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00" firstSheet="68" activeTab="72"/>
  </bookViews>
  <sheets>
    <sheet name="Relatório de Pagamentos16jan24" sheetId="1" r:id="rId1"/>
    <sheet name="Relatório de Pagamentos19jan24" sheetId="3" r:id="rId2"/>
    <sheet name="Relatório de Pagamentos26jan24" sheetId="4" r:id="rId3"/>
    <sheet name="Relatório de Pagamentos30jan24" sheetId="5" r:id="rId4"/>
    <sheet name="Relatório de Pagamentos06fev24" sheetId="6" r:id="rId5"/>
    <sheet name="Relatório de Pagamentos09fev24" sheetId="7" r:id="rId6"/>
    <sheet name="Relatório de Pagamentos15fev24" sheetId="8" r:id="rId7"/>
    <sheet name="Relatório de Pagamentos19fev24" sheetId="9" r:id="rId8"/>
    <sheet name="Relatório de Pagamentos26fev24" sheetId="10" r:id="rId9"/>
    <sheet name="Relatório de Pagamentos04mar24" sheetId="11" r:id="rId10"/>
    <sheet name="Relatório de Pagamentos05mar24" sheetId="12" r:id="rId11"/>
    <sheet name="Relatório de Pagamentos08mar24" sheetId="13" r:id="rId12"/>
    <sheet name="Relatório de Pagamentos12mar24" sheetId="14" r:id="rId13"/>
    <sheet name="Relatório de Pagamentos18mar24" sheetId="15" r:id="rId14"/>
    <sheet name="Relatório de Pagamentos21mar24" sheetId="16" r:id="rId15"/>
    <sheet name="Relatório de Pagamentos25mar24" sheetId="17" r:id="rId16"/>
    <sheet name="Relatório de Pagamentos27mar24" sheetId="18" r:id="rId17"/>
    <sheet name="Relatório de Pagamentos01abr24" sheetId="19" r:id="rId18"/>
    <sheet name="Relatório de Pagamentos08abr24" sheetId="20" r:id="rId19"/>
    <sheet name="Relatório de Pagamentos15abr24" sheetId="21" r:id="rId20"/>
    <sheet name="Relatório de Pagamentos22abr24" sheetId="22" r:id="rId21"/>
    <sheet name="Relatório de Pagamentos29abr24" sheetId="23" r:id="rId22"/>
    <sheet name="Relatório de Pagamentos07maio24" sheetId="24" r:id="rId23"/>
    <sheet name="Relatório de Pagamentos13maio24" sheetId="25" r:id="rId24"/>
    <sheet name="Relatório de Pagamentos21maio24" sheetId="26" r:id="rId25"/>
    <sheet name="Relatório de Pagamentos27maio24" sheetId="27" r:id="rId26"/>
    <sheet name="Relatório de Pagamentos28maio24" sheetId="28" r:id="rId27"/>
    <sheet name="Relatório de Pagamentos04jun24" sheetId="29" r:id="rId28"/>
    <sheet name="Relatório de Pagamentos10jun24" sheetId="30" r:id="rId29"/>
    <sheet name="Relatório de Pagamentos17jun24" sheetId="31" r:id="rId30"/>
    <sheet name="Relatório de Pagamentos24jun24" sheetId="32" r:id="rId31"/>
    <sheet name="Relatório de Pagamentos28jun24" sheetId="33" r:id="rId32"/>
    <sheet name="Relatório de Pagamentos03jul24" sheetId="34" r:id="rId33"/>
    <sheet name="Relatório de Pagamentos10jul24" sheetId="35" r:id="rId34"/>
    <sheet name="Relatório de Pagamentos15jul24" sheetId="36" r:id="rId35"/>
    <sheet name="Relatório de Pagamentos22jul24" sheetId="37" r:id="rId36"/>
    <sheet name="Relatório de Pagamentos29jul24" sheetId="38" r:id="rId37"/>
    <sheet name="Relatório de Pagamentos05ago24" sheetId="39" r:id="rId38"/>
    <sheet name="Relatório de Pagamentos13ago24" sheetId="40" r:id="rId39"/>
    <sheet name="Relatório de Pagamentos15ago24" sheetId="41" r:id="rId40"/>
    <sheet name="Relatório de Pagamentos19ago24" sheetId="42" r:id="rId41"/>
    <sheet name="Relatório de Pagamentos26ago24" sheetId="43" r:id="rId42"/>
    <sheet name="Relatório de Pagamentos02set24" sheetId="44" r:id="rId43"/>
    <sheet name="Relatório de Pagamentos06set24" sheetId="45" r:id="rId44"/>
    <sheet name="Relatório de Pagamentos10set24" sheetId="46" r:id="rId45"/>
    <sheet name="Relatório de Pagamentos13set24" sheetId="47" r:id="rId46"/>
    <sheet name="Relatório de Pagamentos16set24" sheetId="48" r:id="rId47"/>
    <sheet name="Relatório de Pagamentos20set24" sheetId="49" r:id="rId48"/>
    <sheet name="Relatório de Pagamentos23set24" sheetId="50" r:id="rId49"/>
    <sheet name="Relatório de Pagamentos25set24" sheetId="51" r:id="rId50"/>
    <sheet name="Relatório de Pagamentos27set24" sheetId="52" r:id="rId51"/>
    <sheet name="Relatório de Pagamentos01out24" sheetId="53" r:id="rId52"/>
    <sheet name="Relatório de Pagamentos04out24" sheetId="54" r:id="rId53"/>
    <sheet name="Relatório de Pagamentos07out24" sheetId="55" r:id="rId54"/>
    <sheet name="Relatório de Pagamentos14out24" sheetId="56" r:id="rId55"/>
    <sheet name="Relatório de Pagamentos21out24" sheetId="57" r:id="rId56"/>
    <sheet name="Relatório de Pagamentos24out24" sheetId="58" r:id="rId57"/>
    <sheet name="Relatório de Pagamentos29out24" sheetId="59" r:id="rId58"/>
    <sheet name="Relatório de Pagamentos31out24" sheetId="60" r:id="rId59"/>
    <sheet name="Relatório de Pagamentos04nov24" sheetId="61" r:id="rId60"/>
    <sheet name="Relatório de Pagamentos08nov24" sheetId="62" r:id="rId61"/>
    <sheet name="Relatório de Pagamentos11nov24" sheetId="63" r:id="rId62"/>
    <sheet name="Relatório de Pagamentos14nov24" sheetId="64" r:id="rId63"/>
    <sheet name="Relatório de Pagamentos18nov24" sheetId="65" r:id="rId64"/>
    <sheet name="Relatório de Pagamentos25nov24" sheetId="66" r:id="rId65"/>
    <sheet name="Relatório de Pagamentos28nov24" sheetId="67" r:id="rId66"/>
    <sheet name="Relatório de Pagamentos03dez24" sheetId="70" r:id="rId67"/>
    <sheet name="Relatório de Pagamentos06dez24" sheetId="69" r:id="rId68"/>
    <sheet name="Relatório de Pagamentos09dez24" sheetId="71" r:id="rId69"/>
    <sheet name="Relatório de Pagamentos16dez24" sheetId="72" r:id="rId70"/>
    <sheet name="Relatório de Pagamentos19dez24" sheetId="74" r:id="rId71"/>
    <sheet name="Relatório de Pagamentos27dez24" sheetId="75" r:id="rId72"/>
    <sheet name="Relatório de Pagamentos30dez24" sheetId="76" r:id="rId7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<sst xmlns="http://schemas.openxmlformats.org/spreadsheetml/2006/main" count="13569" uniqueCount="5474">
  <si>
    <t>MINISTÉRIO DA EDUCAÇÃO</t>
  </si>
  <si>
    <t>Universidade Federal do Piauí</t>
  </si>
  <si>
    <t>Diretoria de Contabilidade e Finanças</t>
  </si>
  <si>
    <t>Campus Universitário Ministro Petrônio Portela</t>
  </si>
  <si>
    <t>Bairro Ininga, Teresina, Piauí, Brasil; CEP 64049-550</t>
  </si>
  <si>
    <t>Telefone: (86) 3215-5584 Email: dcf.prad@ufpi.edu.br</t>
  </si>
  <si>
    <t>Relatório de Pagamentos por ORDEM CRONOLÓGICA, nos termos da IN n° 02/2016 e Resolução CAD/UFPI n° 047/2019.</t>
  </si>
  <si>
    <t>Processo de Pagamento</t>
  </si>
  <si>
    <t>CNPJ</t>
  </si>
  <si>
    <t>Favorecido (credor da despesa)</t>
  </si>
  <si>
    <t>Data de
 Atesto da NF</t>
  </si>
  <si>
    <t>Data de
 Emissão SIAFI</t>
  </si>
  <si>
    <t>Valor Líquido</t>
  </si>
  <si>
    <t>Data de Pagamento*</t>
  </si>
  <si>
    <t>Fonte*</t>
  </si>
  <si>
    <t>Valor total por Categoria</t>
  </si>
  <si>
    <t>I-Assis.Estudantil, Bolsas, Auxílios, Indenizações (Lei n° 8.112/91); Suprimento de Fundos; Compra direta de passagens</t>
  </si>
  <si>
    <t>23111.062848/2023-76</t>
  </si>
  <si>
    <t>BOLSA</t>
  </si>
  <si>
    <t>BOLSA ASSISTÊNCIA ESTUDANTIL DO COL. TÉC. TERESINA - DEZ/2023</t>
  </si>
  <si>
    <t>23111.062746/2023-17</t>
  </si>
  <si>
    <t>BOLSAS DO PROGRAMA DE MONITORIA - DEZ/2023</t>
  </si>
  <si>
    <t>23111.062679/2023-80</t>
  </si>
  <si>
    <t>BENEFÍCIO AUXILIAR DE APRENDIZAGEM CTBJ-DEZ/2023, LC 619/2023.</t>
  </si>
  <si>
    <t>23111.062933/2023-12</t>
  </si>
  <si>
    <t>AUXILIO</t>
  </si>
  <si>
    <t>TED 01/2021 - UFPI/IFPA - MESTRADO EM GESTÃO PUBLICA - AUXILIO A PESQUISADORES</t>
  </si>
  <si>
    <t>23111.054540/2023-31</t>
  </si>
  <si>
    <t>23111.054610/2023-81</t>
  </si>
  <si>
    <t>23111.061718/2023-31</t>
  </si>
  <si>
    <t>TED 12168 - PROAP - AUXILIO FINANCEIRO A DISCENTE</t>
  </si>
  <si>
    <t>1000A00237</t>
  </si>
  <si>
    <t>23111.063095/2023-03</t>
  </si>
  <si>
    <t>TED 11852 - PRODEPS - DEZEMBRO 2023</t>
  </si>
  <si>
    <t>1000A0008U</t>
  </si>
  <si>
    <t>23111.063130/2023-28</t>
  </si>
  <si>
    <t>TED 12168 - PROAP - AUXILIO FINANCEIRO A PESQUISADORES</t>
  </si>
  <si>
    <t>23111.059428/2023-72</t>
  </si>
  <si>
    <t>PROCESSO SELETIVO EXTRA UFPI</t>
  </si>
  <si>
    <t>23111.059327/2023-83</t>
  </si>
  <si>
    <t>CONCURSO EDITAL N° 06/2023-UFPI</t>
  </si>
  <si>
    <t>23111.063091/2023-14</t>
  </si>
  <si>
    <t>AUXILIO FUNERAL</t>
  </si>
  <si>
    <t>23111.000375/2024-14</t>
  </si>
  <si>
    <t xml:space="preserve">TED 01/2021 - UFPI/IFPA - BOLSA MIDIA DIGITAL </t>
  </si>
  <si>
    <t>23111.000372/2024-95</t>
  </si>
  <si>
    <t xml:space="preserve">TED 02/2021 - UFPI/IFPI - M. EM GESTÃO PUBLICA - AUXILIO A PESQUISADORES </t>
  </si>
  <si>
    <t>23111.000371/2024-25</t>
  </si>
  <si>
    <t>23111.000369/2024-79</t>
  </si>
  <si>
    <t>23111.000367/2024-36</t>
  </si>
  <si>
    <t>TED 01/2021 - UFPI/IFPA - MESTRADO EM GESTÃO PUBLICA - APOIO ADMINISTRATIVO</t>
  </si>
  <si>
    <t>II- Pequenos Credores (Inciso II art.24 da lei n° 8.666/93)</t>
  </si>
  <si>
    <t>/</t>
  </si>
  <si>
    <t>23111.056213/2023-62</t>
  </si>
  <si>
    <t>18.717.757/0001-66</t>
  </si>
  <si>
    <t xml:space="preserve">SANTANA DISTRIBUIDORA LTDA </t>
  </si>
  <si>
    <t>23855.006901/2023-15</t>
  </si>
  <si>
    <t>07.983.707/0001-04</t>
  </si>
  <si>
    <t>MISEL - MANUTENCAO DE AR CONDICIONADO E SERVIÇOS</t>
  </si>
  <si>
    <t>23111.060700/2023-66</t>
  </si>
  <si>
    <t>63.505.812/0001-09</t>
  </si>
  <si>
    <t xml:space="preserve">ROBEVALDO ALVES LIMA </t>
  </si>
  <si>
    <t>23111.055036/2023-25</t>
  </si>
  <si>
    <t>13.213.516/0001-66</t>
  </si>
  <si>
    <t xml:space="preserve">SAINT VALLEN BIOTECNOLOGIA LTDA </t>
  </si>
  <si>
    <t>23111.062375/2023-43</t>
  </si>
  <si>
    <t>24.471.473/0001-35</t>
  </si>
  <si>
    <t xml:space="preserve">W &amp; G ALIMENTOS  </t>
  </si>
  <si>
    <t>23111.005077/2023-36</t>
  </si>
  <si>
    <t>46.257.514/0001-28</t>
  </si>
  <si>
    <t xml:space="preserve">SERGIO HENRIQUE AZALINI </t>
  </si>
  <si>
    <t>23111.062379/2023-32</t>
  </si>
  <si>
    <t xml:space="preserve">DECISION TEAM  </t>
  </si>
  <si>
    <t>23111.062511/2023-57</t>
  </si>
  <si>
    <t>15.556.957/0001-96</t>
  </si>
  <si>
    <t xml:space="preserve">LIFE METROLOGIA, TECNOLOGIA COM E SERV </t>
  </si>
  <si>
    <t>23111.062779/2023-96</t>
  </si>
  <si>
    <t xml:space="preserve">SANTANA DISTRIBUIDORA  </t>
  </si>
  <si>
    <t>23111.062778/2023-26</t>
  </si>
  <si>
    <t>19.568.836/0001-15</t>
  </si>
  <si>
    <t xml:space="preserve">L &amp; C COMERCIO DE ALIMENTOS  </t>
  </si>
  <si>
    <t>23855.008185/2023-73</t>
  </si>
  <si>
    <t>07.111.745/0001-77</t>
  </si>
  <si>
    <t xml:space="preserve">TOP ARCONDICIONADO  </t>
  </si>
  <si>
    <t>23111.062777/2023-53</t>
  </si>
  <si>
    <t>27.080.463/0001-67</t>
  </si>
  <si>
    <t xml:space="preserve">CC SANTANA DE OLIVEIRA  </t>
  </si>
  <si>
    <t>23111.062765/2023-86</t>
  </si>
  <si>
    <t>11.724.406/0001-33</t>
  </si>
  <si>
    <t xml:space="preserve">WN CONSTRUTORA  </t>
  </si>
  <si>
    <t>23111.062766/2023-59</t>
  </si>
  <si>
    <t>29.293.116/0001-48</t>
  </si>
  <si>
    <t xml:space="preserve">C W N FERREIRA </t>
  </si>
  <si>
    <t>23111.062751/2023-76</t>
  </si>
  <si>
    <t>23111.062863/2023-59</t>
  </si>
  <si>
    <t>02.161.408/0001-70</t>
  </si>
  <si>
    <t xml:space="preserve">F BRASILEIRO FILHO &amp; CIA </t>
  </si>
  <si>
    <t>23111.057691/2023-23</t>
  </si>
  <si>
    <t>09.397.160/0001-90</t>
  </si>
  <si>
    <t>ASSOCIACAO UNIVERSIDADE EM REDE - UNIREDE</t>
  </si>
  <si>
    <t>23111.062703/2023-14</t>
  </si>
  <si>
    <t>26.905.527/0001-59</t>
  </si>
  <si>
    <t xml:space="preserve">VALDEMAR DA SILVA DO NASCIMENTO </t>
  </si>
  <si>
    <t>23111.062632/2023-88</t>
  </si>
  <si>
    <t>42.521.088/0001-37</t>
  </si>
  <si>
    <t>INSTITUTO NACL DA PROPRIEDADE INDL - INPI</t>
  </si>
  <si>
    <t>23855.008201/2023-29</t>
  </si>
  <si>
    <t>10.846.808/0001-48</t>
  </si>
  <si>
    <t>LP TOTAL SERVICE EIRELI</t>
  </si>
  <si>
    <t>23111.062655/2023-49</t>
  </si>
  <si>
    <t>13.468.076/0001-98</t>
  </si>
  <si>
    <t>NORTE SOLUCOES E SERVICOS LTDA</t>
  </si>
  <si>
    <t>23111.062705/2023-57</t>
  </si>
  <si>
    <t>TOP ARCONDICIONADO LTDA</t>
  </si>
  <si>
    <t>23111.062769/2023-75</t>
  </si>
  <si>
    <t>87.883.807/0001-06</t>
  </si>
  <si>
    <t>MBM SEGURADORA S.A.</t>
  </si>
  <si>
    <t>23111.062539/2023-77</t>
  </si>
  <si>
    <t>17.232.997/0001-08</t>
  </si>
  <si>
    <t>EASYTECH SERVICOS TECNICOS LTDA</t>
  </si>
  <si>
    <t>23111.063064/2023-64</t>
  </si>
  <si>
    <t>09.019.150/0001-11</t>
  </si>
  <si>
    <t>ATITUDE TERCEIRIZACAO DE MAO DE OBRA LTDA</t>
  </si>
  <si>
    <t>1000000000/1444000000</t>
  </si>
  <si>
    <t>23111.063068/2023-53</t>
  </si>
  <si>
    <t>05.564.043/0001-13</t>
  </si>
  <si>
    <t>MASTER FACILITIES LTDA</t>
  </si>
  <si>
    <t>23855.008249/2023-91</t>
  </si>
  <si>
    <t>07.836.666/0001-23</t>
  </si>
  <si>
    <t>ANDALUZ ILUMINACAO LTDA</t>
  </si>
  <si>
    <t>23111.063062/2023-21</t>
  </si>
  <si>
    <t>23111.063048/2023-11</t>
  </si>
  <si>
    <t>MBM SEGURADORA SA</t>
  </si>
  <si>
    <t>23855.008259/2023</t>
  </si>
  <si>
    <t>ANDALUZ ILUMINAÇÃO LTDA</t>
  </si>
  <si>
    <t>23111.063196/2023-89</t>
  </si>
  <si>
    <t>LIFE METROLOGIA, TECNOLOGIA COM E SERV</t>
  </si>
  <si>
    <t>23111.063261/2023-80</t>
  </si>
  <si>
    <t>23111.000577/2024-89</t>
  </si>
  <si>
    <t>23111.063329/2023-87</t>
  </si>
  <si>
    <t>23111.000541/2024-91</t>
  </si>
  <si>
    <t xml:space="preserve">LP TOTAL SERVICE LTDA   </t>
  </si>
  <si>
    <t>23111.001188/2024-82</t>
  </si>
  <si>
    <t>22.561.863/0001-70</t>
  </si>
  <si>
    <t>MULTPAR SERVICOS DE CONSTRUCAO LTDA</t>
  </si>
  <si>
    <t>23111.001227/2024-96</t>
  </si>
  <si>
    <t xml:space="preserve"> 22.561.863/0001-70</t>
  </si>
  <si>
    <t>23111.001315/2024-48</t>
  </si>
  <si>
    <t>23111.001354/2024-62</t>
  </si>
  <si>
    <t>23111.001434/2024-36</t>
  </si>
  <si>
    <t>23111.001294/2024-33</t>
  </si>
  <si>
    <t>34.028.316./0022-38</t>
  </si>
  <si>
    <r>
      <rPr>
        <sz val="10"/>
        <color rgb="FF000000"/>
        <rFont val="Arial"/>
        <charset val="134"/>
      </rPr>
      <t xml:space="preserve">EMPRESA BRASILEIRA DE CORREIOS E TELÉGRAFOS - EBCT    </t>
    </r>
    <r>
      <rPr>
        <sz val="10"/>
        <color rgb="FFFF0000"/>
        <rFont val="Arial"/>
        <charset val="134"/>
      </rPr>
      <t xml:space="preserve"> </t>
    </r>
  </si>
  <si>
    <t>23111.001482/2024-98</t>
  </si>
  <si>
    <t>23111.001596/2024-27</t>
  </si>
  <si>
    <t>23111.001570/2024-50</t>
  </si>
  <si>
    <t>23111.001907/2024-69</t>
  </si>
  <si>
    <t>23111.001534/2024-52</t>
  </si>
  <si>
    <t>23111.002089/2024-05</t>
  </si>
  <si>
    <t>23111.002128/2024-19</t>
  </si>
  <si>
    <t>III-a-Ener, água, tel, corr, ag.turismo</t>
  </si>
  <si>
    <t>III-b-Locação de Mão de Obra</t>
  </si>
  <si>
    <t>23111.050075/2023-15</t>
  </si>
  <si>
    <t>06.234.467/0001-82</t>
  </si>
  <si>
    <t>FUTURA SERVICOS PROFISSIONAIS ADMINS</t>
  </si>
  <si>
    <t>23111.050695/2023-56</t>
  </si>
  <si>
    <t>19.152.814/0001-70</t>
  </si>
  <si>
    <t xml:space="preserve">NACIONAL SERVICOS INTEGRADOS LTDA </t>
  </si>
  <si>
    <t>23111.062063/2023-28</t>
  </si>
  <si>
    <t>11.399.787/0001-22</t>
  </si>
  <si>
    <t xml:space="preserve">VENEZA SERVICOS ADMINISTRATIVOS </t>
  </si>
  <si>
    <t>23855.008079/2023-25</t>
  </si>
  <si>
    <t>03.325.436/0001-49</t>
  </si>
  <si>
    <t xml:space="preserve">MARANATA PRESTADORA DE SERVS E CONSTRUÇÕES  </t>
  </si>
  <si>
    <t>23111.061684/2023-76</t>
  </si>
  <si>
    <t>VENEZA SERVIÇOS ADMINISTRATIVOS</t>
  </si>
  <si>
    <t>23855.007543/2023-44</t>
  </si>
  <si>
    <t>14.585.324/0001-43</t>
  </si>
  <si>
    <t xml:space="preserve">A4 VIGILANCIA E SEGURANCA PATRIMONIAL LTDA  </t>
  </si>
  <si>
    <t>23111.062328/2023-51</t>
  </si>
  <si>
    <t xml:space="preserve">FUTURA SERVICOS PROFISSIONAIS ADMIN. </t>
  </si>
  <si>
    <t>23855.008163/2023-85</t>
  </si>
  <si>
    <t xml:space="preserve">MISEL - MANUTENÇÃO DE AR CONDICIONADO E SERVI DE LIMPEZA </t>
  </si>
  <si>
    <t>23111.001150/2024-41</t>
  </si>
  <si>
    <t>07.783.832/0001-70</t>
  </si>
  <si>
    <t xml:space="preserve">CRIART SERVICOS DE TERCEIRIZACAO </t>
  </si>
  <si>
    <t>III-c- Locação, Manu de Veículos, combustível</t>
  </si>
  <si>
    <t>III-d-Demais Prestações de Serviços</t>
  </si>
  <si>
    <t>23111.059161/2023-06</t>
  </si>
  <si>
    <t>13.245.525/0001-39</t>
  </si>
  <si>
    <t xml:space="preserve">GERAWATTS ENGª </t>
  </si>
  <si>
    <t>23111.057670/2023-08</t>
  </si>
  <si>
    <t>07.501.378/0001-30</t>
  </si>
  <si>
    <t>FADEX - TED IPHAN - CONTRATO 28/2023 UFPI FADEX</t>
  </si>
  <si>
    <t>23111.062696/2023-09</t>
  </si>
  <si>
    <t>07.154.037/0001-13</t>
  </si>
  <si>
    <t xml:space="preserve">NOSSA LUZ INSTALAÇÕES ELÉTRICAS </t>
  </si>
  <si>
    <t>23111.046407/2023-14</t>
  </si>
  <si>
    <t>07.501.328/0001-30</t>
  </si>
  <si>
    <t xml:space="preserve">FADEX - CONVENIO REDE POTI  </t>
  </si>
  <si>
    <t>23111.040403/2023-25</t>
  </si>
  <si>
    <t xml:space="preserve">FADEX - PROGRAMA ESCOLA DA TERRA - TED 12510/2023 </t>
  </si>
  <si>
    <t>1444A002BY</t>
  </si>
  <si>
    <t>23111.003060/2020-87</t>
  </si>
  <si>
    <t>14.882.936/0001-06</t>
  </si>
  <si>
    <t>BOLETO DE RRT - CONS. ARQUITETURA E URBANISMO (VENC. 18/01/2024)</t>
  </si>
  <si>
    <t>23111.001379/2024-66</t>
  </si>
  <si>
    <t xml:space="preserve">MULTPAR SERVICOS DE CONSTRUCAO LTDA </t>
  </si>
  <si>
    <t>IV-Fornecimento de Bens (Mat Cons)</t>
  </si>
  <si>
    <t>23111.044002/2023-56</t>
  </si>
  <si>
    <t>14.968.227/0001-30</t>
  </si>
  <si>
    <t>FERGAVI COMERCIAL LTDA</t>
  </si>
  <si>
    <t>23111.061221/2023-64</t>
  </si>
  <si>
    <t>11.436.412/0001-95</t>
  </si>
  <si>
    <t>CENTRAL DE FRIOS PIAUI LTDA</t>
  </si>
  <si>
    <t>23111.061456/2023-24</t>
  </si>
  <si>
    <t xml:space="preserve">CENTRAL DE FRIOS PIAUI </t>
  </si>
  <si>
    <t>23111.018351/2023-53</t>
  </si>
  <si>
    <t>15.513.036/0001-4</t>
  </si>
  <si>
    <t xml:space="preserve">COMERCIAL LICITA MAQUINAS  </t>
  </si>
  <si>
    <t>V-Realização de obras</t>
  </si>
  <si>
    <t>VI-Fornecimento de Material Permanente</t>
  </si>
  <si>
    <t>*Data de pagamento (data de repasse do financeiro pela SPO/MEC).</t>
  </si>
  <si>
    <t>*Fonte: Pnaes; Tesouro; TED; Convênio; Emenda; Recurso Próprio</t>
  </si>
  <si>
    <t>23111.001361/2024-67</t>
  </si>
  <si>
    <t>AUXILIO FINANCEIRO A DISCENTE - TED 12168 -  PROAP</t>
  </si>
  <si>
    <t>23111.001917/2024-90</t>
  </si>
  <si>
    <t>TAXAS</t>
  </si>
  <si>
    <t>INSTITUTO NACIONAL DA PROPRIEDADE INDUSTRIAL-INPI</t>
  </si>
  <si>
    <t>23111.002184/2024-59</t>
  </si>
  <si>
    <t>AUXÍLIO FUNERAL</t>
  </si>
  <si>
    <t>23111.029814/2023-79</t>
  </si>
  <si>
    <t>23111.043198/2023-36</t>
  </si>
  <si>
    <t>00.962.616/0001-43</t>
  </si>
  <si>
    <t>SANTA CLARA DISTRIBUIDORA DE VEICULOS E PEÇAS LTDA</t>
  </si>
  <si>
    <t>23111.060274/2023-25</t>
  </si>
  <si>
    <t>F BRASILEIRO FILHO &amp; CIA LTDA</t>
  </si>
  <si>
    <t>23111.059420/2023-94</t>
  </si>
  <si>
    <t>07.083.538/0001-56</t>
  </si>
  <si>
    <t>CONSELHO REGIONAL DE MEDICINA VETERINÁRIA DO PIAUI</t>
  </si>
  <si>
    <t>23111.063334/2023-49</t>
  </si>
  <si>
    <t>LIFE METROLOGIA, TECNOLOGIA COMERCIO E SERVICOS EM EQUIPAMENTOS ELETRONICOS LTDA</t>
  </si>
  <si>
    <t>23111.063345/2023-43</t>
  </si>
  <si>
    <t>23111.063332/2023-06</t>
  </si>
  <si>
    <t>23111.063338/2023-38</t>
  </si>
  <si>
    <t>23111.063353/2023-21</t>
  </si>
  <si>
    <t>23111.063356/2023-37</t>
  </si>
  <si>
    <t>23111.063328/2023-17</t>
  </si>
  <si>
    <t>23111.000118/2024-66</t>
  </si>
  <si>
    <t>C W N FERREIRA LTDA</t>
  </si>
  <si>
    <t>23111.062640/2023-66</t>
  </si>
  <si>
    <t>L &amp; C COMERCIO DE ALIMENTOS LTDA</t>
  </si>
  <si>
    <t>23855.000020/2024-44</t>
  </si>
  <si>
    <t>05.340.639/0001-30</t>
  </si>
  <si>
    <t>PRIME CONSULTORIA E ASSESSORIA EMPRESARIAL LTDA.</t>
  </si>
  <si>
    <t>23111.047933/2023-37</t>
  </si>
  <si>
    <t xml:space="preserve">09.450.715/0001-10 </t>
  </si>
  <si>
    <t>CLAVES E NOTAS COMERCIO DE INSTRUMENTOS MUSIC</t>
  </si>
  <si>
    <t>23111.000555/2024-04</t>
  </si>
  <si>
    <t>C W N FERREIRA</t>
  </si>
  <si>
    <t>23111.000471/2024-41</t>
  </si>
  <si>
    <t>EMPRESA CENTRAL DE FRIOS</t>
  </si>
  <si>
    <t>23111.000648/2024-15</t>
  </si>
  <si>
    <t>15.150.504/0001-65</t>
  </si>
  <si>
    <t>LDS SERVICOS DE LIMPEZA LTDA</t>
  </si>
  <si>
    <t>23111.000638/2024-91</t>
  </si>
  <si>
    <t>27.595.780/0001-16</t>
  </si>
  <si>
    <t>EMPRESA CS BRASIL FROTAS S.A.</t>
  </si>
  <si>
    <t>23111.000886/2024-88</t>
  </si>
  <si>
    <t>13.751.395/0001-06</t>
  </si>
  <si>
    <t>INFINYT COMERCIO SERVICOS E REPRESENTACOES LT</t>
  </si>
  <si>
    <t>23111.001106/2024-65</t>
  </si>
  <si>
    <t>56.173.339/0001-44</t>
  </si>
  <si>
    <t>DI ANGIO COMERCIO DE MAQUINAS LTDA</t>
  </si>
  <si>
    <t>1444000000/1000000000</t>
  </si>
  <si>
    <t>23111.000959/2024-57</t>
  </si>
  <si>
    <t>PRIME CONSULTORIA E ASSESSORIA EMPRESARIAL LT</t>
  </si>
  <si>
    <t>23111.000943/2024-04</t>
  </si>
  <si>
    <t>17.424.989/0001-63</t>
  </si>
  <si>
    <t>GLOBALTEC COMERCIO E SERVICOS ODONTO HOSPITAL</t>
  </si>
  <si>
    <t>23111.001101/2024-06</t>
  </si>
  <si>
    <t>86.960.721/0001-69</t>
  </si>
  <si>
    <t>J L M DE ALMEIDA</t>
  </si>
  <si>
    <t>23111.001137/2024-04</t>
  </si>
  <si>
    <t>ATD LOCAÇÃO LTDA</t>
  </si>
  <si>
    <t>23111.001122/2024-21</t>
  </si>
  <si>
    <t>23855.000109/2024-66</t>
  </si>
  <si>
    <t>23111.000196/2024-94</t>
  </si>
  <si>
    <t xml:space="preserve"> 07.832.586/0001-08</t>
  </si>
  <si>
    <t>DF TURISMO E EVENTOS LTDA</t>
  </si>
  <si>
    <t>23111.001197/2024-33</t>
  </si>
  <si>
    <t>11.703.484/0001-51</t>
  </si>
  <si>
    <t>RAIZ SOLUCOES EM RESIDUOS LTDA</t>
  </si>
  <si>
    <t>23111.062591/2023-31</t>
  </si>
  <si>
    <t>23111.001535/2024-25</t>
  </si>
  <si>
    <t>34.573.548/0001-42</t>
  </si>
  <si>
    <t>M DOS S CASTRO DE ARAUJO LTDA</t>
  </si>
  <si>
    <t>23111.001499/2024-27</t>
  </si>
  <si>
    <t>23111.001584/2024-60</t>
  </si>
  <si>
    <t>23111.001677/2024-71</t>
  </si>
  <si>
    <t>23111.001672/2024-12</t>
  </si>
  <si>
    <t>12.710.740/0001-09</t>
  </si>
  <si>
    <t>STERLIX AMBIENTAL PIAUÍ TRATAMENTO DE RESÍDUOS LTDA</t>
  </si>
  <si>
    <t>23111.001670/2024-66</t>
  </si>
  <si>
    <t>23111.001496/2024-11</t>
  </si>
  <si>
    <t>07.356.270/0001-89</t>
  </si>
  <si>
    <t>FLAVIA CRISTINA SILVA PIMENTA LTDA</t>
  </si>
  <si>
    <t>23111.001895/2024-05</t>
  </si>
  <si>
    <t>ATD LOCACAO LTDA</t>
  </si>
  <si>
    <t>23111.001694/2024-97</t>
  </si>
  <si>
    <t>23111.049281/2023-16</t>
  </si>
  <si>
    <t xml:space="preserve">01.590.728/0002-64 </t>
  </si>
  <si>
    <t>MICROTECNICA INFORMATICA LTDA</t>
  </si>
  <si>
    <t>23111.001516/2024-53</t>
  </si>
  <si>
    <t>34.028.316/0022-38</t>
  </si>
  <si>
    <t>EMPRESA BRASILEIRA DE CORREIOS E TELEGRAFOS</t>
  </si>
  <si>
    <t>23111.001614/2024-26</t>
  </si>
  <si>
    <t>12.839.383/0001-75</t>
  </si>
  <si>
    <t xml:space="preserve">ALESSANDRO DE SIQUEIRA SANTOS - ME </t>
  </si>
  <si>
    <t>23111.000578/2024-62</t>
  </si>
  <si>
    <t>03.506.307/0001-57</t>
  </si>
  <si>
    <t>TICKET SOLUÇÕES HDFGT S.A.</t>
  </si>
  <si>
    <t>23111.001755/2024-02</t>
  </si>
  <si>
    <t>23111.001946/2024-83</t>
  </si>
  <si>
    <t>23111.023129/2022-60</t>
  </si>
  <si>
    <t>33.618.396.0001-94</t>
  </si>
  <si>
    <t>FRC COMERCIO ATACADISTA LTDA</t>
  </si>
  <si>
    <t>11.881.80</t>
  </si>
  <si>
    <t>23111.001808/2024-26</t>
  </si>
  <si>
    <t>16.858.835/0001-17</t>
  </si>
  <si>
    <t>DECISION TEAM LTDA</t>
  </si>
  <si>
    <t>23111.001950/2024-72</t>
  </si>
  <si>
    <t>LIFE METROLOGIA TECNOLOGIA COMERCIO E SERVICOS EM EQUIPAMENTOS ELETRONICOS</t>
  </si>
  <si>
    <t>23111.041258/2023-36</t>
  </si>
  <si>
    <t>13.232.701/0001-06</t>
  </si>
  <si>
    <t>BR COMERCIO DE PRODUTOS VETERINARIOS LTDA</t>
  </si>
  <si>
    <t>23111.002682/2024-96</t>
  </si>
  <si>
    <t>23111.002029/2024-73</t>
  </si>
  <si>
    <t>W &amp; G ALIMENTOS LTDA</t>
  </si>
  <si>
    <t>23111.002010/2024-04</t>
  </si>
  <si>
    <t>23111.002013/2024-20</t>
  </si>
  <si>
    <t>SANTANA DISTRIBUIDORA LTDA</t>
  </si>
  <si>
    <t>23111.002318/2024-30</t>
  </si>
  <si>
    <t>07.128.744/0001-35</t>
  </si>
  <si>
    <t>DUO TELECOM LTDA</t>
  </si>
  <si>
    <t>23111.048777/2023-44</t>
  </si>
  <si>
    <t>30.059.238/0001-53</t>
  </si>
  <si>
    <t>TROIA COMERCIO DE EQUIPAMENTOS DIVERSOS LTDA</t>
  </si>
  <si>
    <t>23111.002450/2024-55</t>
  </si>
  <si>
    <t>23111.002698/2024-52</t>
  </si>
  <si>
    <t>NACIONAL SERVICOS INTEGRADOS LTDA</t>
  </si>
  <si>
    <t>23111.002697/2024-79</t>
  </si>
  <si>
    <t>23111.002695/2024-36</t>
  </si>
  <si>
    <t>23111.002703/2024-14</t>
  </si>
  <si>
    <t>06.845.747/0001-27</t>
  </si>
  <si>
    <t>ÁGUAS E ESGOTOS DO PIAUÍ S/A</t>
  </si>
  <si>
    <t>23111.002730/2024-61</t>
  </si>
  <si>
    <t>41.644.220/0001-35</t>
  </si>
  <si>
    <t>DB3 SERVICOS DE TELECOMUNICACOES S.A.</t>
  </si>
  <si>
    <t>23111.002849/2024-49</t>
  </si>
  <si>
    <t>DB3 SERVIÇOS DE TELECOMUNICAÇÕES S.A</t>
  </si>
  <si>
    <t>23855.000264/2024-52</t>
  </si>
  <si>
    <t>23111.002896/2024-41</t>
  </si>
  <si>
    <t>23111.003109/2024-13</t>
  </si>
  <si>
    <t>23111.061323/2023-26</t>
  </si>
  <si>
    <t>78.325.860/001-08</t>
  </si>
  <si>
    <t>23111.001368/2024-72</t>
  </si>
  <si>
    <t>06.840.748/0001-89</t>
  </si>
  <si>
    <t xml:space="preserve">EQUATORIAL PIAUI DISTR. DE ENERGIA </t>
  </si>
  <si>
    <t>23111.001145/2024-79</t>
  </si>
  <si>
    <t>23111.001055/2024-84</t>
  </si>
  <si>
    <t>23111.001317/2024-91</t>
  </si>
  <si>
    <t>CRIART SERVICOS DE TERCEIRIZACAO DE MAO DE OBRA LTDA</t>
  </si>
  <si>
    <t>23111.001313/2024-05</t>
  </si>
  <si>
    <t>08.644.690/0001-23</t>
  </si>
  <si>
    <t>CET SEG SEGURANCA ARMADA LTDA</t>
  </si>
  <si>
    <t>23111.001234/2024-04</t>
  </si>
  <si>
    <t xml:space="preserve"> 10.013.974/0001-63</t>
  </si>
  <si>
    <t>SERVFAZ SERVIÇOS DE MÃO DE OBRA LTDA</t>
  </si>
  <si>
    <t>23111.001242/2024-79</t>
  </si>
  <si>
    <t>11.842.881/0001-04</t>
  </si>
  <si>
    <t>CET SEG SERVICOS E LOCACAO DE MAO DE OBRA LTD</t>
  </si>
  <si>
    <t>1444000000/810000000</t>
  </si>
  <si>
    <t>23111.001203/2024-65</t>
  </si>
  <si>
    <t>CETSEG SEGURANÇA ARMADA LTDA</t>
  </si>
  <si>
    <t>23111.001484/2024-44</t>
  </si>
  <si>
    <t xml:space="preserve"> 08.644.690/0001-23</t>
  </si>
  <si>
    <t>CET-SEG SEGURANCA ARMADA LTDA</t>
  </si>
  <si>
    <t>23111.001214/2024-59</t>
  </si>
  <si>
    <t>09.172.237/0001-24</t>
  </si>
  <si>
    <t>D &amp; L SERVIÇOS DE APOIO ADMINISTRATIVO LTDA</t>
  </si>
  <si>
    <t>23111.001665/2024-07</t>
  </si>
  <si>
    <t>23111.001947/2024-56</t>
  </si>
  <si>
    <t>VENEZA SERVICOS ADMINISTRATIVOS LTDA</t>
  </si>
  <si>
    <t>23111.000097/2024-51</t>
  </si>
  <si>
    <t>PRIME CONSULTORIA E ASSESSORIA EMPRESARIAL LTDA</t>
  </si>
  <si>
    <t>23111.001136/2024-31</t>
  </si>
  <si>
    <t>23111.001566/2024-61</t>
  </si>
  <si>
    <t>02.491.558/0001-42</t>
  </si>
  <si>
    <t>LOCALIZA VEÍCULOS ESPECIAIS S.A.</t>
  </si>
  <si>
    <t>23111.061870/2023-98</t>
  </si>
  <si>
    <t>04.610.121/0001-06</t>
  </si>
  <si>
    <t xml:space="preserve">ECOSERVICE MANUT. E MEIO AMBIENTE </t>
  </si>
  <si>
    <t>23111.000727/2024-16</t>
  </si>
  <si>
    <t>23111.000736/2024-64</t>
  </si>
  <si>
    <t>STERLIX AMBIENTAL PIAUÍ TRATAMENTO DE RESÍDUOS LTDA.</t>
  </si>
  <si>
    <t>23111.000584/2024-94</t>
  </si>
  <si>
    <t>23111.000516/2024-87</t>
  </si>
  <si>
    <t xml:space="preserve">86.960.721/0001-69 </t>
  </si>
  <si>
    <t>23111.001644/2024-89</t>
  </si>
  <si>
    <t xml:space="preserve">04.610.121/0001-06 </t>
  </si>
  <si>
    <t>ECOSERVICE MANUTENÇÃO INDUSTRIAL LTDA</t>
  </si>
  <si>
    <t>23111.002784/2024-58</t>
  </si>
  <si>
    <t>23111.002756/2024-38</t>
  </si>
  <si>
    <t>1000000000/305000117</t>
  </si>
  <si>
    <t>23111.003009/2024-94</t>
  </si>
  <si>
    <t>23111.061727/2023-79</t>
  </si>
  <si>
    <t>26.549.838/0001-22</t>
  </si>
  <si>
    <t xml:space="preserve">DISTRIBUIDORA DE ALIMENTOS S JUDAS TADEU </t>
  </si>
  <si>
    <t>23111.062347/2023-23</t>
  </si>
  <si>
    <t>23111.062776/2023-80</t>
  </si>
  <si>
    <t>41.260.555/0001-50</t>
  </si>
  <si>
    <t>C M F SILVA</t>
  </si>
  <si>
    <t>23111.047953/2023-79</t>
  </si>
  <si>
    <t>12.467.682/0001-26</t>
  </si>
  <si>
    <t>MAXIMUM COMERCIAL IMPORTADORA E EXPORTADORA</t>
  </si>
  <si>
    <t>23111.062772/2023-91</t>
  </si>
  <si>
    <t>23111.062763/2023-43</t>
  </si>
  <si>
    <t>23111.027976/2023-41</t>
  </si>
  <si>
    <t>23.747.090/0001-84</t>
  </si>
  <si>
    <t>SCIAVICCO COMERCIO INDUSTRIA LTDA</t>
  </si>
  <si>
    <t>23111.000717/2024-92</t>
  </si>
  <si>
    <t>23111.001505/2024-59</t>
  </si>
  <si>
    <t>23111.060738/2023-10</t>
  </si>
  <si>
    <t>17.930.875/0001-95</t>
  </si>
  <si>
    <t>E N C COMERCIO DE EQUIPAMENTO DE INFORMATICA</t>
  </si>
  <si>
    <t>23111.040777/2023-25</t>
  </si>
  <si>
    <t>10.293.279/0001-00</t>
  </si>
  <si>
    <t>SUPRIMED COMERCIO MATERIAL HOSPITALAR LTDA</t>
  </si>
  <si>
    <t>23111.058005/2023-81</t>
  </si>
  <si>
    <t>39.604.480/0001-35</t>
  </si>
  <si>
    <t>WCR COMERCIO E SERVICOS LTDA</t>
  </si>
  <si>
    <t>23111.000308/2024-77</t>
  </si>
  <si>
    <t>03.835.152/0001-00</t>
  </si>
  <si>
    <t>STRATO CONSTRUCOES E SERVICOS LTDA</t>
  </si>
  <si>
    <t>23111.049258/2023-55</t>
  </si>
  <si>
    <t>01.590.728/0009-30</t>
  </si>
  <si>
    <t>23111.003295/2024-35</t>
  </si>
  <si>
    <t>PSS ALESSANDRA</t>
  </si>
  <si>
    <t>23111.003293/2024-89</t>
  </si>
  <si>
    <t>PSS JOARA</t>
  </si>
  <si>
    <t>23111.003292/2024-19</t>
  </si>
  <si>
    <t>PSS JOSETE</t>
  </si>
  <si>
    <t>23111.003283/2024-68</t>
  </si>
  <si>
    <t>PSS ANTONIO</t>
  </si>
  <si>
    <t>23111.004291/2024-12</t>
  </si>
  <si>
    <t>SOLICITAÇÃO DE PAGAMENTO DE BOLSAS DO PROMISAES - JANEIRO/2024</t>
  </si>
  <si>
    <t>23111.004494/2024-60</t>
  </si>
  <si>
    <t>BOLSA BINCS - PRAEC  JANEIRO/2024</t>
  </si>
  <si>
    <t>23111.004497/2024-76</t>
  </si>
  <si>
    <t>BOLSA ASSISTÊNCIA ESTUDANTIL CTT - JANEIRO/2024</t>
  </si>
  <si>
    <t>23111.004570/2024-45</t>
  </si>
  <si>
    <t>BOLSAS DO GRUPO DE AGENTES ACADÊM DE INOVAÇÃO - GAAI (PROGRAMA INOVAUFPI),</t>
  </si>
  <si>
    <t>23111.002581/2024-10</t>
  </si>
  <si>
    <t xml:space="preserve">63.505.812/0001-09 </t>
  </si>
  <si>
    <t>ROBEVALDO ALVES LIMA</t>
  </si>
  <si>
    <t>23111.002508/2024-41</t>
  </si>
  <si>
    <t>DISTRIBUIDORA DE ALIMENTOS SAO JUDAS TADEU LT</t>
  </si>
  <si>
    <t>R$ 11.131,20</t>
  </si>
  <si>
    <t>23111.002326/2024-08</t>
  </si>
  <si>
    <t>23111.002658/2024-65</t>
  </si>
  <si>
    <t>23111.002558/2024-49</t>
  </si>
  <si>
    <t>23111.002574/2024-05</t>
  </si>
  <si>
    <t>23111.003039/2024-60</t>
  </si>
  <si>
    <t>45.530.189/0001-62</t>
  </si>
  <si>
    <t>A B F DE SOUSA SANTOS LTDA</t>
  </si>
  <si>
    <t>23111.002828/2024-34</t>
  </si>
  <si>
    <t>23111.003682/2024-62</t>
  </si>
  <si>
    <t>23111.003528/2024-49</t>
  </si>
  <si>
    <t>1000000000/1050000117</t>
  </si>
  <si>
    <t>23111.003353/2024-21</t>
  </si>
  <si>
    <t>23111.003325/2024-98</t>
  </si>
  <si>
    <t>23111.003495/2024-67</t>
  </si>
  <si>
    <t>ALESSANDRO DE SIQUEIRA SANTOS</t>
  </si>
  <si>
    <t>23111.003517/2024-55</t>
  </si>
  <si>
    <t>23111.060184/2023-30</t>
  </si>
  <si>
    <t>42.343.998/0001-77</t>
  </si>
  <si>
    <t>XM CONSTRUCOES LTDA</t>
  </si>
  <si>
    <t>23111.003278/2024-09</t>
  </si>
  <si>
    <t>23111.003669/2024-25</t>
  </si>
  <si>
    <t xml:space="preserve">87.883.807/0001-06 </t>
  </si>
  <si>
    <t>MBM SEGURADORA S/A</t>
  </si>
  <si>
    <t>23111.003642/2024-75</t>
  </si>
  <si>
    <t>23111.003628/2024-65</t>
  </si>
  <si>
    <t>23111.003608/2024-23</t>
  </si>
  <si>
    <t>23111.003708/2024-39</t>
  </si>
  <si>
    <t>23111.003700/2024-61</t>
  </si>
  <si>
    <t>23111.003652/2024-96</t>
  </si>
  <si>
    <t>23111.003706/2024-93</t>
  </si>
  <si>
    <t>23111.048290/2023-98</t>
  </si>
  <si>
    <t>35.169.152/0001-05</t>
  </si>
  <si>
    <t>L&amp;M SOLUCOES TECNOLOGICAS EM INFORMATICA LTDA</t>
  </si>
  <si>
    <t>23111.004089/2024-34</t>
  </si>
  <si>
    <t>23111.003401/2024-83</t>
  </si>
  <si>
    <t>19.714.547/0001-87</t>
  </si>
  <si>
    <t>J A IBIAPINA GOMES LTDA</t>
  </si>
  <si>
    <t>23111.003707/2024-66</t>
  </si>
  <si>
    <t>23111.004253/2024-68</t>
  </si>
  <si>
    <t>23111.003239/2024-92</t>
  </si>
  <si>
    <t>NORTE SOLUCOES E SERVICOS LTDA (PAGAMENTO DIRETO) APÓS O PAGTO ENVIAR PROCESSO AO FISCAL</t>
  </si>
  <si>
    <t xml:space="preserve">A4 VIGILÂNCIA E SEGURANÇA PATRIMONIAL EIRELI  pag. direto </t>
  </si>
  <si>
    <t>23111.001404/2024-70</t>
  </si>
  <si>
    <t>23111.001916/2024-20</t>
  </si>
  <si>
    <t>23855.008286/2023-62</t>
  </si>
  <si>
    <t>MISEL - MANUTENCAO DE AR CONDICIONADO E SERVICO DE LIMPEZA EM PREDIOS LTDA pag. direto</t>
  </si>
  <si>
    <t>23111.002205/2024-74</t>
  </si>
  <si>
    <t>07.194.788/0001-63</t>
  </si>
  <si>
    <t>LIMPSERV LTDA</t>
  </si>
  <si>
    <t>23111.003055/2024-16</t>
  </si>
  <si>
    <t>23111.003269/2024-58</t>
  </si>
  <si>
    <t>23855.000341/2024-10</t>
  </si>
  <si>
    <t>MARANATA PRESTADORA DE SERVIÇOS E CONSTRUÇÕES LTDA</t>
  </si>
  <si>
    <t>23855.000324/2024-81</t>
  </si>
  <si>
    <t>23855.000331/2024-86</t>
  </si>
  <si>
    <t>A4 VIGILANCIA E SEGURANCA PATRIMONIAL LTDA   pag.direto</t>
  </si>
  <si>
    <t>23111.003704/2024-50</t>
  </si>
  <si>
    <t>23111.046839/2023-87</t>
  </si>
  <si>
    <t>FADEX - TED 12685 - EDUCAÇÃO NO CAMPO - PICOS</t>
  </si>
  <si>
    <t>1444A002BY-400</t>
  </si>
  <si>
    <t>23111.046725/2023-61</t>
  </si>
  <si>
    <t>FADEX - TED 12685 - EDUCAÇÃO NO CAMPO - TERESINA</t>
  </si>
  <si>
    <t>23111.046711/2023-51</t>
  </si>
  <si>
    <t>FADEX - TED 12685 - EDUCAÇÃO NO CAMPO - FLORIANO</t>
  </si>
  <si>
    <t>23111.049088/2023-86</t>
  </si>
  <si>
    <t>FADEX - TED 12685 - EDUCAÇÃO NO CAMPO - BOM JESUS</t>
  </si>
  <si>
    <t>23111.003468/2024-20</t>
  </si>
  <si>
    <t>64.799.539/0001-35</t>
  </si>
  <si>
    <t>TECNOSET INFORMATICA PRODUTOS E SERVICOS LTDA</t>
  </si>
  <si>
    <t>23111.025302/2023-71</t>
  </si>
  <si>
    <t>23111.003303/2024-13</t>
  </si>
  <si>
    <t>23111.004721/2024-42</t>
  </si>
  <si>
    <t>BOLSA DO PROGRAMA DE INCENTIVO ACADÊMICO-PROFISSIONAL-JANEIRO/2024,</t>
  </si>
  <si>
    <t>23111.004548/2024-57</t>
  </si>
  <si>
    <t>PSS ALINE</t>
  </si>
  <si>
    <t xml:space="preserve">23111.004277/2024-02 </t>
  </si>
  <si>
    <t>PSS ELAINE</t>
  </si>
  <si>
    <t>23111.004805/2024-05</t>
  </si>
  <si>
    <t>BOLSAS PRAEC- JANEIRO/2024</t>
  </si>
  <si>
    <t>23111.005331/2024-62</t>
  </si>
  <si>
    <t>BOLSAS DO PROGRAMA DE MONITORIA - JANEIRO/2024</t>
  </si>
  <si>
    <t>23111.004963/2024-07</t>
  </si>
  <si>
    <t>AUXÍLIO FUNERAL#FAVORECIDO: SEBASTIAO DA COSTA</t>
  </si>
  <si>
    <t>1000-422</t>
  </si>
  <si>
    <t>23111.003504/2024-18</t>
  </si>
  <si>
    <t>TECNOSET INFORMATICA PRODUTOS E SERVS LTDA</t>
  </si>
  <si>
    <t>23111.003714/2024-71</t>
  </si>
  <si>
    <t>23111.004093/2024-23</t>
  </si>
  <si>
    <t>1444-400</t>
  </si>
  <si>
    <t>23111.004610/2024-32</t>
  </si>
  <si>
    <t>10.282.945/0001-05</t>
  </si>
  <si>
    <t>R$ 1.099,69</t>
  </si>
  <si>
    <t>23111.004386/2024-66</t>
  </si>
  <si>
    <t>23111.004385/2024-93</t>
  </si>
  <si>
    <t>23111.062758/2023-81</t>
  </si>
  <si>
    <t>23.043.017/0001-21</t>
  </si>
  <si>
    <t>MARIA DAS DORES ARAUJO DE FARIAS MACHADO</t>
  </si>
  <si>
    <t>23111.004672/2024-07</t>
  </si>
  <si>
    <t>23111.004604/2024-97</t>
  </si>
  <si>
    <t>23111.057469/2023-03</t>
  </si>
  <si>
    <t>23111.004560/2024-24</t>
  </si>
  <si>
    <t>23111.004617/2024-37</t>
  </si>
  <si>
    <t>23111.003059/2020-17</t>
  </si>
  <si>
    <t>06.687.545/0001-02</t>
  </si>
  <si>
    <t>CREA-BOLETO ART (VENC. 01/02/2024)</t>
  </si>
  <si>
    <t>23111.004683/2024-98</t>
  </si>
  <si>
    <t>23111.037032/2023-66</t>
  </si>
  <si>
    <t>10.854.656/0001-25</t>
  </si>
  <si>
    <t>PL DISTRIBUICAO DE PRODUTOS ALIMENTICIOS LTDA</t>
  </si>
  <si>
    <t>23111.004927/2024-09</t>
  </si>
  <si>
    <t>23111.004943/2024-62</t>
  </si>
  <si>
    <t>23111.004893/2024-54</t>
  </si>
  <si>
    <t>23111.047244/2023-16</t>
  </si>
  <si>
    <t>43.684.445/0001-40</t>
  </si>
  <si>
    <t>CH3 COMERCIO E NEGOCIOS LTDA</t>
  </si>
  <si>
    <t>23111.044902/2023-06</t>
  </si>
  <si>
    <t>18.828.894/0003-30</t>
  </si>
  <si>
    <t>ELTEK DISTRIBUIDORA DE INFORMATICA E ELETRONICOS</t>
  </si>
  <si>
    <t>23111.005334/2024-78</t>
  </si>
  <si>
    <t>LIFE METROLOGIA TECN. COM. E SERVS EM EQUIPAMENTOS ELETRONICOS</t>
  </si>
  <si>
    <t>23111.005290/2024-05</t>
  </si>
  <si>
    <t>23111.005260/2024-39</t>
  </si>
  <si>
    <t>M DO S CASTRO DE ARAUJO LTDA</t>
  </si>
  <si>
    <t>23111.005194/2024-75</t>
  </si>
  <si>
    <t>23111.005152/2024-45</t>
  </si>
  <si>
    <t>23111.005218/2024-09</t>
  </si>
  <si>
    <t>17.389,,30</t>
  </si>
  <si>
    <t>23111.005213/2024-47</t>
  </si>
  <si>
    <t>23111.048536/2023-52</t>
  </si>
  <si>
    <t>25.371.614/0001-00</t>
  </si>
  <si>
    <t>HOFFMANNLAB PRODUTOS PARA LABORATORIO LTDA</t>
  </si>
  <si>
    <t>23111.002212/2024-79</t>
  </si>
  <si>
    <t>EASYTECH SERVS TECNICOS LTDA</t>
  </si>
  <si>
    <t>23111.003584/2024-89</t>
  </si>
  <si>
    <t>MARANATA PRESTADORA DE SERVS E CONSTRUÇÕES LTDA</t>
  </si>
  <si>
    <t>23111.001878/2024-76</t>
  </si>
  <si>
    <t>07.990.965/0001-18</t>
  </si>
  <si>
    <t>AGAPE CONSTRUCOES E SERVS LTDA</t>
  </si>
  <si>
    <t>23111.004229/2024-37</t>
  </si>
  <si>
    <t>FUTURA SERVS PROFISSIONAIS ADMINISTRATIVOS LTDA</t>
  </si>
  <si>
    <t>23855.008280/2023-30</t>
  </si>
  <si>
    <t>A4 VIGILANCIA E SEGUR. PATRIMONIAL LTDA   pag.direto</t>
  </si>
  <si>
    <t>23111.005475/2024-54</t>
  </si>
  <si>
    <t>23111.004091/2024-77</t>
  </si>
  <si>
    <t>DISTRIBUIDORA DE ALIMENTOS SÃO JUDAS TADEU LTDA</t>
  </si>
  <si>
    <t>23111.003134/2024-17</t>
  </si>
  <si>
    <t>36.543.918/0001-24</t>
  </si>
  <si>
    <t>CASA MORAIS COM. DE PRODUTOS AGROPECUARIO</t>
  </si>
  <si>
    <t>23111.043430/2023-77</t>
  </si>
  <si>
    <t>AUXÍLIO</t>
  </si>
  <si>
    <t>AUXÍLIO FINANCEIRO - PROAP</t>
  </si>
  <si>
    <t>23111.005439/2024-56</t>
  </si>
  <si>
    <t>057.322.973-24</t>
  </si>
  <si>
    <t>BOLSA DE MÍDIA DIGITAL DO PROGRAMA- TED N° 01/2021 UFPI/IFPA#JANAINA</t>
  </si>
  <si>
    <t>23111.005437/2024-13</t>
  </si>
  <si>
    <t>BOLSA EDITAL 03/2023 - 8ª PARCELA - DOCENTE # UFPI/IFPI</t>
  </si>
  <si>
    <t>23111.005435/2024-67</t>
  </si>
  <si>
    <t>BOLSA EDITAL 03/2022-PPGP/UFPI - 15ª PARCELA - DOCENTE#UFPI/IFPA</t>
  </si>
  <si>
    <t>23111.005817/2024-35</t>
  </si>
  <si>
    <t>BOLSA EDITAL 01/2023-PPGP/UFPI - 9ª PARCELA - DOCENTE#UFPI/IFPA</t>
  </si>
  <si>
    <t>23111.005434/2024-94</t>
  </si>
  <si>
    <t>BOLSA APOIO ADMINISTRATIVO TED 01/2021 - UFPI/IFPA - 27ª PARCELA</t>
  </si>
  <si>
    <t>23111.006261/2024-75</t>
  </si>
  <si>
    <t>BOLSA PRECEPTORIA PRODEPS/2023 - PICOS - JANEIRO/24</t>
  </si>
  <si>
    <t>23111.006338/2024-33</t>
  </si>
  <si>
    <t>BOLSAS PIBIC UFPI, PIBIC-AF UFPI E PIBITI - COMPETÊNCIA JANEIRO/2024.</t>
  </si>
  <si>
    <t>23111.06444/2024-81</t>
  </si>
  <si>
    <t>BOLSA VINCULADA AO PROG DE BOLSA DE PROD EM PESQ E EM DESENV TECNOL (PQDT UFPI) JANEIRO</t>
  </si>
  <si>
    <t>23111.033990/2023-41</t>
  </si>
  <si>
    <t>23111.002095/2023-40</t>
  </si>
  <si>
    <t>58.752.460/0001-56</t>
  </si>
  <si>
    <t>SHIMADZU DO BRASIL COMERCIO LTDA.</t>
  </si>
  <si>
    <t>23111.005623/2024-35</t>
  </si>
  <si>
    <t>CASA MORAIS COMERCIO DE PRODUTOS AGROPECUARIO</t>
  </si>
  <si>
    <t>23111.005520/2024-03</t>
  </si>
  <si>
    <t>12.879.718/0004-21</t>
  </si>
  <si>
    <t>AGROLESTE.</t>
  </si>
  <si>
    <t>23111.005041/2024-35</t>
  </si>
  <si>
    <t>23111.005035/2024-03</t>
  </si>
  <si>
    <t xml:space="preserve"> 19.568.836/0001-15</t>
  </si>
  <si>
    <t>23111.055058/2023-13</t>
  </si>
  <si>
    <t>21.707.794/0001-06</t>
  </si>
  <si>
    <t>FASTLABOR COMERCIAL LTDA</t>
  </si>
  <si>
    <t>23111.004999/2024-05</t>
  </si>
  <si>
    <t xml:space="preserve">ATD LOCACAO LTDA                         </t>
  </si>
  <si>
    <t>23111.005224/2024-41</t>
  </si>
  <si>
    <t>23111.005129/2024-84</t>
  </si>
  <si>
    <t>23111.005169/2024-71</t>
  </si>
  <si>
    <t>LIFE METROLOGIA, TECNOLOGIA COMERCIO E SERVIC</t>
  </si>
  <si>
    <t>23111.005263/2024-55</t>
  </si>
  <si>
    <t>23111.005609/2024-25</t>
  </si>
  <si>
    <t>23111.005531/2024-94</t>
  </si>
  <si>
    <t>23111.005714/2024-03</t>
  </si>
  <si>
    <t>C C SANTANA DE OLIVEIRA LTDA</t>
  </si>
  <si>
    <t>23111.005616/2024-30</t>
  </si>
  <si>
    <t>4.232.14</t>
  </si>
  <si>
    <t>23111.005627/2024-24</t>
  </si>
  <si>
    <t>23111.054682/2023-77</t>
  </si>
  <si>
    <t>48.982.775/0001-36</t>
  </si>
  <si>
    <t>FRFA PRODUTOS PARA LABORATORIO LTDA</t>
  </si>
  <si>
    <t>23111.005467/2024-76</t>
  </si>
  <si>
    <t>CENTRAL DE FRIOS</t>
  </si>
  <si>
    <t>23111.005317/2024-52</t>
  </si>
  <si>
    <t>23111.005717/2024-19</t>
  </si>
  <si>
    <t>23111.061898/2023-21</t>
  </si>
  <si>
    <t>45.769.285/0001-68</t>
  </si>
  <si>
    <t>REDNOV FERRAMENTAS LTDA.</t>
  </si>
  <si>
    <t>23111.006013/2024-78</t>
  </si>
  <si>
    <t>23111.005692/2024-15</t>
  </si>
  <si>
    <t>23111.005948/2024-87</t>
  </si>
  <si>
    <t>23111.006030/2024-07</t>
  </si>
  <si>
    <t>23111.006332/2024-98</t>
  </si>
  <si>
    <t>23111.006285/2024-09</t>
  </si>
  <si>
    <t>23111.006491/2024-73</t>
  </si>
  <si>
    <t>23111.006639/2024-54</t>
  </si>
  <si>
    <t>13.751.395/0001-06 I</t>
  </si>
  <si>
    <t>23111.006493/2024-19</t>
  </si>
  <si>
    <t>TICKET SOLUCOES HDFGT S/A</t>
  </si>
  <si>
    <t>23111.006419/2024-77</t>
  </si>
  <si>
    <t>23111.006653/2024-64</t>
  </si>
  <si>
    <t>23111.006773/2024-25</t>
  </si>
  <si>
    <t>23111.006810/2024-93</t>
  </si>
  <si>
    <t>R$ 3.988,64</t>
  </si>
  <si>
    <t>23111.055343/2023-78</t>
  </si>
  <si>
    <t>45.812.327/0001-04</t>
  </si>
  <si>
    <t>SOLABOR PRODUTOS PARA LABORATORIO LTDA - EPP</t>
  </si>
  <si>
    <t>23111.053676/2023-79</t>
  </si>
  <si>
    <t>07.832.586/0001-08</t>
  </si>
  <si>
    <t xml:space="preserve">DF TURISMO E EVENTOS LTDA </t>
  </si>
  <si>
    <t>23111.006950/2024-96</t>
  </si>
  <si>
    <t>23111.005563/2024-06</t>
  </si>
  <si>
    <t>23111.005693/2024-85</t>
  </si>
  <si>
    <t>23111.005570/2024-11</t>
  </si>
  <si>
    <t>23111.005024/2024-09</t>
  </si>
  <si>
    <t>NOSSA LUZ INSTALAÇÕES ELÉTRICAS LTDA</t>
  </si>
  <si>
    <t>23111.049666/2023-97</t>
  </si>
  <si>
    <t xml:space="preserve">FADEX #TED 12004 - PARFOR. </t>
  </si>
  <si>
    <t>23111.056880/2023-95</t>
  </si>
  <si>
    <t xml:space="preserve">FADEX #TED 12937 - PARFOR. </t>
  </si>
  <si>
    <t>23111.007289/2024-61</t>
  </si>
  <si>
    <t>23111.005141/2024-51</t>
  </si>
  <si>
    <t>DISTRIBUIDORA SÃO JUDAS</t>
  </si>
  <si>
    <t>23111.033184/2023-75</t>
  </si>
  <si>
    <t>27.448.432/0001-16</t>
  </si>
  <si>
    <t>HELEN PAULA CAITANA DIAS LTDA</t>
  </si>
  <si>
    <t>23111.005337/2024-94</t>
  </si>
  <si>
    <t>23111.006352/2024-43</t>
  </si>
  <si>
    <t>23111.035800/2022-62</t>
  </si>
  <si>
    <t>32.162.496/0001-96</t>
  </si>
  <si>
    <t>AMAMEDICAL SOLUCOES EM SAUDE EIRELI</t>
  </si>
  <si>
    <t>23111.047054/2023-05</t>
  </si>
  <si>
    <t>05.207.424/0001-45</t>
  </si>
  <si>
    <t>VINICIUS CHAVES DOS SANTOS</t>
  </si>
  <si>
    <t>23111.007413/2024-11</t>
  </si>
  <si>
    <t>AUXÍLIO FUNERAL # RODRIGO</t>
  </si>
  <si>
    <t>23111.033097/2023-96</t>
  </si>
  <si>
    <t>11.311.279/0001-40</t>
  </si>
  <si>
    <t>EUNICE MARIA GONCALVES DE OLIVEIRA</t>
  </si>
  <si>
    <t>23111.006823/2024-33</t>
  </si>
  <si>
    <t>23111.006845/2024-21</t>
  </si>
  <si>
    <t>23111.062671/2023-05</t>
  </si>
  <si>
    <t>21.057.941/0001-31</t>
  </si>
  <si>
    <t>CANTO DAS REDES COMERCIO E INDUSTRIA DE REDES</t>
  </si>
  <si>
    <t>23111.006383/2024-79</t>
  </si>
  <si>
    <t>23111.007442/2024-04</t>
  </si>
  <si>
    <t>23111.007260/2024-68</t>
  </si>
  <si>
    <t>23111.007472/2024-67</t>
  </si>
  <si>
    <t>23111.006842/2024-05</t>
  </si>
  <si>
    <t>23855.000645/2024-47</t>
  </si>
  <si>
    <t>07.111.745/001-77</t>
  </si>
  <si>
    <t>23855.000757/2024-30</t>
  </si>
  <si>
    <t>PRIME CONSULTORIA E ASSESSORIA EMPRESARIAL LTDA - JANEIRO/2024</t>
  </si>
  <si>
    <t>23111.007559/2024-46</t>
  </si>
  <si>
    <t>37.827.616/0001-40</t>
  </si>
  <si>
    <t>EASWELL ENGENHARIA LTDA</t>
  </si>
  <si>
    <t>23111.007579/2024-88</t>
  </si>
  <si>
    <t>CS BRASIL FROTAS S.A.</t>
  </si>
  <si>
    <t>23111.007725/2024-26</t>
  </si>
  <si>
    <t>23111.007590/2024-82</t>
  </si>
  <si>
    <t>23111.007765/2024-13</t>
  </si>
  <si>
    <t>23111.007327/2024-05</t>
  </si>
  <si>
    <t>TICKET SOLUCOES HDFGT S.A.</t>
  </si>
  <si>
    <t>23111.007295/2024-93</t>
  </si>
  <si>
    <t>23111.007455/2024-41</t>
  </si>
  <si>
    <t>23111.007791/2024-87</t>
  </si>
  <si>
    <t>23111.054681/2023-07</t>
  </si>
  <si>
    <t>21.407.123./0001-11</t>
  </si>
  <si>
    <t>CELLCO BIOTEC DO BRASIL LTDA.</t>
  </si>
  <si>
    <t>23111.054780/2023-50</t>
  </si>
  <si>
    <t>23111.008041/2024-30</t>
  </si>
  <si>
    <t xml:space="preserve">07.111.745/0001-77 </t>
  </si>
  <si>
    <t>23111.008211/2024-96</t>
  </si>
  <si>
    <t>23111.008179/2024-87</t>
  </si>
  <si>
    <t>23111.008124/2024-20</t>
  </si>
  <si>
    <t>23111.008057/2024-83</t>
  </si>
  <si>
    <t>23111.008228/2024-25</t>
  </si>
  <si>
    <t xml:space="preserve">11.703.484/0001-51 </t>
  </si>
  <si>
    <t>23111.008436/2024-35</t>
  </si>
  <si>
    <t>23111.008493/2024-48</t>
  </si>
  <si>
    <t>DB3 SERVICOS DE TELECOMUNICACOES S.A</t>
  </si>
  <si>
    <t>23111.005210/2024-31</t>
  </si>
  <si>
    <t>23111.007615/2024-86</t>
  </si>
  <si>
    <t>FUTURA SERVICOS PROFISSIONAIS ADMINISTRATIVOS LTDA</t>
  </si>
  <si>
    <t>23111.007629/2024-96</t>
  </si>
  <si>
    <t>23111.007529/2024-80</t>
  </si>
  <si>
    <t>CET SEG SEGURANÇA ARMADA LTDA</t>
  </si>
  <si>
    <t>23111.007567/2024-24</t>
  </si>
  <si>
    <t>D &amp; L SERVICOS DE APOIO ADMINISTRATIVO LTDA</t>
  </si>
  <si>
    <t>23111.007962/2024-29</t>
  </si>
  <si>
    <t>23111.007873/2024-07</t>
  </si>
  <si>
    <t>23111.006849/2024-10</t>
  </si>
  <si>
    <t>INFINYT COMERCIO SERVICOS E REPRESENTACOES LTDA</t>
  </si>
  <si>
    <t>23111.007334/2024-10</t>
  </si>
  <si>
    <t>23111.007386/2024-61</t>
  </si>
  <si>
    <t>STERLIX AMBIENTAL PIAUI TRATAMENTO DE RESIDUOS- LTDA</t>
  </si>
  <si>
    <t>23111.006465/2024-96</t>
  </si>
  <si>
    <t>23111.006469/2024-85</t>
  </si>
  <si>
    <t>23111.007156/2024-63</t>
  </si>
  <si>
    <t>23111.007125/2024-27</t>
  </si>
  <si>
    <t>23111.007705/2024-81</t>
  </si>
  <si>
    <t>23111.059660/2022-19</t>
  </si>
  <si>
    <t>23111.003511/2024-23</t>
  </si>
  <si>
    <t>CENTRAL DE FRIOS PIAUÍ LTDA</t>
  </si>
  <si>
    <t>23111.006357/2024-05</t>
  </si>
  <si>
    <t>PRIME BENEFÍCIOS</t>
  </si>
  <si>
    <t>23111.008327/2024-68</t>
  </si>
  <si>
    <t>23111.008113/2024-26</t>
  </si>
  <si>
    <t>23111.007964/2024-72</t>
  </si>
  <si>
    <t>23111.007877/2024-93</t>
  </si>
  <si>
    <t>L E C COMÉRCIO DE ALIMENTOS LTDA</t>
  </si>
  <si>
    <t>23111.008167/2024-23</t>
  </si>
  <si>
    <t>DB3 SERVIÇOS DE TELECOMUNICAÇÕES S.A.</t>
  </si>
  <si>
    <t>23111.008133/2024-68</t>
  </si>
  <si>
    <t>23111.008326/2024-95</t>
  </si>
  <si>
    <t>ROBEVALDO ALVES LIMA LTDA</t>
  </si>
  <si>
    <t>23111.008322/2024-09</t>
  </si>
  <si>
    <t>23111.008202/2024-48</t>
  </si>
  <si>
    <t>23111.008490/2024-32</t>
  </si>
  <si>
    <t>23111.008770/2024-38</t>
  </si>
  <si>
    <t>23111.008670/2024-22</t>
  </si>
  <si>
    <t>23111.008849/2024-39</t>
  </si>
  <si>
    <t>LP TOTAL SERVICE LTDA</t>
  </si>
  <si>
    <t>23111.008726/2024-62</t>
  </si>
  <si>
    <t>DISTRIBUIDORA DE ALIMENTOS SAO JUDAS TADEU LTDA</t>
  </si>
  <si>
    <t>23111.008545/2024-02</t>
  </si>
  <si>
    <t>23111.008533/2024-35</t>
  </si>
  <si>
    <t>23111.008836/2024-02</t>
  </si>
  <si>
    <t>23111.008644/2024-45</t>
  </si>
  <si>
    <t>VALDEMAR DA SILVA DO NASCIMENTO</t>
  </si>
  <si>
    <t>23111.003233/2024-60</t>
  </si>
  <si>
    <t>06.554.869/0001-64</t>
  </si>
  <si>
    <t xml:space="preserve">PREFEITURA DE TERESINA # COSIP </t>
  </si>
  <si>
    <t>23111.008882/2024-21</t>
  </si>
  <si>
    <t xml:space="preserve"> 07.111.745/0001-77</t>
  </si>
  <si>
    <t>23111.007096/2024-34</t>
  </si>
  <si>
    <t>27.157.474/0001-06</t>
  </si>
  <si>
    <t>AGUAS DE TERESINA SANEAMENTO SPE S.A.</t>
  </si>
  <si>
    <t>1000 # 1444</t>
  </si>
  <si>
    <t>23111.007904/2024-43</t>
  </si>
  <si>
    <t>10.013.974/0001-63</t>
  </si>
  <si>
    <t>23111.005618/2024-73</t>
  </si>
  <si>
    <t>ÁGAPE CONSTRUÇÕES E SERVIÇOS LTDA</t>
  </si>
  <si>
    <t>23111.008749/2024-23</t>
  </si>
  <si>
    <t>23111.008590/2024-48</t>
  </si>
  <si>
    <t>23111.008682/2024-86</t>
  </si>
  <si>
    <t xml:space="preserve"> CET SEG SEGURANÇA ARMADA LTDA</t>
  </si>
  <si>
    <t>23111.008867/2024-38</t>
  </si>
  <si>
    <t>23111.008883/2024-91</t>
  </si>
  <si>
    <t>23111.008589/2024-75</t>
  </si>
  <si>
    <t>23111.007638/2024-47</t>
  </si>
  <si>
    <t>PAGAMENTO DE RRT/PREUNI</t>
  </si>
  <si>
    <t>23111.008114/2024-96</t>
  </si>
  <si>
    <t>23111.008315/2024-04</t>
  </si>
  <si>
    <t>23111.061968/2023-71</t>
  </si>
  <si>
    <t>37.430.723/0001-30</t>
  </si>
  <si>
    <t xml:space="preserve">CH COMERCIO VAREJISTA LTDA            </t>
  </si>
  <si>
    <t>23111.006351/2024-70</t>
  </si>
  <si>
    <t>23111.008491/2024-05</t>
  </si>
  <si>
    <t>W&amp;G ALIMENTOS,</t>
  </si>
  <si>
    <t>23111.008482/2024-54</t>
  </si>
  <si>
    <t>ROBEVALDO ALVES, DO EMPENHO</t>
  </si>
  <si>
    <t>23855.000832/2024-42</t>
  </si>
  <si>
    <t>AGESPISA</t>
  </si>
  <si>
    <t>23111.008654/2024-66</t>
  </si>
  <si>
    <t>23111.008780/2024-59</t>
  </si>
  <si>
    <t>23111.008840/2024-88</t>
  </si>
  <si>
    <t>23111.008852/2024-55</t>
  </si>
  <si>
    <t>GLOBALTEC COMÉRCIO E SERVIÇOS ODONTO HOSPITALARES EIRELI</t>
  </si>
  <si>
    <t>23111.006208/2024-51</t>
  </si>
  <si>
    <t>23111.008904/2024-09</t>
  </si>
  <si>
    <t>23111.008912/2024-84</t>
  </si>
  <si>
    <t>23111.009173/2024-21</t>
  </si>
  <si>
    <t>23111.009182/2024-69</t>
  </si>
  <si>
    <t>23111.009114/2024-62</t>
  </si>
  <si>
    <t>23111.009377/2024-42</t>
  </si>
  <si>
    <t>23111.009340/2024-71</t>
  </si>
  <si>
    <t>DECISION TEAM EIRELE EPP</t>
  </si>
  <si>
    <t>23111.009105/2024-14</t>
  </si>
  <si>
    <t>LIFE METROLOGIA, TECNOLOGIA COMERCIO E SERVICOS EM EQUIP. ELET. LTDA</t>
  </si>
  <si>
    <t>23111.009456/2024-43</t>
  </si>
  <si>
    <t>23111.009308/2024-62</t>
  </si>
  <si>
    <t>23111.008929/2024-13</t>
  </si>
  <si>
    <t>23111.009620/2024-77</t>
  </si>
  <si>
    <t>23111.008844/2024-77</t>
  </si>
  <si>
    <t>M DOS S CASTRO DE ARAUJO</t>
  </si>
  <si>
    <t>23111.008700/2024-85</t>
  </si>
  <si>
    <t>23111.008911/2024-14</t>
  </si>
  <si>
    <t>EQUATORIAL PIAUI DISTRIBUIDORA DE ENERGIA S.A TERESINA</t>
  </si>
  <si>
    <t>23111.008961/2024-22</t>
  </si>
  <si>
    <t>CET SEG SERVICOS E LOCACAO DE MAO DE OBRA LTDA</t>
  </si>
  <si>
    <t>23111.009008/2024-14</t>
  </si>
  <si>
    <t>23855.000968/2024-56</t>
  </si>
  <si>
    <t>23111.009252/2024-22</t>
  </si>
  <si>
    <t>LIMPSERV LTDA - ME</t>
  </si>
  <si>
    <t>23111.009608/2024-13</t>
  </si>
  <si>
    <t>23111.008860/2024-33</t>
  </si>
  <si>
    <t>23111.009417/2024-29</t>
  </si>
  <si>
    <t>1000 # 3050000117</t>
  </si>
  <si>
    <t>23111.003061/2024-48</t>
  </si>
  <si>
    <t>BOLSAS DO PROGRAMA ISF E  PARA ESTUDANTES QUE AUXILIARÃO NAS ÁREAS DE TRADUÇÃO</t>
  </si>
  <si>
    <t>23111.010255/2024-04</t>
  </si>
  <si>
    <t>BOLSA ASSISTÊNCIA ESTUDANTIL  CTT - FEVEREIRO 2024</t>
  </si>
  <si>
    <t>23111.010167/2024-52</t>
  </si>
  <si>
    <t>BOLSA DE PRODUTIVIDADE EM PESQUISA E EM DESENVOLVIMENTO TECNOLÓGICO (PQDT UFPI) - FEVEREIRO/2024</t>
  </si>
  <si>
    <t>23111.010160/2024-47</t>
  </si>
  <si>
    <t>BOLSAS  GRUPO DE AGENTES ACADÊMICOS DE INOVAÇÃO - GAAI (PROGRAMA INOVAUFPI):  FEVEREIRO/2024.</t>
  </si>
  <si>
    <t>23111.007439/2024-85</t>
  </si>
  <si>
    <t>23111.007572/2024-83</t>
  </si>
  <si>
    <t>23111.007586/2024-93</t>
  </si>
  <si>
    <t>23111.007584/2024-50</t>
  </si>
  <si>
    <t>23111.008319/2024-90</t>
  </si>
  <si>
    <t>23111.010705/2024-76</t>
  </si>
  <si>
    <t>23111.009210/2024-89</t>
  </si>
  <si>
    <t>23111.009224/2024-02</t>
  </si>
  <si>
    <t>CENTRAL DE FRIOS,</t>
  </si>
  <si>
    <t>23111.009185/2024-85</t>
  </si>
  <si>
    <t>23111.009429/2024-93</t>
  </si>
  <si>
    <t>23111.009295/2024-25</t>
  </si>
  <si>
    <t>23111.009484/2024-63</t>
  </si>
  <si>
    <t>23111.009651/2024-16</t>
  </si>
  <si>
    <t xml:space="preserve">AGUAS E ESGOTOS DO PIAUI S/A </t>
  </si>
  <si>
    <t>23111.009570/2024-69</t>
  </si>
  <si>
    <t>23111.009280/2024-42</t>
  </si>
  <si>
    <t>23111.009601/2024-08</t>
  </si>
  <si>
    <t>23111.009460/2024-32</t>
  </si>
  <si>
    <t>23.653.504/0001-06</t>
  </si>
  <si>
    <t>J P BARBOSA E SILVA LTDA</t>
  </si>
  <si>
    <t>23111.009685/2024-68</t>
  </si>
  <si>
    <t>23111.009239/2024-82</t>
  </si>
  <si>
    <t>EMPRESA L &amp; C COMERCIO</t>
  </si>
  <si>
    <t>23111.009728/2024-71</t>
  </si>
  <si>
    <t>23111.009741/2024-11</t>
  </si>
  <si>
    <t>23111.009789/2024-73</t>
  </si>
  <si>
    <t>23111.009233/2024-50</t>
  </si>
  <si>
    <t xml:space="preserve">LIFE METROLOGIA, TECNOLOGIA COMERCIO </t>
  </si>
  <si>
    <t>23111.009829/2024-60</t>
  </si>
  <si>
    <t>23111.009743/2024-54</t>
  </si>
  <si>
    <t>EASYTECH SERVIÇOS TECNICOS LTDA</t>
  </si>
  <si>
    <t>23111.009941/2024-43</t>
  </si>
  <si>
    <t>23111.009969/2024-63</t>
  </si>
  <si>
    <t>23111.010000/2024-02</t>
  </si>
  <si>
    <t>INSTITUTO NACIONAL DA PROPRIEDADE INDUSTRIAL - INPI</t>
  </si>
  <si>
    <t>23111.009905/2024-45</t>
  </si>
  <si>
    <t>23111.009902/2024-29</t>
  </si>
  <si>
    <t>M DOS S CASTRO DE ARAUJO LTDA,</t>
  </si>
  <si>
    <t>23111.010003/2024-18</t>
  </si>
  <si>
    <t>23111.009977/2024-41</t>
  </si>
  <si>
    <t>23111.009994/2024-67</t>
  </si>
  <si>
    <t>23111.010567/2024-19</t>
  </si>
  <si>
    <t>23111.010162/2024-90</t>
  </si>
  <si>
    <t>23111.010136/2024-16</t>
  </si>
  <si>
    <t xml:space="preserve">29.293.116/0001-48 </t>
  </si>
  <si>
    <t>23111.055211/2023-53</t>
  </si>
  <si>
    <t>71.443.667/0001-07</t>
  </si>
  <si>
    <t>ORBITAL PRODUTOS PARA LABORATORIOS LTDA</t>
  </si>
  <si>
    <t>23111.055173/2023-12</t>
  </si>
  <si>
    <t>11.227.424/0001-00</t>
  </si>
  <si>
    <t>CALIBRY METROLOGIA COMERCIO E CALIBRACAO LTDA</t>
  </si>
  <si>
    <t>23111.010420/2024-11</t>
  </si>
  <si>
    <t>23111.010324/2024-81</t>
  </si>
  <si>
    <t>23111.010446/2024-85</t>
  </si>
  <si>
    <t>23111.010470/2024-19</t>
  </si>
  <si>
    <t>LIFE METROLOGIA, TECNOLOGIA COMERCIO E SERVIÇOS EM EQUIPAMENTOS ELETRONICOS LTDA</t>
  </si>
  <si>
    <t>23111.010525/2024-86</t>
  </si>
  <si>
    <t>23111.010731/2024-53</t>
  </si>
  <si>
    <t>23111.054787/2023-55</t>
  </si>
  <si>
    <t>32.346.844/0001-85</t>
  </si>
  <si>
    <t>CATIA REGINA NUNES DA SILVA</t>
  </si>
  <si>
    <t>23111.010722/2024-05</t>
  </si>
  <si>
    <t>23111.010693/2024-12</t>
  </si>
  <si>
    <t>23111.010872/2024-29</t>
  </si>
  <si>
    <t>23111.009131/2024-88</t>
  </si>
  <si>
    <t xml:space="preserve">EQUATORIAL PIAUI DISTRIBUIDORA DE ENERGIA S.A </t>
  </si>
  <si>
    <t>23111.009375/2024-96</t>
  </si>
  <si>
    <t>23111.009922/2024-71</t>
  </si>
  <si>
    <t>23111.009903/2024-02</t>
  </si>
  <si>
    <t>EQUATORIAL PIAUÍ DISTRIBUIDORA DE ENERGIA S/A</t>
  </si>
  <si>
    <t>23111.009759/2024-10</t>
  </si>
  <si>
    <t>23111.010006/2024-34</t>
  </si>
  <si>
    <t xml:space="preserve">CRIART SERVIÇOS DE TERCEIRIZAÇÃO DE MÃO DE OBRA LTDA        </t>
  </si>
  <si>
    <t>23111.010106/2024-50</t>
  </si>
  <si>
    <t>FUTURA SERVICOS PROFISSIONAIS ADMINISTRATIVOS</t>
  </si>
  <si>
    <t>23111.062017/2023-09</t>
  </si>
  <si>
    <t>FADEX - TED 13361/2023 - CECANE</t>
  </si>
  <si>
    <t>1000A001CN</t>
  </si>
  <si>
    <t>23111.058436/2023-84</t>
  </si>
  <si>
    <t>FADEX - TED 12479/2023 - MULHERES MIL</t>
  </si>
  <si>
    <t>23111.061818/2023-47</t>
  </si>
  <si>
    <t xml:space="preserve">FADEX - TED PARADESPORTO </t>
  </si>
  <si>
    <t>23111.028293/2023-18</t>
  </si>
  <si>
    <t>24.376.542/0001-21</t>
  </si>
  <si>
    <t>APPROACH TECNOLOGIA LTDA</t>
  </si>
  <si>
    <t>23111.007969/2024-34</t>
  </si>
  <si>
    <t>23111.008875/2024-16</t>
  </si>
  <si>
    <t xml:space="preserve">FADEX - CONTRATO 04/2021 - UFPI-FADEX-HVU </t>
  </si>
  <si>
    <t>23111.010615/2024-81</t>
  </si>
  <si>
    <t>23111.010830/2024-96</t>
  </si>
  <si>
    <t>23111.049311/2023-79</t>
  </si>
  <si>
    <t>47.531.706/0001-43</t>
  </si>
  <si>
    <t>ASTA MOBILI MOVEIS LTDA</t>
  </si>
  <si>
    <t>23111.010100/2024-18</t>
  </si>
  <si>
    <t>23111.010205/2024-93</t>
  </si>
  <si>
    <t>23111.010213/2024-71</t>
  </si>
  <si>
    <t>23111.003521/2024-44</t>
  </si>
  <si>
    <t>PROCESSO EXTRA UFPI</t>
  </si>
  <si>
    <t>23111.010836/2024-31</t>
  </si>
  <si>
    <t>BINCS FEV/2024</t>
  </si>
  <si>
    <t>23111.006776/2024-41</t>
  </si>
  <si>
    <t>23111.001480/2024-55</t>
  </si>
  <si>
    <t>23111.010553/2024-09</t>
  </si>
  <si>
    <t>BOLSAS PIBIC-AF/UFPI, PIBIC/UFPI E PIBITI VINCULADA A PROPESQUI</t>
  </si>
  <si>
    <t xml:space="preserve"> 23111.011270/2024-50</t>
  </si>
  <si>
    <t>PROCESSO PSSS</t>
  </si>
  <si>
    <t>23111.011261/2024-02</t>
  </si>
  <si>
    <t>23111.011042/2024-95</t>
  </si>
  <si>
    <t>MONITORIA - FEVEREIRO/2024</t>
  </si>
  <si>
    <t>23111.011284/2024-60</t>
  </si>
  <si>
    <t>BOLSAS DO PROGRAMA DE INCENTIVO ACADÊMICO-PROFISSIONAL - FEVEREIRO/2024</t>
  </si>
  <si>
    <t>23111.011746/2024-02</t>
  </si>
  <si>
    <t>PROMISAES - FEVEREIRO 2024</t>
  </si>
  <si>
    <t>23855.000400/2024-66</t>
  </si>
  <si>
    <t>03.746.938/0013-87</t>
  </si>
  <si>
    <t>BRS SUPRIMENTOS CORPORATIVOS S/A</t>
  </si>
  <si>
    <t>23111.008324/2024-52</t>
  </si>
  <si>
    <t>23111.009747/2024-43</t>
  </si>
  <si>
    <t>EMPRESA BRASILEIRA DE CORREIOS E TELEGRAFOS - EBCT</t>
  </si>
  <si>
    <t>23111.010479/2024-67</t>
  </si>
  <si>
    <t>23111.010357/2024-63</t>
  </si>
  <si>
    <t>23111.010624/2024-32</t>
  </si>
  <si>
    <t>23111.010619/2024-70</t>
  </si>
  <si>
    <t>23111.010653/2024-25</t>
  </si>
  <si>
    <t>SANTANA DISTRIBUIDORA, LTDA</t>
  </si>
  <si>
    <t>23111.010729/2024-10</t>
  </si>
  <si>
    <t>23111.010725/2024-21</t>
  </si>
  <si>
    <t>23111.010804/2024-22</t>
  </si>
  <si>
    <t>23111.010625/2024-05</t>
  </si>
  <si>
    <t>23111.010874/2024-72</t>
  </si>
  <si>
    <t>L &amp; C COMÉRCIO</t>
  </si>
  <si>
    <t>23855.001171/2024-07</t>
  </si>
  <si>
    <t>23111.054669/2023-40</t>
  </si>
  <si>
    <t>01.151.850/0001-53</t>
  </si>
  <si>
    <t>LUDWIG BIOTECNOLOGIA LTDA</t>
  </si>
  <si>
    <t>23111.017289/2023-15</t>
  </si>
  <si>
    <t>34.979.682/0001-48</t>
  </si>
  <si>
    <t>WAGNA ATELIER LTDA</t>
  </si>
  <si>
    <t>23111.011005/2024-27</t>
  </si>
  <si>
    <t>23111.011009/2024-16</t>
  </si>
  <si>
    <t>23111.10909/2024-97</t>
  </si>
  <si>
    <t>23111.010917/2024-75</t>
  </si>
  <si>
    <t>23111.010735/2024-42</t>
  </si>
  <si>
    <t>23111.011023/2024-26</t>
  </si>
  <si>
    <t>23111.010758/2024-03</t>
  </si>
  <si>
    <t>23111.011119/2024-53</t>
  </si>
  <si>
    <t>23111.011283/2024-87</t>
  </si>
  <si>
    <t>23111.011254/2024-94</t>
  </si>
  <si>
    <t>23111.011233/2024-79</t>
  </si>
  <si>
    <t>23111.011292/2024-38</t>
  </si>
  <si>
    <t>23111.011351/2024-94</t>
  </si>
  <si>
    <t>23111.054778/2023-07</t>
  </si>
  <si>
    <t>04.880.181/0001-49</t>
  </si>
  <si>
    <t>AWKALAB PRODUTOS PARA LABORATORIO LTDA</t>
  </si>
  <si>
    <t>23111.011191/2024-49</t>
  </si>
  <si>
    <t>23111.059885/2022-55</t>
  </si>
  <si>
    <t>05.465.222/0001-01</t>
  </si>
  <si>
    <t>RM TERCEIRIZACAO E GESTAO DE RECURSOS HUMANOS</t>
  </si>
  <si>
    <t>23111.012417/2024-24</t>
  </si>
  <si>
    <t>BENEFÍCIO AUXÍLIO MORADIA PARA OS ALUNOS DO CTBJ - COMPETÊNCIA: FEVEREIRO/2024</t>
  </si>
  <si>
    <t>23111.009835/2024-92</t>
  </si>
  <si>
    <t>23111.011531/2024-84</t>
  </si>
  <si>
    <t>23855.001255/2024-67</t>
  </si>
  <si>
    <t>07.836.666/0004-23</t>
  </si>
  <si>
    <t>23111.011425/2024-36</t>
  </si>
  <si>
    <t>23111.011252/2024-51</t>
  </si>
  <si>
    <t>NACIONAL SERVIÇOS</t>
  </si>
  <si>
    <t>23111.011416/2024-85</t>
  </si>
  <si>
    <t>23111.055333/2023-57</t>
  </si>
  <si>
    <t>14.683.310/0001-62</t>
  </si>
  <si>
    <t>INDUSLAB PRODUTOS PARA LABORATORIO LTDA</t>
  </si>
  <si>
    <t>23111.011538/2024-89</t>
  </si>
  <si>
    <t>23855.001365/2024-07</t>
  </si>
  <si>
    <t>23111.011535/2024-73</t>
  </si>
  <si>
    <t>23111.011514/2024-58</t>
  </si>
  <si>
    <t>23111.011295/2024-54</t>
  </si>
  <si>
    <t>23111.011205/2024-59</t>
  </si>
  <si>
    <t>VALDEMAR DA SILVA DO NASCIMENTO - ME</t>
  </si>
  <si>
    <t>23111.011716/2024-36</t>
  </si>
  <si>
    <t>23111.010716/2024-70</t>
  </si>
  <si>
    <t>23111.011649/2024-02</t>
  </si>
  <si>
    <t>WN CONSTRUTORA EIRELI</t>
  </si>
  <si>
    <t>23855.001419/2024-04</t>
  </si>
  <si>
    <t>23111.011495/2024-86</t>
  </si>
  <si>
    <t>23111.011592/2024-86</t>
  </si>
  <si>
    <t>23111.011842/2024-29</t>
  </si>
  <si>
    <t>23111.011947/2024-07</t>
  </si>
  <si>
    <t>23111.011836/2024-94</t>
  </si>
  <si>
    <t>23111.012016/2024-84</t>
  </si>
  <si>
    <t>23111.012130/2024-13</t>
  </si>
  <si>
    <t>23111.012201/2024-36</t>
  </si>
  <si>
    <t>23111.010459/2024-25</t>
  </si>
  <si>
    <t xml:space="preserve">09.019.150/0001-11 </t>
  </si>
  <si>
    <t>ATD LOCAÇÃO LTDA.</t>
  </si>
  <si>
    <t>23111.011424/2024-63</t>
  </si>
  <si>
    <t>23111.011768/2024-87</t>
  </si>
  <si>
    <t>23855.001136/2024-79</t>
  </si>
  <si>
    <t>23111.011032/2024-74</t>
  </si>
  <si>
    <t>08.441.389/0001-12</t>
  </si>
  <si>
    <t>COMPREHENSE DO BRASIL ENGENHARIA LTDA</t>
  </si>
  <si>
    <t>23111.011498/2024-05</t>
  </si>
  <si>
    <t>09.216.620/0001-37</t>
  </si>
  <si>
    <t>BRS SUPRIMENTOS</t>
  </si>
  <si>
    <t>23111.010201/2024-07</t>
  </si>
  <si>
    <t>23111.057322/2023-92</t>
  </si>
  <si>
    <t>31.731.853/0001-27</t>
  </si>
  <si>
    <t>NEW LINE SOLUCOES CORPORATIVAS LTDA</t>
  </si>
  <si>
    <t>23111.035117/2023-70</t>
  </si>
  <si>
    <t>31.985.857/0001-31</t>
  </si>
  <si>
    <t>BIO XP COMERCIO DE MATERIAIS PARA BIOTERIOS E LABORATORIOS LTDA</t>
  </si>
  <si>
    <t>23111.011731/2024-19</t>
  </si>
  <si>
    <t>23111.055189/2023-65</t>
  </si>
  <si>
    <t>23111.059466/2023-16</t>
  </si>
  <si>
    <t>39.796.142/0001-42</t>
  </si>
  <si>
    <t>FORMATTO REPRESENTACOES E SOLUCOES LTDA</t>
  </si>
  <si>
    <t>23111.047903/2023-71</t>
  </si>
  <si>
    <t>11.319.557/0003-78</t>
  </si>
  <si>
    <t>DENTECK LTDA</t>
  </si>
  <si>
    <t>23111.061844/2023-24</t>
  </si>
  <si>
    <t>50.533.416/0001-43</t>
  </si>
  <si>
    <t>SANTOS COMERCIO E NEGOCIOS LTDA</t>
  </si>
  <si>
    <t>23111.011404/2024-21</t>
  </si>
  <si>
    <t>AUXÍLIO FUNERAL# FAVORECIDO: JOEL FERREIRA SILVA</t>
  </si>
  <si>
    <t>23111.010911/2024-43</t>
  </si>
  <si>
    <t>AUXÍLIO FUNERAL# FAVORECIDA: EXPEDITA DE MATOS ZEIDAM</t>
  </si>
  <si>
    <t>23111.011185/2024-17</t>
  </si>
  <si>
    <t>AUXILIO FINANCEIRO A PESQUISADORES - TED 01/2021 - IFPA-UFPI - MESTRADO EM GESTÃO PUBLICA</t>
  </si>
  <si>
    <t>R$ 7.800,00</t>
  </si>
  <si>
    <t>23111.011179/2024-82</t>
  </si>
  <si>
    <t>AUXILIO FINANCEIRO A DISCENTE - TED 01/2021 - IFPA-UFPI - MESTRADO EM GESTÃO PUBLICA</t>
  </si>
  <si>
    <t>23111.011136/2024-79</t>
  </si>
  <si>
    <t>23111.011130/2024-47</t>
  </si>
  <si>
    <t>AUXILIO FINANCEIRO APOIO ADMINISTRATIVO - TED 01/2021 - IFPA-UFPI - MESTRADO EM GESTÃO PUBLICA</t>
  </si>
  <si>
    <t>23111.011173/2024-50</t>
  </si>
  <si>
    <t>AUXILIO FINANCEIRO A PESQUISADORES - TED 02/2021 - IFPI-UFPI - MESTRADO EM GESTÃO PUBLICA</t>
  </si>
  <si>
    <t>23111.011667/2024-98</t>
  </si>
  <si>
    <t>23111.012385/2024-15</t>
  </si>
  <si>
    <t xml:space="preserve"> AJUDA DE CUSTO PARA ESTUDANTE - VISITA TÉCNICA  PARQUE NACIONAL DA CHAPADA DAS MESAS NO MARANHÃO.</t>
  </si>
  <si>
    <t>R$ 8.700,00</t>
  </si>
  <si>
    <t>23111.011524/2024-79</t>
  </si>
  <si>
    <t>ROBEVALDO ALVES LIMA ME</t>
  </si>
  <si>
    <t>23111.011508/2024-26</t>
  </si>
  <si>
    <t>23111.011586/2024-54</t>
  </si>
  <si>
    <t>23111.011913/2024-52</t>
  </si>
  <si>
    <r>
      <rPr>
        <sz val="10"/>
        <color theme="1"/>
        <rFont val="Arial"/>
        <charset val="134"/>
      </rPr>
      <t xml:space="preserve">ROBEVALDO ALVES      </t>
    </r>
    <r>
      <rPr>
        <sz val="11"/>
        <color theme="1"/>
        <rFont val="Arial"/>
        <charset val="134"/>
      </rPr>
      <t xml:space="preserve"> </t>
    </r>
  </si>
  <si>
    <t>23111.011920/2024-57</t>
  </si>
  <si>
    <t>ROBEVALDO ALVES</t>
  </si>
  <si>
    <t>23111.012005/2024-90</t>
  </si>
  <si>
    <t xml:space="preserve">18.717.757/0001-66 </t>
  </si>
  <si>
    <t>23111.012006/2024-63</t>
  </si>
  <si>
    <t>23111.012004/2024-20</t>
  </si>
  <si>
    <t>23111.011999/2024-58</t>
  </si>
  <si>
    <t>23111.011997/2024-15</t>
  </si>
  <si>
    <t>23111.012015/2024-14</t>
  </si>
  <si>
    <t xml:space="preserve">05.340.639/0001-30 </t>
  </si>
  <si>
    <t>23111.012155/2024-17</t>
  </si>
  <si>
    <t>23111.012186/2024-53</t>
  </si>
  <si>
    <t>SANTANA DISTRIBUIDORA</t>
  </si>
  <si>
    <t>23111.012942/2024-11</t>
  </si>
  <si>
    <t>23111.012453/2024-22</t>
  </si>
  <si>
    <t>23111.012589/2024-36</t>
  </si>
  <si>
    <t>23111.012524/2024-45</t>
  </si>
  <si>
    <t xml:space="preserve"> 11.703.484/0001-51</t>
  </si>
  <si>
    <t>23111.012205/2024-25</t>
  </si>
  <si>
    <t>23111.012399/2024-25</t>
  </si>
  <si>
    <t>23111.012667/2024-64</t>
  </si>
  <si>
    <t>23111.012645/2024-76</t>
  </si>
  <si>
    <t>23111.012915/2024-61</t>
  </si>
  <si>
    <t>23111.012971/2024-04</t>
  </si>
  <si>
    <t>23111.012717/2024-72</t>
  </si>
  <si>
    <t>EMPRESA BRASILEIRA DE CORREIOS E TELÉGRAFOS</t>
  </si>
  <si>
    <t>23111.012784/2024-09</t>
  </si>
  <si>
    <t>GLOBALTEC COMERCIO E SERVICOS ODONTO-HOSPITALARES LTDA</t>
  </si>
  <si>
    <t>23111.012953/2024-05</t>
  </si>
  <si>
    <t>23111.012761/2024-48</t>
  </si>
  <si>
    <t>VENEZA SERVICOS ADMINISTRATIVOS LTDA jan24</t>
  </si>
  <si>
    <t>23111.08090/2024-65</t>
  </si>
  <si>
    <t>23111.012393/2024-90</t>
  </si>
  <si>
    <t>23111.012685/2024-63</t>
  </si>
  <si>
    <t>SERVFAZ SERVICOS DE MAO DE OBRA LTDA</t>
  </si>
  <si>
    <t xml:space="preserve">23111.012617/2024-56	</t>
  </si>
  <si>
    <t>CET SEG SEGURANÇA ARMADA - PIAUÍ</t>
  </si>
  <si>
    <t>23111.011880/2024-70</t>
  </si>
  <si>
    <t>23855.001098/2024-38</t>
  </si>
  <si>
    <t xml:space="preserve">MISEL - MANUTENCAO DE AR CONDICIONADO E SERVI </t>
  </si>
  <si>
    <t>23111.012053/2024-55</t>
  </si>
  <si>
    <t>23111.012678/2024-58</t>
  </si>
  <si>
    <t>3050000117/1000000000</t>
  </si>
  <si>
    <t>23111.012731/2024-82</t>
  </si>
  <si>
    <t>STERLIX AMBIENTAL PIAUI TRATAMENTO DE RESIDUOS LTDA</t>
  </si>
  <si>
    <t>23111.011996/2024-42</t>
  </si>
  <si>
    <t>23111.005277/2024-65</t>
  </si>
  <si>
    <t>AUXILIO A PESQUISADOR - TED 01/2021/IFPA/UFPI - MESTRADO EM GESTÃO PUBLICA</t>
  </si>
  <si>
    <t>23111.012441/2024-55</t>
  </si>
  <si>
    <t>23111.012749/2024-81</t>
  </si>
  <si>
    <t>TED - BOLSA PRECEPTORIA - PRODEPS - FEVEREIRO 2024</t>
  </si>
  <si>
    <t>23111.013092/2024-35</t>
  </si>
  <si>
    <t>23111.007452/2024-25</t>
  </si>
  <si>
    <t>23111.011603/2024-80</t>
  </si>
  <si>
    <t>23111.012282/2024-80</t>
  </si>
  <si>
    <t>23111.012804/2024-51</t>
  </si>
  <si>
    <t>23111.013081/2024-41</t>
  </si>
  <si>
    <t>23111.013101/2024-83</t>
  </si>
  <si>
    <t>STERLIX AMBIENTAL PIAUI TRATAMENTO DE RESIDUO</t>
  </si>
  <si>
    <t>23111.062588/2023-15</t>
  </si>
  <si>
    <t>27.120.416/0001-08</t>
  </si>
  <si>
    <t>EDWINEY SEBASTIAO CUPERTINO LTDA</t>
  </si>
  <si>
    <t>23111.013075/2024-09</t>
  </si>
  <si>
    <t>23111.013178/2024-41</t>
  </si>
  <si>
    <t>23111.013241/2024-86</t>
  </si>
  <si>
    <t>23111.013251/2024-10</t>
  </si>
  <si>
    <t>23111.012967/2024-15</t>
  </si>
  <si>
    <t>23111.013266/2024-90</t>
  </si>
  <si>
    <t>23111.062925/2023-34</t>
  </si>
  <si>
    <t>11.142.525/0001-88</t>
  </si>
  <si>
    <t>CLEBER NASCIMENTO DA ROSA</t>
  </si>
  <si>
    <t>23111.012949/2024-16</t>
  </si>
  <si>
    <t>23111.058803/2023-69</t>
  </si>
  <si>
    <t xml:space="preserve">45.769.285/0001-68 </t>
  </si>
  <si>
    <t>REDNOV FERRAMENTAS LTDA</t>
  </si>
  <si>
    <t>23111.012897/2024-62</t>
  </si>
  <si>
    <t>23111.013236/2024-27</t>
  </si>
  <si>
    <t>DECISION TEAM EIRELI</t>
  </si>
  <si>
    <t>23111.013517/2024-06</t>
  </si>
  <si>
    <t>23111.013204/2024-18</t>
  </si>
  <si>
    <t>100000000/1000A00237</t>
  </si>
  <si>
    <t>23111.010951/2024-30</t>
  </si>
  <si>
    <t>BOLSAS ASSINTER  -  FEVEREIRO 2024</t>
  </si>
  <si>
    <t>23111.002747/2024-87</t>
  </si>
  <si>
    <t>23111.029812/2023-36</t>
  </si>
  <si>
    <t>23111.009397/2024-84</t>
  </si>
  <si>
    <t>07.797.967/0001-95</t>
  </si>
  <si>
    <t>NP TECNOLOGIA E GESTÃO DE DADOS LTDA</t>
  </si>
  <si>
    <t>23111.013303/2024-61</t>
  </si>
  <si>
    <t>M DOS S CASTRO DE ARAÚJO</t>
  </si>
  <si>
    <t>23111.012555/2024-81</t>
  </si>
  <si>
    <t>PRIME CONSULTORIA E ASSESSORIA EPRESARIAL LTDA</t>
  </si>
  <si>
    <t>23855.001615/2024-47</t>
  </si>
  <si>
    <t>23111.013292/2024-67</t>
  </si>
  <si>
    <t>23111.013105/2024-72</t>
  </si>
  <si>
    <t xml:space="preserve"> 05.340.639/0001-30</t>
  </si>
  <si>
    <t>23111.013336/2024-43</t>
  </si>
  <si>
    <t>EMPRESA EASWELL ENGENHARIA LTDA</t>
  </si>
  <si>
    <t>23111.013206/2024-61</t>
  </si>
  <si>
    <t>40.513.495/0001-77</t>
  </si>
  <si>
    <t>23111.013348/2024-10</t>
  </si>
  <si>
    <t>EMPRESA TOP ARCONDICIONADO LTDA</t>
  </si>
  <si>
    <t>23111.013549/2024-15</t>
  </si>
  <si>
    <t>23111.013534/2024-32</t>
  </si>
  <si>
    <t>23111.013113/2024-50</t>
  </si>
  <si>
    <t>LIFE METROLOGIA TECNOLOGIA COMERCIO E SERVICOS EM EQUIPAMENTOS ELETRONICOS LTDA</t>
  </si>
  <si>
    <t>23111.013694/2024-77</t>
  </si>
  <si>
    <t>23111.013492/2024-02</t>
  </si>
  <si>
    <t>23111.013835/2024-53</t>
  </si>
  <si>
    <t>23111.013871/2024-51</t>
  </si>
  <si>
    <t>23111.013877/2024-83</t>
  </si>
  <si>
    <t>23111.013863/2024-73</t>
  </si>
  <si>
    <t>23111.054711/2023-70</t>
  </si>
  <si>
    <t>CALIBRY METROLOGIA COMERCIO E CALIBRAÇÃO LTDA</t>
  </si>
  <si>
    <t>23111.013822/2024-16</t>
  </si>
  <si>
    <t xml:space="preserve"> MULTPAR SERVICOS DE CONSTRUCAO LTDA</t>
  </si>
  <si>
    <t>23111.013912/2024-11</t>
  </si>
  <si>
    <t>23111.055045/2023-73</t>
  </si>
  <si>
    <t>21.895.553/0001-20</t>
  </si>
  <si>
    <t>LOG LAB COMERCIO DE PRODUTOS DE LABORATORIO</t>
  </si>
  <si>
    <t>23111.014201/2024-65</t>
  </si>
  <si>
    <t>23111.013923/2024-05</t>
  </si>
  <si>
    <t>23111.013987/2024-23</t>
  </si>
  <si>
    <t>23111.014037/2024-31</t>
  </si>
  <si>
    <t>23111.055050/2023-35</t>
  </si>
  <si>
    <t>08.467.485/0001-30</t>
  </si>
  <si>
    <t>BIOEQUIMICA INDUSTRIA E COMERCIO LTDA</t>
  </si>
  <si>
    <t>23111.014170/2024-29</t>
  </si>
  <si>
    <t>23111.014337/2024-79</t>
  </si>
  <si>
    <t>23111.014305/2024-70</t>
  </si>
  <si>
    <t>23111.014158/2024-62</t>
  </si>
  <si>
    <t>23111.014162/2024-51</t>
  </si>
  <si>
    <t>23111.014400/2024-27</t>
  </si>
  <si>
    <t>23111.013372/2024-41</t>
  </si>
  <si>
    <t>23111.013489/2024-83</t>
  </si>
  <si>
    <t>EQUATORIAL PIAUI DISTRIBUIDORA DE ENERGIA S.A</t>
  </si>
  <si>
    <t>23111.012866/2024-26</t>
  </si>
  <si>
    <t>23111.013270/2024-79</t>
  </si>
  <si>
    <t>23111.013384/2024-08</t>
  </si>
  <si>
    <t>23111.013334/2024-97</t>
  </si>
  <si>
    <t>23111.013413/2024-98</t>
  </si>
  <si>
    <t>23111.013438/2024-05</t>
  </si>
  <si>
    <t>23111.013603/2024-12</t>
  </si>
  <si>
    <t>23111.013629/2024-86</t>
  </si>
  <si>
    <t>23111.013676/2024-78</t>
  </si>
  <si>
    <t>23111.014190/2024-71</t>
  </si>
  <si>
    <t>NACIONAL SERVIÇOS INTEGRADOS LTDA</t>
  </si>
  <si>
    <t>23111.012584/2024-74</t>
  </si>
  <si>
    <t xml:space="preserve">CRIART SERVICOS DE TERCEIRIZACAO DE MAO DE OBRA LTDA </t>
  </si>
  <si>
    <t>23111.014544/2024-19</t>
  </si>
  <si>
    <t>23111.012903/2024-94</t>
  </si>
  <si>
    <t>23111.012422/2024-83</t>
  </si>
  <si>
    <t>LOCALIZA VEICULOS ESPECIAIS S.A.</t>
  </si>
  <si>
    <t>23111.013756/2024-52</t>
  </si>
  <si>
    <t>23111.013315/2024-28</t>
  </si>
  <si>
    <t>69.607.729/0001-27</t>
  </si>
  <si>
    <t>J J E SILVA LTDA</t>
  </si>
  <si>
    <t>23111.013216/2024-82</t>
  </si>
  <si>
    <t>12.957.444/0001-07</t>
  </si>
  <si>
    <t>FLEX PROJETOS E SISTEMAS LTDA</t>
  </si>
  <si>
    <t>23111.013210/2024-50</t>
  </si>
  <si>
    <t>23111.013262/2024-04</t>
  </si>
  <si>
    <t>23111.013282/2024-46</t>
  </si>
  <si>
    <t>23111.013579/2024-78</t>
  </si>
  <si>
    <t>ECOSERVICE MANUTENCAO INDUSTRIAL LTDA</t>
  </si>
  <si>
    <t>23111.013601/2024-66</t>
  </si>
  <si>
    <t>23111.013783/2024-02</t>
  </si>
  <si>
    <t>23111.013675/2024-08</t>
  </si>
  <si>
    <t>WN CONSTRUTORA LTDA</t>
  </si>
  <si>
    <t>23111.013661/2024-95</t>
  </si>
  <si>
    <t xml:space="preserve">FADEX -CONTRATO 04/2021 - UFPI/FADEX/HVU </t>
  </si>
  <si>
    <t>23111.046065/2023-33</t>
  </si>
  <si>
    <t>FADEX - TED 12017 - UAB - CONTRATO 22/2023/UFPI/FADEX</t>
  </si>
  <si>
    <t>1000A00238</t>
  </si>
  <si>
    <t>23111.013804/2024-17</t>
  </si>
  <si>
    <t>23111.012616/2024-83</t>
  </si>
  <si>
    <t>23111.049275/2023-81</t>
  </si>
  <si>
    <t>23111.059665/2023-75</t>
  </si>
  <si>
    <t>23111.014842/2024-24</t>
  </si>
  <si>
    <t>BOLSAS DE EXTENSÃO MARÇO 2024 - PIEX/EBTT - CTF</t>
  </si>
  <si>
    <t>23111.015379/2024-75</t>
  </si>
  <si>
    <t>BOLSAS DO PROGRAMA ISF E DO PROGRAMA PARA ESTUD QUE AUXIL NAS ÁREAS DE TRADUÇÃO- MES DE MARÇO</t>
  </si>
  <si>
    <t>23111.010216/2024-87</t>
  </si>
  <si>
    <t>23855.001544/2024-24</t>
  </si>
  <si>
    <t>68.457.470/001-27</t>
  </si>
  <si>
    <t>AGUAS E ESGOTOS DO PIAUI SA</t>
  </si>
  <si>
    <t>23111.014024/2024-91</t>
  </si>
  <si>
    <t>23111.013881/2024-72</t>
  </si>
  <si>
    <t>23111.013906/2024-76</t>
  </si>
  <si>
    <t xml:space="preserve"> L &amp; C COMERCIO</t>
  </si>
  <si>
    <t>23111.014040/2024-47</t>
  </si>
  <si>
    <t>23111.014120/2024-21</t>
  </si>
  <si>
    <t>23855.001896/2024-26</t>
  </si>
  <si>
    <t>23111.014156/2024-19</t>
  </si>
  <si>
    <t>23111.014475/2024-39</t>
  </si>
  <si>
    <t>23111.014430/2024-90</t>
  </si>
  <si>
    <t>23111.014334/2024-63</t>
  </si>
  <si>
    <t>EASYTECH SERVIÇOS TÉCNICOS LTDA</t>
  </si>
  <si>
    <t>23111.014451/2024-08</t>
  </si>
  <si>
    <t>23111.014582/2024-60</t>
  </si>
  <si>
    <t>23111.014730/2024-41</t>
  </si>
  <si>
    <t>23111.014805/2024-53</t>
  </si>
  <si>
    <t>23111.014556/2024-83</t>
  </si>
  <si>
    <t>23111.014186/2024-82</t>
  </si>
  <si>
    <t>23111.015036/2024-24</t>
  </si>
  <si>
    <t>23111.014998/2024-80</t>
  </si>
  <si>
    <t>C W N FERREIRA LTDA.</t>
  </si>
  <si>
    <t>23111.015068/2024-33</t>
  </si>
  <si>
    <t>23111.015059/2024-82</t>
  </si>
  <si>
    <t>23855.001882/2024-16</t>
  </si>
  <si>
    <t>BRS SP SUPRIMENTOS CORPORATIVOS S/A</t>
  </si>
  <si>
    <t>23111.014814/2024-04</t>
  </si>
  <si>
    <t>23111.014952/2024-61</t>
  </si>
  <si>
    <t>23111.015142/2024-72</t>
  </si>
  <si>
    <t>23111.015061/2024-28</t>
  </si>
  <si>
    <t>23111.015056/2024-66</t>
  </si>
  <si>
    <t>23111.015333/2024-56</t>
  </si>
  <si>
    <t>23111.015322/2024-62</t>
  </si>
  <si>
    <t>23111.015256/2024-98</t>
  </si>
  <si>
    <t>23111.011764/2024-98</t>
  </si>
  <si>
    <t>23111.011757/2024-93</t>
  </si>
  <si>
    <t>23111.015214/2024-68</t>
  </si>
  <si>
    <t>23111.015500/2024-09</t>
  </si>
  <si>
    <t xml:space="preserve">27.157.474/0001-06 </t>
  </si>
  <si>
    <t>23111.013654/2024-90</t>
  </si>
  <si>
    <t>VENEZA SERVIÇOS ADMINISTRATIVOS LTDA</t>
  </si>
  <si>
    <t>23111.014628/2024-79</t>
  </si>
  <si>
    <t>23111.014866/2024-55</t>
  </si>
  <si>
    <t>23111.014882/2024-11</t>
  </si>
  <si>
    <t>23111.013883/2024-18</t>
  </si>
  <si>
    <t>23111.015407/2024-95</t>
  </si>
  <si>
    <t>MARANATA PRESTADORA DE SERVICOS E CONSTRUCOES</t>
  </si>
  <si>
    <t>23111.012583/2024-04</t>
  </si>
  <si>
    <t>23111.015444/2024-66</t>
  </si>
  <si>
    <t xml:space="preserve"> BINCS / PRAEC MARÇO/2024</t>
  </si>
  <si>
    <t>23111.015085/2024-59</t>
  </si>
  <si>
    <t>TED 12168 - AUXILIO PESQUISADOR PROAP</t>
  </si>
  <si>
    <t>23111.015762/2024-16</t>
  </si>
  <si>
    <t>BOLSAS DO PROMISAES - MARÇO/2024</t>
  </si>
  <si>
    <t>23111.015775/2024-53</t>
  </si>
  <si>
    <t>BOLSA  MONITORIA  DO CURSO DE LICENCIATURA EM EDUCAÇÃO DO CAMPO(LEDOC 2023.2), MARCO/2024</t>
  </si>
  <si>
    <t>23111.015978/2024-04</t>
  </si>
  <si>
    <t>BOLSA DO PROGRAMA DE INCENTIVO ACADÊMICO-PROFISSIONAL, MARÇO/2024,</t>
  </si>
  <si>
    <t>23111.015141/2024-02</t>
  </si>
  <si>
    <t>INSTITUTO NACIONAL DA PROPRIEDADE INDUSTRIAL</t>
  </si>
  <si>
    <t xml:space="preserve">23855.001949/2024-50 </t>
  </si>
  <si>
    <t>23111.015339/2024-88</t>
  </si>
  <si>
    <t>23111.015252/2024-12</t>
  </si>
  <si>
    <t>23111.015622/2024-13</t>
  </si>
  <si>
    <t>23111.002461/2024-49</t>
  </si>
  <si>
    <t>04.919.019/0001-97</t>
  </si>
  <si>
    <t>ALFAPLAST COMERCIO DE PRODUTOS PARA LABORATORIOS LTDA EPP</t>
  </si>
  <si>
    <t>23111.015738/2024-82</t>
  </si>
  <si>
    <t>23111.014012/2024-27</t>
  </si>
  <si>
    <t>NORTE SOLUÇÕES E SERVIÇOS LTDA (PAGAMENTO DIRETO)</t>
  </si>
  <si>
    <t>23111.015985/2024-09</t>
  </si>
  <si>
    <t>23111.013765/2024-03</t>
  </si>
  <si>
    <t>23111.015346/2024-93</t>
  </si>
  <si>
    <t>23111.015758/2024-27</t>
  </si>
  <si>
    <t>LIMPSERV</t>
  </si>
  <si>
    <t>23111.057835/2023-15</t>
  </si>
  <si>
    <t>46.928.110/0001-19</t>
  </si>
  <si>
    <t>2WE MOVEIS COMERCIAIS LTDA</t>
  </si>
  <si>
    <t>23111.016165/2024-96</t>
  </si>
  <si>
    <t>BOLSAS PRAEC DE MARÇO DE 2024</t>
  </si>
  <si>
    <t>23111.011998/2024-85</t>
  </si>
  <si>
    <t>23111.013617/2024-22</t>
  </si>
  <si>
    <t>766.922.723-00</t>
  </si>
  <si>
    <t xml:space="preserve">MERYELLE SIQUEIRA NOGUEIRA BARROS # AUXILIO FUNERAL                 </t>
  </si>
  <si>
    <t>23111.015783/2024-31</t>
  </si>
  <si>
    <t>23111.015773/2024-10</t>
  </si>
  <si>
    <t>23111.015750/2024-49</t>
  </si>
  <si>
    <t>23111.015780/2024-15</t>
  </si>
  <si>
    <t>23111.015777/2024-96</t>
  </si>
  <si>
    <t>23111.015892/2024-95</t>
  </si>
  <si>
    <t>23111.015950/2024-81</t>
  </si>
  <si>
    <t>23111.016149/2024-43</t>
  </si>
  <si>
    <t>23111.016222/2024-12</t>
  </si>
  <si>
    <t>BOLSA PIBEX DE MARÇO DE 2024</t>
  </si>
  <si>
    <t>23111.016434/2024-11</t>
  </si>
  <si>
    <t>BOLSA PIBOC - MARÇO/2024</t>
  </si>
  <si>
    <t>23111.016388/2024-89</t>
  </si>
  <si>
    <t>BOLSA PRODUTIVIDADE - MARÇO/2024</t>
  </si>
  <si>
    <t>23111.016429/2024-49</t>
  </si>
  <si>
    <t xml:space="preserve">BOLSAS  PROGRAMA INOVAUFPI (EDITAL Nº 10/2022 - PROPESQI)- FEV/2024 </t>
  </si>
  <si>
    <t>1000000000-405 # 1440000000-400</t>
  </si>
  <si>
    <t>23111.016839/2024-37</t>
  </si>
  <si>
    <t>BOLSA CTT MARÇO/2024</t>
  </si>
  <si>
    <t>23111.016147/2024-97</t>
  </si>
  <si>
    <t>BOLSA AUXÍLIO MORADIA CTBJ - MARÇO/2024</t>
  </si>
  <si>
    <t>23111.017277/2024-45</t>
  </si>
  <si>
    <t>BOLSAS PIBIC UFPI, PIBIC-AF UFPI E PIBITI  PROPESQI UFPI  -  MARÇO/2024</t>
  </si>
  <si>
    <t>23111.016393/2024-51</t>
  </si>
  <si>
    <t>BOLSAS VINCULADAS AO GAAI (PROGRAMA INOVAUFPI) MARÇO/2024.</t>
  </si>
  <si>
    <t>23111.015920/2024-18</t>
  </si>
  <si>
    <t>23111.016111/2024-02</t>
  </si>
  <si>
    <t>23111.016092/2024-30</t>
  </si>
  <si>
    <t>23111.016102/2024-51</t>
  </si>
  <si>
    <t>23111.016124/2024-39</t>
  </si>
  <si>
    <t>23111.016103/2024-24</t>
  </si>
  <si>
    <t>23111.016131/2024-44</t>
  </si>
  <si>
    <t>23111.015974/2024-15</t>
  </si>
  <si>
    <t>L &amp; C COMÉRCIO DE ALIMENTOS LTDA</t>
  </si>
  <si>
    <t>23111.016116/2024-61</t>
  </si>
  <si>
    <t>23111.016155/2024-75</t>
  </si>
  <si>
    <t>23111.016371/2024-63</t>
  </si>
  <si>
    <t>23111.016324/2024-71</t>
  </si>
  <si>
    <t>23111.016442/2024-86</t>
  </si>
  <si>
    <t>23111.016447/2024-48</t>
  </si>
  <si>
    <t>23111.016509/2024-23</t>
  </si>
  <si>
    <t>23111.016615/2024-71</t>
  </si>
  <si>
    <t>23111.016574/2024-14</t>
  </si>
  <si>
    <t>J A IBIAPINA GOMES - LTDA</t>
  </si>
  <si>
    <t>23111.016609/2024-39</t>
  </si>
  <si>
    <t>23111.016571/2024-95</t>
  </si>
  <si>
    <t>23111.016699/2024-34</t>
  </si>
  <si>
    <t>23111.016626/2024-65</t>
  </si>
  <si>
    <t>23111.016531/2024-11</t>
  </si>
  <si>
    <t>CONSELHO DE ARQUITETURA E URBANISMO DO ESTADO PI</t>
  </si>
  <si>
    <t>23111.016700/2024-07</t>
  </si>
  <si>
    <t>23111.016652/2024-42</t>
  </si>
  <si>
    <t>23111.017009/2024-06</t>
  </si>
  <si>
    <t>23111.017160/2024-03</t>
  </si>
  <si>
    <t>23111.017165/2024-62</t>
  </si>
  <si>
    <t>23111.016988/2024-88</t>
  </si>
  <si>
    <t>23111.017143/2024-74</t>
  </si>
  <si>
    <t>23111.017108/2024-49</t>
  </si>
  <si>
    <t>23111.016426/2024-33</t>
  </si>
  <si>
    <t>23111.015341/2024-34</t>
  </si>
  <si>
    <t>23855.002176/2024-32</t>
  </si>
  <si>
    <t>23111.013313/2024-82</t>
  </si>
  <si>
    <t>23111.016037/2024-60</t>
  </si>
  <si>
    <t xml:space="preserve"> NOSSA LUZ INSTALAÇÕES ELÉTRICAS LTDA</t>
  </si>
  <si>
    <t>23111.016205/2024-83</t>
  </si>
  <si>
    <t>GERAWATTS ENGENHARIA EIRELI</t>
  </si>
  <si>
    <t>23111.016085/2024-25</t>
  </si>
  <si>
    <t>23111.052986/2023-85</t>
  </si>
  <si>
    <t>21.306.287/0001-52</t>
  </si>
  <si>
    <t>TECNO2000 INDUSTRIA E COMERCIO LTDA</t>
  </si>
  <si>
    <t>23111.012587/2024-90</t>
  </si>
  <si>
    <t>EXTRA UFPI</t>
  </si>
  <si>
    <t>23111.016655/2024-58</t>
  </si>
  <si>
    <t>23111.016368/2024-47</t>
  </si>
  <si>
    <t>23111.016166/2024-69</t>
  </si>
  <si>
    <t xml:space="preserve">BOLSA  INCENTIVO A PESQUISADOR EULÁLIO - TED 02/2021 - MPGP - UFPI - IFPI </t>
  </si>
  <si>
    <t>23111.016550/2024-80</t>
  </si>
  <si>
    <t>PAGAMENTO AUXILIO MIDIA DIGITAL - TED 01/2021 - MPGP - UFPI - IFPA</t>
  </si>
  <si>
    <t>23111.016547/2024-64</t>
  </si>
  <si>
    <t>PAGAMENTO DE INCENTIVO A PESQUISADOR - TED 01/2021 - MPGP - UFPI - IFPA</t>
  </si>
  <si>
    <t>23111.016540/2024-59</t>
  </si>
  <si>
    <t>23111.016538/2024-16</t>
  </si>
  <si>
    <t>PAGAMENTO DE AUXILIO APOIO ADMINISTRATIVO - TED 01/2021 - MPGP - UFPI - IFPA</t>
  </si>
  <si>
    <t>23111.013847/2024-20</t>
  </si>
  <si>
    <t>23111.015977/2024-31</t>
  </si>
  <si>
    <t>23111.016702/2024-50</t>
  </si>
  <si>
    <t>23111.017185/2024-07</t>
  </si>
  <si>
    <t>23111.017301/2024-76</t>
  </si>
  <si>
    <t>23111.017288/2024-39</t>
  </si>
  <si>
    <t>23111.017233/2024-69</t>
  </si>
  <si>
    <t>23111.017385/2024-39</t>
  </si>
  <si>
    <t>23111.017374/2024-45</t>
  </si>
  <si>
    <t>23855.002322/2024-67</t>
  </si>
  <si>
    <t>23111.017300/2024-06</t>
  </si>
  <si>
    <t>23111.017516/2024-91</t>
  </si>
  <si>
    <t>23111.017552/2024-89</t>
  </si>
  <si>
    <t>23855.002411/2024-89</t>
  </si>
  <si>
    <t>23111.017955/2024-72</t>
  </si>
  <si>
    <t>23111.017800/2024-86</t>
  </si>
  <si>
    <t>23855.002414/2024-08</t>
  </si>
  <si>
    <t>23111.018045/2024-67</t>
  </si>
  <si>
    <t>23111.018047/2024-13</t>
  </si>
  <si>
    <t>DUO TELECOM</t>
  </si>
  <si>
    <t>23111.017971/2024-28</t>
  </si>
  <si>
    <t>23111.014934/2024-62</t>
  </si>
  <si>
    <t>23111.017582/2024-55</t>
  </si>
  <si>
    <r>
      <rPr>
        <sz val="10"/>
        <color rgb="FF363636"/>
        <rFont val="Arial"/>
        <charset val="134"/>
      </rPr>
      <t xml:space="preserve">ATD LOCACAO LTDA             </t>
    </r>
    <r>
      <rPr>
        <sz val="12"/>
        <color rgb="FF363636"/>
        <rFont val="Arial"/>
        <charset val="134"/>
      </rPr>
      <t xml:space="preserve">         </t>
    </r>
  </si>
  <si>
    <t>23111.017133/2024-53</t>
  </si>
  <si>
    <t xml:space="preserve">PRIME CONSULTORIA E ASSESSORIA EMPRESARIAL </t>
  </si>
  <si>
    <t>23111.017499/2024-65</t>
  </si>
  <si>
    <t>23111.015551/2024-87</t>
  </si>
  <si>
    <t>LP TOTAL SERVICE</t>
  </si>
  <si>
    <t>23111.054832/2023-04</t>
  </si>
  <si>
    <t>FADEX # TED - PROGRAMA ESCOLA DA TERRA: CURSO DE ESPECIALIZAÇÃO</t>
  </si>
  <si>
    <t>23111.013832/2024-37</t>
  </si>
  <si>
    <t>AGROLESTE RACOES NUTRICAO DE ANIMAIS LTDA</t>
  </si>
  <si>
    <t>23111.017996/2024-32</t>
  </si>
  <si>
    <t>PSSS JOSETE</t>
  </si>
  <si>
    <t>23111.017995/2024-59</t>
  </si>
  <si>
    <t>PSSS ANTONIO JOSE</t>
  </si>
  <si>
    <t>23111.017994/2024-86</t>
  </si>
  <si>
    <t>PSSS JOARA</t>
  </si>
  <si>
    <t>23111.017975/2024-17</t>
  </si>
  <si>
    <t>PSSS ALINE</t>
  </si>
  <si>
    <t>23111.017963/2024-50</t>
  </si>
  <si>
    <t>PSSS ALESSANDRA</t>
  </si>
  <si>
    <t>23111.018726/2024-13</t>
  </si>
  <si>
    <t xml:space="preserve">BOLSA PIBIC (RETIFICADORA)  - COMPETÊNCIA MARÇO/2024 </t>
  </si>
  <si>
    <t>23111.012777/2024-04</t>
  </si>
  <si>
    <t xml:space="preserve">56.173.339/0001-44 </t>
  </si>
  <si>
    <t>DI ANGIO COMÉRCIO DE MÁQUINAS EIRELI</t>
  </si>
  <si>
    <t>23111.016545/2024-21</t>
  </si>
  <si>
    <t>23111.017182/2024-88</t>
  </si>
  <si>
    <t xml:space="preserve"> TICKET SOLUÇÕES HDFGT S.A.</t>
  </si>
  <si>
    <t>23111.017717/2024-96</t>
  </si>
  <si>
    <t>23111.017736/2024-68</t>
  </si>
  <si>
    <t>23111.004630/2024-74</t>
  </si>
  <si>
    <t>05.895.525/0001-56</t>
  </si>
  <si>
    <t>OBJETIVA PRODUTOS E SERVICOS P/ LABORATORIOS</t>
  </si>
  <si>
    <t>23111.053373/2023-15</t>
  </si>
  <si>
    <t>48.778.881/0001-00</t>
  </si>
  <si>
    <t>FASTMED COMERCIO DE MEDICAMENTOS E MATERIAIS</t>
  </si>
  <si>
    <t>23111.054131/2023-16</t>
  </si>
  <si>
    <t>23111.017710/2024-91</t>
  </si>
  <si>
    <t>23111.017538/2024-79</t>
  </si>
  <si>
    <t>23111.017727/2024-20</t>
  </si>
  <si>
    <t>23111.017964/2024-23</t>
  </si>
  <si>
    <t>23111.017742/2024-03</t>
  </si>
  <si>
    <t>23111.017972/2024-98</t>
  </si>
  <si>
    <t>23111.017969/2024-82</t>
  </si>
  <si>
    <t>23111.017977/2024-60</t>
  </si>
  <si>
    <t>23111.017912/2024-69</t>
  </si>
  <si>
    <t>23111.018118/2024-36</t>
  </si>
  <si>
    <t>RAIZ SOLUÇÕES EM RESÍDUOS LTDA</t>
  </si>
  <si>
    <t>23111.018180/2024-11</t>
  </si>
  <si>
    <t>23855.002447/2024-87</t>
  </si>
  <si>
    <t>TOP AR CONDICIONADOS</t>
  </si>
  <si>
    <t>23111.018234/2024-08</t>
  </si>
  <si>
    <t>23111.018076/2024-06</t>
  </si>
  <si>
    <t>23111.018280/2024-27</t>
  </si>
  <si>
    <t>23111.018438/2024-29</t>
  </si>
  <si>
    <t>23111.018366/2024-33</t>
  </si>
  <si>
    <t>23111.018668/2024-27</t>
  </si>
  <si>
    <t>23111.018599/2024-47</t>
  </si>
  <si>
    <t>23111.018914/2024-78</t>
  </si>
  <si>
    <t>23111.018815/2024-35</t>
  </si>
  <si>
    <t>23111.018461/2024-87</t>
  </si>
  <si>
    <t>1000000000/1000A00237</t>
  </si>
  <si>
    <t>23111.017690/2024-49</t>
  </si>
  <si>
    <t>23111.017692/2024-92</t>
  </si>
  <si>
    <t>23111.017533/2024-20</t>
  </si>
  <si>
    <t>23111.017976/2024-87</t>
  </si>
  <si>
    <t xml:space="preserve">ATITUDE TERCEIRIZACAO DE MAO DE OBRA LTDA </t>
  </si>
  <si>
    <t>23111.018115/2024-20</t>
  </si>
  <si>
    <t xml:space="preserve">08.644.690/0001-23 </t>
  </si>
  <si>
    <t>23111.018079/2024-22</t>
  </si>
  <si>
    <t>SERVFAZ SERVIÇOS DE MÃO DE OBRA LTDA.</t>
  </si>
  <si>
    <t>23111.018106/2024-69</t>
  </si>
  <si>
    <t>23111.017960/2024-34</t>
  </si>
  <si>
    <t>23111.018364/2024-87</t>
  </si>
  <si>
    <t>23111.018698/2024-90</t>
  </si>
  <si>
    <t>23111.018893/2024-63</t>
  </si>
  <si>
    <t>23111.017741/2024-30</t>
  </si>
  <si>
    <t>08.026.009/0001-83</t>
  </si>
  <si>
    <t>LOKAL RENT A CAR LTDA</t>
  </si>
  <si>
    <t>23111.017694/2024-38</t>
  </si>
  <si>
    <t>23111.018094/2024-05</t>
  </si>
  <si>
    <t>23111.018253/2024-77</t>
  </si>
  <si>
    <t>23111.017875/2024-98</t>
  </si>
  <si>
    <t>23111.019604/2024-72</t>
  </si>
  <si>
    <t>PSSS ELAINE</t>
  </si>
  <si>
    <t>23111.018653/2024-44</t>
  </si>
  <si>
    <t>BOLSA CONTRATAÇÃO PSICOPEDAGOGO  PERÍODO DE 15 A 31/03/2024 - CTF/UFPI</t>
  </si>
  <si>
    <t>23111.019916/2024-87</t>
  </si>
  <si>
    <t>BOLSA PROMISAES ABRIL/2024</t>
  </si>
  <si>
    <t>23111.056003/2023-09</t>
  </si>
  <si>
    <t>49.287.841/0001-10</t>
  </si>
  <si>
    <t>HS-CPQ TECNOLOGIA LTDA</t>
  </si>
  <si>
    <t>23111.014574/2024-82</t>
  </si>
  <si>
    <t>23111.017715/2024-53</t>
  </si>
  <si>
    <t>23111.054402/2023-71</t>
  </si>
  <si>
    <t>FASTMAD COM. DE MEDIC. E MAT. HOSP. LTDA</t>
  </si>
  <si>
    <t>23111.017990/2024-97</t>
  </si>
  <si>
    <t>CWN FERREIRA</t>
  </si>
  <si>
    <t>23111.018103/2024-53</t>
  </si>
  <si>
    <t>DISTRIBUIDORA DE ALIMENTOS SÃO JUDAS TADEU</t>
  </si>
  <si>
    <t>23111.018275/2024-65</t>
  </si>
  <si>
    <t>23111.018092/2024-59</t>
  </si>
  <si>
    <t>23111.018190/2024-32</t>
  </si>
  <si>
    <t>23111.018932/2024-77</t>
  </si>
  <si>
    <t>23111.017607/2024-59</t>
  </si>
  <si>
    <t xml:space="preserve"> 07.913.196/0001-54</t>
  </si>
  <si>
    <t>T C ENGENHARIA LTDA</t>
  </si>
  <si>
    <t>23111.018339/2024-83</t>
  </si>
  <si>
    <t>23111.018650/2024-28</t>
  </si>
  <si>
    <t>GLOBALTEC COMERCIO E SERVICOS ODONTO HOSPITALARES EIRELI - ME</t>
  </si>
  <si>
    <t>23111.018766/2024-97</t>
  </si>
  <si>
    <t>C W N FERREIRA LTDA - P45</t>
  </si>
  <si>
    <t>23111.018748/2024-98</t>
  </si>
  <si>
    <t>23111.018754/2024-33</t>
  </si>
  <si>
    <t>23111.018792/2024-74</t>
  </si>
  <si>
    <t>23111.018865/2024-43</t>
  </si>
  <si>
    <t>ATITUDE TERCEIRIZAÇÃO DE MÃO DE OBRA LTDA</t>
  </si>
  <si>
    <t>23111.018869/2024-32</t>
  </si>
  <si>
    <t>23111.018857/2024-65</t>
  </si>
  <si>
    <t>23111.018847/2024-44</t>
  </si>
  <si>
    <t>DISTRIBUIDORA DE ALIMENTOS SAO JUDAS TADEU LTDA - ME</t>
  </si>
  <si>
    <t>23111.018843/2024-55</t>
  </si>
  <si>
    <t>23111.018769/2024-16</t>
  </si>
  <si>
    <t>23111.019021/2024-02</t>
  </si>
  <si>
    <t>23111.018357/2024-82</t>
  </si>
  <si>
    <t>23111.018862/2024-27</t>
  </si>
  <si>
    <t>23111.018778/2024-64</t>
  </si>
  <si>
    <t>23111.018881/2024-96</t>
  </si>
  <si>
    <t>23111.019032/2024-93</t>
  </si>
  <si>
    <t>23111.019170/2024-53</t>
  </si>
  <si>
    <t>23111.018286/2024-59</t>
  </si>
  <si>
    <t>23111.019207/2024-24</t>
  </si>
  <si>
    <t>23111.019040/2024-71</t>
  </si>
  <si>
    <t>23111.018961/2024-70</t>
  </si>
  <si>
    <t>23111.019233/2024-98</t>
  </si>
  <si>
    <t>CONSELHO DE ARQUITETURA E URBANISMO DO ESTADO DO PIAUÍ</t>
  </si>
  <si>
    <t>23111.019047/2024-76</t>
  </si>
  <si>
    <t>23111.019117/2024-29</t>
  </si>
  <si>
    <t xml:space="preserve">ROBEVALDO ALVES LIMA              </t>
  </si>
  <si>
    <t>23111.019028/2024-07</t>
  </si>
  <si>
    <t>23111.019141/2024-60</t>
  </si>
  <si>
    <t>23111.019177/2024-58</t>
  </si>
  <si>
    <t>23111.019140/2024-87</t>
  </si>
  <si>
    <t>23111.019031/2024-23</t>
  </si>
  <si>
    <t>23111.019104/2024-89</t>
  </si>
  <si>
    <t>23111.018978/2024-96</t>
  </si>
  <si>
    <t>23111.019243/2024-22</t>
  </si>
  <si>
    <t>23111.019229/2024-12</t>
  </si>
  <si>
    <t xml:space="preserve">24.471.473/0001-35 </t>
  </si>
  <si>
    <t>23111.019086/2024-90</t>
  </si>
  <si>
    <t>23111.019224/2024-50</t>
  </si>
  <si>
    <t>23111.019095/2024-41</t>
  </si>
  <si>
    <t>23111.017991/2024-70</t>
  </si>
  <si>
    <t>08.596.699/0001-06</t>
  </si>
  <si>
    <t>DB LOCACAO DE VEICULOS LTDA</t>
  </si>
  <si>
    <t>23111.018852/2024-06</t>
  </si>
  <si>
    <t>23111.019265/2024-10</t>
  </si>
  <si>
    <t>23111.019304/2024-24</t>
  </si>
  <si>
    <t>23111.019329/2024-28</t>
  </si>
  <si>
    <t>23111.019446/2024-70</t>
  </si>
  <si>
    <t>23855.002686/2024-36</t>
  </si>
  <si>
    <t>23111.019713/2024-39</t>
  </si>
  <si>
    <t xml:space="preserve">DISTRIBUIDORA DE ALIMENTOS SAO JUDAS TADEU LTDA </t>
  </si>
  <si>
    <t>23111.019578/2024-95</t>
  </si>
  <si>
    <t>ALESSANDRO DE SIQUEIRA SANTOS - ME</t>
  </si>
  <si>
    <t>23111.019056/2024-27</t>
  </si>
  <si>
    <t>23111.019451/2024-32</t>
  </si>
  <si>
    <t>23111.047976/2023-40</t>
  </si>
  <si>
    <t>49.949.246/0001-01</t>
  </si>
  <si>
    <t>NOVA MIX LTDA</t>
  </si>
  <si>
    <t>23111.019538/2024-11</t>
  </si>
  <si>
    <t>23111.019614/2024-93</t>
  </si>
  <si>
    <t>89,10</t>
  </si>
  <si>
    <t>23111.019772/2024-95</t>
  </si>
  <si>
    <t>23111.019782/2024-19</t>
  </si>
  <si>
    <t>23111.019778/2024-30</t>
  </si>
  <si>
    <t>23111.019859/2024-74</t>
  </si>
  <si>
    <t>23111.020002/2024-93</t>
  </si>
  <si>
    <t>23111.019483/2024-41</t>
  </si>
  <si>
    <t>23111.019273/2024-85</t>
  </si>
  <si>
    <t>23111.017304/2024-92</t>
  </si>
  <si>
    <t>1000000000 # 1444000000</t>
  </si>
  <si>
    <t>23111.018354/2024-66</t>
  </si>
  <si>
    <t>23111.018529/2024-94</t>
  </si>
  <si>
    <t>23111.018969/2024-48</t>
  </si>
  <si>
    <t>CRIART SERVIÇOS DE TERCEIRIZAÇÃO DE MÃO DE OBRA LTDA</t>
  </si>
  <si>
    <t>23111.018780/2024-10</t>
  </si>
  <si>
    <t>CET-SEG SEGURANÇA ARMADA LTDA</t>
  </si>
  <si>
    <t>23111.027192/2023-63</t>
  </si>
  <si>
    <t>23111.019085/2024-20</t>
  </si>
  <si>
    <t>23111.019156/2024-43</t>
  </si>
  <si>
    <t>23111.018388/2024-21</t>
  </si>
  <si>
    <t>23111.019406/2024-83</t>
  </si>
  <si>
    <t>23111.019457/2024-64</t>
  </si>
  <si>
    <t>23111.019173/2024-69</t>
  </si>
  <si>
    <t>23111.018586/2024-10</t>
  </si>
  <si>
    <t>23111.018840/2024-39</t>
  </si>
  <si>
    <t>23111.019605/2024-45</t>
  </si>
  <si>
    <t xml:space="preserve">07.194.788/0001-63 </t>
  </si>
  <si>
    <t>23111.018819/2024-24</t>
  </si>
  <si>
    <t>23111.018407/2024-90</t>
  </si>
  <si>
    <t>23111.018241/2024-13</t>
  </si>
  <si>
    <t>23111.018832/2024-61</t>
  </si>
  <si>
    <t>23111.018768/2024-43</t>
  </si>
  <si>
    <t>23111.019004/2024-73</t>
  </si>
  <si>
    <t>23111.019058/2024-70</t>
  </si>
  <si>
    <t>23111.019193/2024-14</t>
  </si>
  <si>
    <t>23111.063104/2023-51</t>
  </si>
  <si>
    <t xml:space="preserve">FUND. CULT. E DE FOMENTO A PESQ-FADEX ADIT TED 26/22 - MIN.  SAÚDE </t>
  </si>
  <si>
    <t>R$ 4.000000,00</t>
  </si>
  <si>
    <t>1001A002LX</t>
  </si>
  <si>
    <t>23111.017728/2024-90</t>
  </si>
  <si>
    <t>23111.018251/2024-34</t>
  </si>
  <si>
    <t>23111.018759/2024-92</t>
  </si>
  <si>
    <t>23111.018440/2024-72</t>
  </si>
  <si>
    <t>23111.019185/2024-36</t>
  </si>
  <si>
    <t>23111.019489/2024-73</t>
  </si>
  <si>
    <t>23111.019711/2024-93</t>
  </si>
  <si>
    <t>23111.019388/2024-84</t>
  </si>
  <si>
    <t>23111.060809/2023-33</t>
  </si>
  <si>
    <t>02.604.236/0001-62</t>
  </si>
  <si>
    <t xml:space="preserve">LAYOUT MOVEIS PARA ESCRITORIO LTDA   </t>
  </si>
  <si>
    <t>23111.059462/2023-27</t>
  </si>
  <si>
    <t>09.056.231/0001-91</t>
  </si>
  <si>
    <t>APB COMERCIO DE MOVEIS LTDA</t>
  </si>
  <si>
    <t>23111.057961/2023-08</t>
  </si>
  <si>
    <t xml:space="preserve">LAYOUT MOVEIS PARA ESCRITORIO LTDA </t>
  </si>
  <si>
    <t>1444A002BY/ 1000000000 / 3008000000</t>
  </si>
  <si>
    <t>23111.017950/2024-13</t>
  </si>
  <si>
    <t>FAVORECIDOS OUTROS ÓRGÃO PÚBL. FEDL   # CONCURSO EDITAL N°14/2023-UFPI</t>
  </si>
  <si>
    <t>23111.016161/2024-10</t>
  </si>
  <si>
    <t>FAVORECIDOS EXTRA UFPI # CONCURSO EDITAL N° 14/2023-UFPI</t>
  </si>
  <si>
    <t>23111.016361/2024-42</t>
  </si>
  <si>
    <t>FAVORECIDOS EXTRA UFPI  # EXAME DE PROFICIENCIA EM LINGUA ESTRANGEIRA - EDITAL 01/2024</t>
  </si>
  <si>
    <t>23111.020013/2024-87</t>
  </si>
  <si>
    <t>BOLSA PIBOC - ABRIL/2024</t>
  </si>
  <si>
    <t>23111.020147/2024-58</t>
  </si>
  <si>
    <t>AUXILIO FINANCEIRO A PESQUISADOR - PROAP - TED 12168</t>
  </si>
  <si>
    <t>23111.020209/2024-33</t>
  </si>
  <si>
    <t>BOLSA PIBEX - ABRIL/2024</t>
  </si>
  <si>
    <t>23111.019762/2024-74</t>
  </si>
  <si>
    <t>23111.019640/2024-70</t>
  </si>
  <si>
    <t>AUXILIO FINANCEIRO A ESTUDANTE - PROAP - TED 12168</t>
  </si>
  <si>
    <t>23111.019641/2024-43</t>
  </si>
  <si>
    <t>23111.020413/2024-54</t>
  </si>
  <si>
    <t>BOLSA BINCS/ BINCS-ES DE ABRIL/2024</t>
  </si>
  <si>
    <t>23111.020380/2024-72</t>
  </si>
  <si>
    <t>BOLSAS CTT ABRIL/2024</t>
  </si>
  <si>
    <t>23111.020791/2024-33</t>
  </si>
  <si>
    <t>BOLSAS PRAEC  -   ABRIL/2024</t>
  </si>
  <si>
    <t>23111.021016/2024-69</t>
  </si>
  <si>
    <t>BOLSAS DO PROGRAMA DE MONITORIA - ABRIL/2024</t>
  </si>
  <si>
    <t>23111.021033/2024-95</t>
  </si>
  <si>
    <t>BOLSA DE INCENTIVO ACADÊMICO PROFISSIONAL</t>
  </si>
  <si>
    <t>23111.021003/2024-32</t>
  </si>
  <si>
    <t>BOLSA "AUXÍLIO MORADIA" COL. TÉCN  B.JESUS-ABRIL/2024- LC179</t>
  </si>
  <si>
    <t>23111.020977/2024-55</t>
  </si>
  <si>
    <t>BOLSAS DE EXTENSÃO ABRIL 2024 - PIEX/EBTT/CTF</t>
  </si>
  <si>
    <t>23111.019464/2024-69</t>
  </si>
  <si>
    <t>23111.019475/2024-63</t>
  </si>
  <si>
    <t>ATITUDE TERCEIRIZAÇÃ DE MÃO DE OBRA</t>
  </si>
  <si>
    <t>23111.019816/2024-71</t>
  </si>
  <si>
    <t>23111.019129/2024-93</t>
  </si>
  <si>
    <t>ROBEVALDO</t>
  </si>
  <si>
    <t>23111.019753/2024-26</t>
  </si>
  <si>
    <t xml:space="preserve"> PRIME</t>
  </si>
  <si>
    <t>23111.019825/2024-22</t>
  </si>
  <si>
    <t>23111.020055/2024-20</t>
  </si>
  <si>
    <t>23111.019839/2024-32</t>
  </si>
  <si>
    <t>23111.019846/2024-37</t>
  </si>
  <si>
    <t>23111.019851/2024-96</t>
  </si>
  <si>
    <t>23111.019826/2024-92</t>
  </si>
  <si>
    <t>23111.019830/2024-81</t>
  </si>
  <si>
    <t>23111.019915/2024-17</t>
  </si>
  <si>
    <t>23111.019906/2024-66</t>
  </si>
  <si>
    <t>23111.019810/2024-39</t>
  </si>
  <si>
    <t>23111.019988/2024-83</t>
  </si>
  <si>
    <t>23111.020022/2024-38</t>
  </si>
  <si>
    <t>23111.020106/2024-98</t>
  </si>
  <si>
    <t>23111.019918/2024-33</t>
  </si>
  <si>
    <t>23111.019934/2024-86</t>
  </si>
  <si>
    <t>23111.020017/2024-76</t>
  </si>
  <si>
    <t>23111.020065/2024-41</t>
  </si>
  <si>
    <t>23111.020042/2024-80</t>
  </si>
  <si>
    <t>23111.020058/2024-36</t>
  </si>
  <si>
    <t>23111.020038/2024-91</t>
  </si>
  <si>
    <t>ROBEVALDO ALVES,</t>
  </si>
  <si>
    <t>23111.020103/2024-82</t>
  </si>
  <si>
    <t>23111.020249/2024-20</t>
  </si>
  <si>
    <t>23111.020233/2024-64</t>
  </si>
  <si>
    <t>23111.020261/2024-84</t>
  </si>
  <si>
    <t>23111.020189/2024-88</t>
  </si>
  <si>
    <t>J A IBIAPINA</t>
  </si>
  <si>
    <t>23111.014608/2024-37</t>
  </si>
  <si>
    <t>12.670.981/0001-63</t>
  </si>
  <si>
    <t>PROTEGGERE INDUSTRIA E COMERCIO DE EPI S LTDA.</t>
  </si>
  <si>
    <t>23111.062714/2023-08</t>
  </si>
  <si>
    <t>14.130.333/0001-40</t>
  </si>
  <si>
    <t>MIZAEL FREITAS GONCALVES</t>
  </si>
  <si>
    <t>23111.019491/2024-19</t>
  </si>
  <si>
    <t>23111.020445/2024-63</t>
  </si>
  <si>
    <t>23111.020384/2024-61</t>
  </si>
  <si>
    <t>23111.020444/2024-90</t>
  </si>
  <si>
    <t>23111.020441/2024-74</t>
  </si>
  <si>
    <t>23111.020394/2024-82</t>
  </si>
  <si>
    <t xml:space="preserve">11.436.412/0001-95 </t>
  </si>
  <si>
    <t>23111.019924/2024-65</t>
  </si>
  <si>
    <t>18.202.203/0001-26</t>
  </si>
  <si>
    <t>SUARES DISTRIBUIDORA DE PRODUTOS DE LIMPEZA LTDA</t>
  </si>
  <si>
    <t>23111.020385/2024-34</t>
  </si>
  <si>
    <t>23111.017653/2024-78</t>
  </si>
  <si>
    <t xml:space="preserve"> 34.028.316/0022-38</t>
  </si>
  <si>
    <t>23111.020556/2024-73</t>
  </si>
  <si>
    <t>NOSSA LUZ INSTALAÇÕES ELÉTRICAS</t>
  </si>
  <si>
    <t>23111.054708/2023-54</t>
  </si>
  <si>
    <t>ORBITAL PRODUTOS PARA LABORATORIOS LTDA - ME</t>
  </si>
  <si>
    <t>23111.020808/2024-59</t>
  </si>
  <si>
    <t>23111.018895/2024-09</t>
  </si>
  <si>
    <t>23111.019023/2024-45</t>
  </si>
  <si>
    <t>23.653.504.0001-06</t>
  </si>
  <si>
    <t xml:space="preserve"> J P BARBOSA E SILVA LTDA</t>
  </si>
  <si>
    <t>23111.003723/2024-22</t>
  </si>
  <si>
    <t>23111.060751/2023-47</t>
  </si>
  <si>
    <t>23111.020461/2024-19</t>
  </si>
  <si>
    <t>23111.020822/2024-69</t>
  </si>
  <si>
    <t xml:space="preserve">06.840.748/0001-89 </t>
  </si>
  <si>
    <t>EQUATORIAL PIAUÍ DISTRIBUIDORA DE ENERGIA S.A.</t>
  </si>
  <si>
    <t>23111.017931/2024-41</t>
  </si>
  <si>
    <t>23111.019090/2024-79</t>
  </si>
  <si>
    <t>23855.002770/2024-96</t>
  </si>
  <si>
    <t>23111.020074/2024-89</t>
  </si>
  <si>
    <t>23111.019079/2024-85</t>
  </si>
  <si>
    <t>CET SEG SERVIÇOS E LOCAÇÃO DE MÃO DE OBRA LTDA.</t>
  </si>
  <si>
    <t>23111.020161/2024-68</t>
  </si>
  <si>
    <t xml:space="preserve">  10.013.974/0001-63</t>
  </si>
  <si>
    <t>23855.002591/2024-79</t>
  </si>
  <si>
    <t>23111.019674/2024-25</t>
  </si>
  <si>
    <t xml:space="preserve">FADEX-CONTRATO 04/2021 - HVU/FADEX </t>
  </si>
  <si>
    <t>23111.020486/2024-23</t>
  </si>
  <si>
    <t>23111.020493/2024-28</t>
  </si>
  <si>
    <t>MULTPAR SERVIÇOS DE CONSTRUÇÃO LTDA</t>
  </si>
  <si>
    <t>23111.020473/2024-83</t>
  </si>
  <si>
    <t>GERAWATTS ENGENHARIA LTDA</t>
  </si>
  <si>
    <t>23111.020526/2024-10</t>
  </si>
  <si>
    <t>23111.020702/2024-11</t>
  </si>
  <si>
    <t>23111.020663/2024-94</t>
  </si>
  <si>
    <t>NOSSA LUZ INSTALACOES ELETRICAS LTDA</t>
  </si>
  <si>
    <t>23111.017729/2024-63</t>
  </si>
  <si>
    <t>CASA MORAIS COMERCIO DE PRODUTOS AGROPECUARIOS LTDA</t>
  </si>
  <si>
    <t>23111.020290/2024-77</t>
  </si>
  <si>
    <t>23111.047257/2023-53</t>
  </si>
  <si>
    <t>23111.059456/2023-92</t>
  </si>
  <si>
    <t>23111.019695/2024-40</t>
  </si>
  <si>
    <t>AUXILIO A PESQUISADOR - ORIENTAÇÃO DOCENTE - TED 01/2021/UFPI/IFPA</t>
  </si>
  <si>
    <t>23111.019689/2024-08</t>
  </si>
  <si>
    <t>23111.020897/2024-81</t>
  </si>
  <si>
    <t>AUXILIO FINANCEIRO A DISCENTE - TED 12168 - PROAP</t>
  </si>
  <si>
    <t>23111.020506/2024-65</t>
  </si>
  <si>
    <t>AUXILIO A DISCENTE - BOLSA MIDIA DIGITAL - TED 01/2021/UFPI/IFPA</t>
  </si>
  <si>
    <t>23111.020495/2024-71</t>
  </si>
  <si>
    <t>AUXILIO A APOIO ADMINISTRATIVO - TED 01/2021/UFPI/IFPA</t>
  </si>
  <si>
    <t>23111.020176/2024-51</t>
  </si>
  <si>
    <t>23111.021000/2024-16</t>
  </si>
  <si>
    <t>BOLSA ISF/ASSINTER ABRIL 2024</t>
  </si>
  <si>
    <t>BOLSA PROGRAMA  TRADUÇÃO,  COMUNICAÇÃO E JURÍDICA. ASSINTER/ ABRIL 2024</t>
  </si>
  <si>
    <t>23111.021249/2024-83</t>
  </si>
  <si>
    <t>BOLSA PRAEC - AUXÍLIO RESIDENCIA EXTRA ABRIL/2024</t>
  </si>
  <si>
    <t>23111.021220/2024-90</t>
  </si>
  <si>
    <t>BOLSA DE INICIAÇÃO À EXTENSÃO / CTBJ COMPETÊNCIA: MARÇO E ABRIL / 2024</t>
  </si>
  <si>
    <t>23111.021278/2024-76</t>
  </si>
  <si>
    <t>BOLSAS VINCULADAS AOS PROGRAMAS: PIBIC UFPI, PIBIC-AF UFPI E PIBITI UFPI / COMPETÊNCIA ABRIL/2024.</t>
  </si>
  <si>
    <t>23111.020404/2024-06</t>
  </si>
  <si>
    <t>23111.020697/2024-49</t>
  </si>
  <si>
    <t>23111.020410/2024-38</t>
  </si>
  <si>
    <t>29.293.116/0001-38</t>
  </si>
  <si>
    <t>23111.020948/2024-62</t>
  </si>
  <si>
    <t>33.683.111/0001-07</t>
  </si>
  <si>
    <t>SERVICO FEDERAL DE PROCESSAMENTO DE DADOS (SERPRO)</t>
  </si>
  <si>
    <t>23111.021053/2024-40</t>
  </si>
  <si>
    <t>J P BARBOSA E SILVA EIRELI ME</t>
  </si>
  <si>
    <t>23111.021043/2024-19</t>
  </si>
  <si>
    <t>23111.021157/2024-45</t>
  </si>
  <si>
    <t>23111.021453/2024-07</t>
  </si>
  <si>
    <t>23111.021244/2024-24</t>
  </si>
  <si>
    <t>23111.021295/2024-05</t>
  </si>
  <si>
    <t>EQUATORIAL PIAUI DISTRIBUIDORA DE ENERGIA S.A PICOS REF MES DE MARÇO</t>
  </si>
  <si>
    <t>23855.002907/2024-83</t>
  </si>
  <si>
    <t>MISEL - MANUTENCAO DE AR CONDICIONADO E SERVICO DE LIMPEZA EM PREDIOS LTDA</t>
  </si>
  <si>
    <t>23111.021129/2024-25</t>
  </si>
  <si>
    <t>23111.021396/2024-91</t>
  </si>
  <si>
    <t>23111.021497/2024-80</t>
  </si>
  <si>
    <t>23111.021570/2024-49</t>
  </si>
  <si>
    <t>47.282.733/0001-20</t>
  </si>
  <si>
    <t>F A DE CARVALHO LEAL EVENTOS</t>
  </si>
  <si>
    <t>23111.020692/2024-87</t>
  </si>
  <si>
    <t>23111.020348/2024-63</t>
  </si>
  <si>
    <t>23111.021012/2024-80</t>
  </si>
  <si>
    <t>PROGRAMA INOVA UFPI- ABRIL/2024</t>
  </si>
  <si>
    <t>23111.021288/2024-97</t>
  </si>
  <si>
    <t>BOLSAS VINCULADAS AO PROGRAMA PQDT UFPI - ABRIL/2024.</t>
  </si>
  <si>
    <t>23111.016099/2024-35</t>
  </si>
  <si>
    <t>23111.022240/2024-98</t>
  </si>
  <si>
    <t>23111.020829/2024-74</t>
  </si>
  <si>
    <t>23111.020838/2024-25</t>
  </si>
  <si>
    <t xml:space="preserve"> CENTRAL DE FRIOS</t>
  </si>
  <si>
    <t>23855.002897/2024-62</t>
  </si>
  <si>
    <t>23111.021162/2024-07</t>
  </si>
  <si>
    <t>23111.021160/2024-61</t>
  </si>
  <si>
    <t>23111.021165/2024-23</t>
  </si>
  <si>
    <t>23111.021410/2024-04</t>
  </si>
  <si>
    <t>23111.021342/2024-94</t>
  </si>
  <si>
    <t>23111.021333/2024-46</t>
  </si>
  <si>
    <t>23111.021389/2024-86</t>
  </si>
  <si>
    <t>23111.021359/2024-23</t>
  </si>
  <si>
    <t>23111.021214/2024-58</t>
  </si>
  <si>
    <t>23111.021539/2024-13</t>
  </si>
  <si>
    <t>23111.021085/2024-49</t>
  </si>
  <si>
    <t>23111.021724/2024-62</t>
  </si>
  <si>
    <t>23111.021545/2024-45</t>
  </si>
  <si>
    <t>23111.021800/2024-47</t>
  </si>
  <si>
    <t>23111.021809/2024-95</t>
  </si>
  <si>
    <t xml:space="preserve"> 10.846.808/0001-48</t>
  </si>
  <si>
    <t>23111.021949/2024-98</t>
  </si>
  <si>
    <t>23111.021817/2024-73</t>
  </si>
  <si>
    <t>23111.021702/2024-74</t>
  </si>
  <si>
    <t>23111.021659/2024-71</t>
  </si>
  <si>
    <t>23111.021782/2024-48</t>
  </si>
  <si>
    <t>23111.063223/2023-39</t>
  </si>
  <si>
    <t>09.558.676/0001-70</t>
  </si>
  <si>
    <t>W. MARCHIOLI &amp; CIA LTDA</t>
  </si>
  <si>
    <t>23111.021954/2024-60</t>
  </si>
  <si>
    <t>23111.021946/2024-82</t>
  </si>
  <si>
    <t>23111.014192/2024-17</t>
  </si>
  <si>
    <t>44.219.136/0001-62</t>
  </si>
  <si>
    <t>ATLAS EQUIPAMENTOS LTDA</t>
  </si>
  <si>
    <t>23111.022187/2024-74</t>
  </si>
  <si>
    <t>23111.021862/2024-22</t>
  </si>
  <si>
    <t>23111.021030/2024-79</t>
  </si>
  <si>
    <t>23111.021563/2024-44</t>
  </si>
  <si>
    <t>23111.014187/2024-55</t>
  </si>
  <si>
    <t>PROTEGGERE INDUSTRIA E COMERCIO DE EPI S LTDA</t>
  </si>
  <si>
    <t>23111.022127/2024-45</t>
  </si>
  <si>
    <t>23111.022031/2024-18</t>
  </si>
  <si>
    <t>23111.022117/2024-24</t>
  </si>
  <si>
    <t>23111.021924/2024-94</t>
  </si>
  <si>
    <t>23111.022104/2024-84</t>
  </si>
  <si>
    <t>.09.019.150/0001-11</t>
  </si>
  <si>
    <t>ATITUDE TERCEIRIZAÇÃO DE MÃO DE OBRA</t>
  </si>
  <si>
    <t>23111.022144/2024-71</t>
  </si>
  <si>
    <t>23111.022145/2024-44</t>
  </si>
  <si>
    <t>23111.022138/2024-39</t>
  </si>
  <si>
    <t>23111.055007/2023-32</t>
  </si>
  <si>
    <t>23111.021936/2024-61</t>
  </si>
  <si>
    <t>08.208.759/0001-76</t>
  </si>
  <si>
    <t>23111.022095/2024-36</t>
  </si>
  <si>
    <t>23111.022249/2024-49</t>
  </si>
  <si>
    <t>23111.022182/2024-15</t>
  </si>
  <si>
    <t>23111.022317/2024-56</t>
  </si>
  <si>
    <t>23111.022235/2024-39</t>
  </si>
  <si>
    <t>23111.022135/2024-23</t>
  </si>
  <si>
    <t>23111.022301/2024-03</t>
  </si>
  <si>
    <t xml:space="preserve"> 23111.022515/2024-45</t>
  </si>
  <si>
    <t>TRIBUNAL REGIONAL ELEITORAL DO PIAUI (URNAS ELETRÔNICAS)</t>
  </si>
  <si>
    <t>23111.022414/2024-56</t>
  </si>
  <si>
    <t>23111.022112/2024-62</t>
  </si>
  <si>
    <t>23111.022461/2024-48</t>
  </si>
  <si>
    <t>23111.022116/2024-51</t>
  </si>
  <si>
    <t>CORREIOS</t>
  </si>
  <si>
    <t>23111.022480/2024-20</t>
  </si>
  <si>
    <t>23111.022151/2024-76</t>
  </si>
  <si>
    <t>23111.022584/2024-25</t>
  </si>
  <si>
    <t>FUTURA SERVIÇOS PROFISSIONAIS ADMINISTRATIVOS</t>
  </si>
  <si>
    <t>23111.022591/2024-30</t>
  </si>
  <si>
    <t>23111.021764/2024-49</t>
  </si>
  <si>
    <t>23111.021532/2024-08</t>
  </si>
  <si>
    <t>23111.021675/2024-27</t>
  </si>
  <si>
    <t>INFINYT COMERCIO SERVICOS E REPRESENTACOES LTA</t>
  </si>
  <si>
    <t>23111.021923/2024-24</t>
  </si>
  <si>
    <t>23111.030011/2022-98</t>
  </si>
  <si>
    <t>153031 / 15250</t>
  </si>
  <si>
    <t>FADEX- TED 01/2022 - DINTER UFPI / UNIFESP - 2ª E 3ª PARCELA</t>
  </si>
  <si>
    <t>23111.022532/2024-71</t>
  </si>
  <si>
    <t>23111.039009/2023-37</t>
  </si>
  <si>
    <t>25.259.935/0001-18</t>
  </si>
  <si>
    <t>SIANCO TECNOLOGIA INDUSTRIAL E EDUCACIONAL LT</t>
  </si>
  <si>
    <t>23111.020985/2024-33</t>
  </si>
  <si>
    <t>STRATO CONSTRUÇÕES E SERVIÇOS LTDA</t>
  </si>
  <si>
    <t>23111.063222/2023-66</t>
  </si>
  <si>
    <t>77.043.511/0001-15</t>
  </si>
  <si>
    <t>QUIMTIA S.A - MTZ</t>
  </si>
  <si>
    <t>23111.045485/2023-76</t>
  </si>
  <si>
    <t>28.926.250/0001-76</t>
  </si>
  <si>
    <t>PRISMA COMERCIO DE MOVEIS E EQUIPAMENTOS LTDA</t>
  </si>
  <si>
    <t>23111.022378/2024-58</t>
  </si>
  <si>
    <t>23111.022323/2024-88</t>
  </si>
  <si>
    <t>23111.047035/2023-33</t>
  </si>
  <si>
    <t>50.456.480/0001-78</t>
  </si>
  <si>
    <t>IBBA INDUSTRIA E COMERCIO DE BEBEDOURO LTDA</t>
  </si>
  <si>
    <t>23111.045531/2023-95</t>
  </si>
  <si>
    <t>23111.062775/2023-10</t>
  </si>
  <si>
    <t>05.019.519/0001-35</t>
  </si>
  <si>
    <t>A.R.T.E. COMERCIAL LTDA</t>
  </si>
  <si>
    <t>23111.022110/2024-19</t>
  </si>
  <si>
    <t>BOLSA PROFISSIONAL PSICOPEDAGOGO  ABRIL 2024 - CTF/UFPI</t>
  </si>
  <si>
    <t>23111.022564/2024-80</t>
  </si>
  <si>
    <t>PIBIC/UFPI - COMPLEMENTAR - ABRIL/2024</t>
  </si>
  <si>
    <t>23111.020457/2024-30</t>
  </si>
  <si>
    <t>23111.022529/2024-55</t>
  </si>
  <si>
    <t>23111.022909/2024-77</t>
  </si>
  <si>
    <t>PROCESSO DE PSSS - ALINE</t>
  </si>
  <si>
    <t>23111.022893/2024-24</t>
  </si>
  <si>
    <t>PROCESSO DE PSSS - JOARA</t>
  </si>
  <si>
    <t>23111.022880/2024-84</t>
  </si>
  <si>
    <t>PROCESSO DE PSSS-ANTONIO JOSE</t>
  </si>
  <si>
    <t>23111.023196/2024-88</t>
  </si>
  <si>
    <t>23111.023422/2024-97</t>
  </si>
  <si>
    <t>BOLSA ORQUESTRA E CORAL DE MAIO 2024</t>
  </si>
  <si>
    <t>23111.062404/2023-36</t>
  </si>
  <si>
    <t>23111.014159/2024-35</t>
  </si>
  <si>
    <t>31.558.453/0001-61</t>
  </si>
  <si>
    <t>EMIDIO SOARES COELHO LTDA</t>
  </si>
  <si>
    <t>23111.009284/2024-31</t>
  </si>
  <si>
    <t>MBM SEGURADORA</t>
  </si>
  <si>
    <t>23111.019309/2024-83</t>
  </si>
  <si>
    <t xml:space="preserve"> ALESSANDRO DE S. SANTOS - ME</t>
  </si>
  <si>
    <t>23111.022542/2024-92</t>
  </si>
  <si>
    <t>23111.021973/2024-32</t>
  </si>
  <si>
    <t>23111.021956/2024-06</t>
  </si>
  <si>
    <t>23855.003137/2024-81</t>
  </si>
  <si>
    <t>68.457.4700/01-27</t>
  </si>
  <si>
    <t xml:space="preserve">AGUAS E ESGOTOS DO PIAUI SA             </t>
  </si>
  <si>
    <t>23111.022269/2024-91</t>
  </si>
  <si>
    <t>23111.022221/2024-29</t>
  </si>
  <si>
    <t>W &amp; G ALIMENTOS</t>
  </si>
  <si>
    <t>23111.022193/2024-09</t>
  </si>
  <si>
    <t>23111.022390/2024-25</t>
  </si>
  <si>
    <t>23111.062773/2023-64</t>
  </si>
  <si>
    <t>37.093.491/0001-72</t>
  </si>
  <si>
    <t>MR CUNHA COMERCIO E VAREJO EM GERAL LTDA</t>
  </si>
  <si>
    <t>23111.022388/2024-79</t>
  </si>
  <si>
    <t>23111.022539/2024-76</t>
  </si>
  <si>
    <t>23111.022406/2024-78</t>
  </si>
  <si>
    <t>23111.022538/2024-06</t>
  </si>
  <si>
    <t>23111.022748/2024-59</t>
  </si>
  <si>
    <t>23111.022409/2024-94</t>
  </si>
  <si>
    <t xml:space="preserve"> 23.653.504/0001-06</t>
  </si>
  <si>
    <t>23111.022514/2024-72</t>
  </si>
  <si>
    <t>23111.022422/2024-34</t>
  </si>
  <si>
    <t>23111.022509/2024-13</t>
  </si>
  <si>
    <t>23111.022525/2024-66</t>
  </si>
  <si>
    <t>23111.022536/2024-60</t>
  </si>
  <si>
    <t>23111.022534/2024-17</t>
  </si>
  <si>
    <t>23111.022496/2024-73</t>
  </si>
  <si>
    <t>23111.022481/2024-90</t>
  </si>
  <si>
    <t>23855.003377/2024-03</t>
  </si>
  <si>
    <t>23855.003379/2024-46</t>
  </si>
  <si>
    <t>23111.022170/2024-48</t>
  </si>
  <si>
    <t>23111.022543/2024-65</t>
  </si>
  <si>
    <t>23111.022002/2024-25</t>
  </si>
  <si>
    <t>23111.022674/2024-20</t>
  </si>
  <si>
    <t>23111.022756/2024-37</t>
  </si>
  <si>
    <t>23111.022730/2024-60</t>
  </si>
  <si>
    <t>23111.022790/2024-89</t>
  </si>
  <si>
    <t>23111.022777/2024-52</t>
  </si>
  <si>
    <t>23111.022760/2024-26</t>
  </si>
  <si>
    <t>23111.022815/2024-93</t>
  </si>
  <si>
    <t>23111.022775/2024-09</t>
  </si>
  <si>
    <t>18.431.758/0001-40</t>
  </si>
  <si>
    <t>3I COMERCIO E SERVICOS DE MANUTENCAO EM EQUIP</t>
  </si>
  <si>
    <t>23111.022801/2024-83</t>
  </si>
  <si>
    <t>23855.003304/2024-34</t>
  </si>
  <si>
    <t>71.117.450/001-77</t>
  </si>
  <si>
    <t>23111.022816/2024-66</t>
  </si>
  <si>
    <t>23111.023000/2024-45</t>
  </si>
  <si>
    <t xml:space="preserve">22.561.863/0001-70 </t>
  </si>
  <si>
    <t>23111.023023/2024-06</t>
  </si>
  <si>
    <t>23111.022499/2024-89</t>
  </si>
  <si>
    <t>23111.022926/2024-06</t>
  </si>
  <si>
    <t>23111.023006/2024-77</t>
  </si>
  <si>
    <t>23111.022841/2024-70</t>
  </si>
  <si>
    <t>23111.022818/2024-12</t>
  </si>
  <si>
    <t>23111.022817/2024-39</t>
  </si>
  <si>
    <t>23111.022998/2024-02</t>
  </si>
  <si>
    <t>ATITUDE TERCEIRIZAÇÃO DE MÃO DE OBRA LTDA.</t>
  </si>
  <si>
    <t>23111.022957/2024-42</t>
  </si>
  <si>
    <t>23111.022968/2024-36</t>
  </si>
  <si>
    <t>23111.022891/2024-78</t>
  </si>
  <si>
    <t>23111.022866/2024-74</t>
  </si>
  <si>
    <t>23111.022860/2024-42</t>
  </si>
  <si>
    <t>23111.022819/2024-82</t>
  </si>
  <si>
    <t>23111.022530/2024-28</t>
  </si>
  <si>
    <t>23111.023061/2024-47</t>
  </si>
  <si>
    <t>23111.023111/2024-55</t>
  </si>
  <si>
    <t>23111.023132/2024-70</t>
  </si>
  <si>
    <t>23111.023446/2024-31</t>
  </si>
  <si>
    <t>MBM SEGURADORA S.A</t>
  </si>
  <si>
    <t>23111.023448/2024-74</t>
  </si>
  <si>
    <t>23111.022452/2024-97</t>
  </si>
  <si>
    <t xml:space="preserve">DF TURISMO - UFPI E UFDPAR -  ABRIL/2024 </t>
  </si>
  <si>
    <t>1000000000/PROAP</t>
  </si>
  <si>
    <t>23111.022438/2024-87</t>
  </si>
  <si>
    <t>23111.022014/2024-89</t>
  </si>
  <si>
    <t>23111.022121/2024-13</t>
  </si>
  <si>
    <t>23111.022165/2024-86</t>
  </si>
  <si>
    <t>23111.022641/2024-38</t>
  </si>
  <si>
    <t>23111.022613/2024-18</t>
  </si>
  <si>
    <t>23111.022574/2024-04</t>
  </si>
  <si>
    <t>23111.022707/2024-02</t>
  </si>
  <si>
    <t>23111.023022/2024-33</t>
  </si>
  <si>
    <t>23111.023151/2024-42</t>
  </si>
  <si>
    <t xml:space="preserve">D &amp; L SERVIÇOS DE APOIO ADMINISTRATIVO LTDA </t>
  </si>
  <si>
    <t>23111.021970/2024-16</t>
  </si>
  <si>
    <t>62.344.670/001-82</t>
  </si>
  <si>
    <t>23111.023296/2024-07</t>
  </si>
  <si>
    <t>23111.021962/2024-38</t>
  </si>
  <si>
    <t>23111.022506/2024-94</t>
  </si>
  <si>
    <t>23111.022589/2024-84</t>
  </si>
  <si>
    <t>23111.022642/2024-11</t>
  </si>
  <si>
    <t>23111.023073/2024-14</t>
  </si>
  <si>
    <t>23111.023284/2024-40</t>
  </si>
  <si>
    <t xml:space="preserve"> 11.587.614/0001-38</t>
  </si>
  <si>
    <t>ELETRICA LOCACOES E EVENTOS LTDA</t>
  </si>
  <si>
    <t>23111.023409/2024-60</t>
  </si>
  <si>
    <t>23111.019473/2024-20</t>
  </si>
  <si>
    <t>23111.022470/2024-96</t>
  </si>
  <si>
    <t>23111.022750/2024-05</t>
  </si>
  <si>
    <t>FADEX - CONTRATO 04/2014 HVU/UFPI/FADEX</t>
  </si>
  <si>
    <t>23111.022722/2024-82</t>
  </si>
  <si>
    <t>23111.057331/2023-43</t>
  </si>
  <si>
    <t>23111.053565/2023-69</t>
  </si>
  <si>
    <t>62.139.803/0001-89</t>
  </si>
  <si>
    <t>METALFLEX INDUSTRIA E DISTRIBUICAO DE MOVEIS LTDA</t>
  </si>
  <si>
    <t>23111.060795/2023-23</t>
  </si>
  <si>
    <t>08.368.875/0001-52</t>
  </si>
  <si>
    <t>FORTLINE INDUSTRIA E COMERCIO DE MOVEIS LTDA</t>
  </si>
  <si>
    <t>AUXILIO A ESTUDANTE - EDITAL 03/2024/PRPG -FL COMPLEM.</t>
  </si>
  <si>
    <t>23111.023720/2024-05</t>
  </si>
  <si>
    <t>PROCESSO DE PSSS</t>
  </si>
  <si>
    <t>23111.021388/2024-16</t>
  </si>
  <si>
    <t>23111.023946/2024-14</t>
  </si>
  <si>
    <t>BOLSA PIBEX</t>
  </si>
  <si>
    <t>23111.024097/2024-11</t>
  </si>
  <si>
    <t>BOLSAS DO PROMISAES - MAIO/2024</t>
  </si>
  <si>
    <t>AUXILIO A PESQUISADOR - EDITAL 02/2024/PRPG (FL COMPLEM.)</t>
  </si>
  <si>
    <t>23111.023998/2024-65</t>
  </si>
  <si>
    <t>BOLSA DE INICIAÇÃO À EXTENSÃO NO EBTT - CTBJ - MAIO/2024</t>
  </si>
  <si>
    <t>23111.023973/2024-61</t>
  </si>
  <si>
    <t>BOLSA DE INICIAÇÃO CIENTÍFICA - PIBIC  CTBJ</t>
  </si>
  <si>
    <t>23111.024116/2024-80</t>
  </si>
  <si>
    <t>BOLSAS DO PROGRAMA DE MONITORIA - MAIO/2024</t>
  </si>
  <si>
    <t>23111.023979/2024-93</t>
  </si>
  <si>
    <t>BOLSA AUXÍLIO MORADIA  MAIO/2024</t>
  </si>
  <si>
    <t>23111.024258/2024-29</t>
  </si>
  <si>
    <t>BOLSA DE ASSISTÊNCIA ESTUDANTIL CTT - MAIO/2024</t>
  </si>
  <si>
    <t>23111.024387/2024-38</t>
  </si>
  <si>
    <t>BOLSA BINCS - MAIO/2024</t>
  </si>
  <si>
    <t>23111.024351/2024-40</t>
  </si>
  <si>
    <t>BOLSAS DO PROGRAMA DE INCENTIVO ACADÊMICO-PROFISSIONAL - MAIO/2024</t>
  </si>
  <si>
    <t>23111.024616/2024-63</t>
  </si>
  <si>
    <t>BOLSA PRAEC - MAIO</t>
  </si>
  <si>
    <t>23111.022555/2024-32</t>
  </si>
  <si>
    <t xml:space="preserve"> 42.521.088/0001-37</t>
  </si>
  <si>
    <r>
      <rPr>
        <sz val="10"/>
        <color theme="1"/>
        <rFont val="Arial"/>
        <charset val="134"/>
      </rPr>
      <t>INPI TAXAS DE PROPRIEDADE INDUSTRIAL</t>
    </r>
    <r>
      <rPr>
        <b/>
        <sz val="10"/>
        <color rgb="FFFF0000"/>
        <rFont val="Arial"/>
        <charset val="134"/>
      </rPr>
      <t xml:space="preserve"> </t>
    </r>
  </si>
  <si>
    <t>23111.021723/2024-89</t>
  </si>
  <si>
    <t xml:space="preserve">TICKET SOLUÇÕES HDFGT S/A </t>
  </si>
  <si>
    <t>23111.024065/2024-02</t>
  </si>
  <si>
    <t>SHIMADZU DO BRASIL COMERCIO LTDA</t>
  </si>
  <si>
    <t>23111.004632/2024-20</t>
  </si>
  <si>
    <t>06.153.182/0001-17</t>
  </si>
  <si>
    <t>LILIANE ALARCAO DIAS CORREA RAMANZINI</t>
  </si>
  <si>
    <t>23111.023893/2024-87</t>
  </si>
  <si>
    <t>23111.022512/2024-29</t>
  </si>
  <si>
    <t>23111.022720/2024-39</t>
  </si>
  <si>
    <t>23111.022971/2024-52</t>
  </si>
  <si>
    <t>23111.022969/2024-09</t>
  </si>
  <si>
    <t>23111.022898/2024-83</t>
  </si>
  <si>
    <t>23111.022903/2024-45</t>
  </si>
  <si>
    <t>23111.023020/2024-87</t>
  </si>
  <si>
    <t xml:space="preserve"> 26.549.838/0001-22</t>
  </si>
  <si>
    <t>23111.023008/2024-23</t>
  </si>
  <si>
    <t>23111.022940/2024-16</t>
  </si>
  <si>
    <t>23111.023279/2024-78</t>
  </si>
  <si>
    <t>23111.022851/2024-91</t>
  </si>
  <si>
    <t>23111.023075/2024-57</t>
  </si>
  <si>
    <t>23111.023120/2024-06</t>
  </si>
  <si>
    <t>23111.023272/2024-73</t>
  </si>
  <si>
    <t>23111.023266/2024-41</t>
  </si>
  <si>
    <t>23111.023255/2024-47</t>
  </si>
  <si>
    <t>23111.023290/2024-72</t>
  </si>
  <si>
    <t>23111.023458/2024-95</t>
  </si>
  <si>
    <t>23111.023440/2024-96</t>
  </si>
  <si>
    <t>23111.023395/2024-50</t>
  </si>
  <si>
    <t>23111.023427/2024-59</t>
  </si>
  <si>
    <t>23111.023387/2024-72</t>
  </si>
  <si>
    <t>23111.023385/2024-29</t>
  </si>
  <si>
    <t>23111.023349/2024-31</t>
  </si>
  <si>
    <t>23111.023391/2024-61</t>
  </si>
  <si>
    <t>23111.023388/2024-45</t>
  </si>
  <si>
    <r>
      <rPr>
        <sz val="10"/>
        <color theme="1"/>
        <rFont val="Arial"/>
        <charset val="134"/>
      </rPr>
      <t>ROBEVALDO ALVES LIMA</t>
    </r>
    <r>
      <rPr>
        <b/>
        <sz val="11"/>
        <color rgb="FFFF0000"/>
        <rFont val="Arial"/>
        <charset val="134"/>
      </rPr>
      <t xml:space="preserve"> </t>
    </r>
  </si>
  <si>
    <t>23111.023475/2024-24</t>
  </si>
  <si>
    <t>23111.023473/2024-78</t>
  </si>
  <si>
    <t>23111.023449/2024-47</t>
  </si>
  <si>
    <t>23111.023410/2024-33</t>
  </si>
  <si>
    <t>C W N FERREIRA LTDA - GLP P13</t>
  </si>
  <si>
    <t>23111.023494/2024-93</t>
  </si>
  <si>
    <t>87.883.807/0001-06.</t>
  </si>
  <si>
    <t>23111.023666/2024-08</t>
  </si>
  <si>
    <t>23111.023648/2024-09</t>
  </si>
  <si>
    <t>23111.022405/2024-08</t>
  </si>
  <si>
    <t>23111.023710/2024-81</t>
  </si>
  <si>
    <t>23111.023725/2024-64</t>
  </si>
  <si>
    <t>23111.023701/2024-33</t>
  </si>
  <si>
    <t>23111.023839/2024-90</t>
  </si>
  <si>
    <t>23111.023883/2024-66</t>
  </si>
  <si>
    <t>23111.023869/2024-56</t>
  </si>
  <si>
    <t>23111.023682/2024-61</t>
  </si>
  <si>
    <t>23111.023854/2024-73</t>
  </si>
  <si>
    <t>23111.023903/2024-11</t>
  </si>
  <si>
    <t>23111.023911/2024-86</t>
  </si>
  <si>
    <t>23111.023900/2024-92</t>
  </si>
  <si>
    <t>23111.023944/2024-68</t>
  </si>
  <si>
    <t>23111.023931/2024-32</t>
  </si>
  <si>
    <t>23111.023917/2024-21</t>
  </si>
  <si>
    <t>23111.024142/2024-57</t>
  </si>
  <si>
    <t>23111.024014/2024-21</t>
  </si>
  <si>
    <t>23111.024003/2024-27</t>
  </si>
  <si>
    <t>23111.024034/2024-63</t>
  </si>
  <si>
    <t>23111.024130/2024-90</t>
  </si>
  <si>
    <t>LOCAÇÃO DE ÔNIBUS - DB LOCAÇÃO</t>
  </si>
  <si>
    <t>23111.024154/2024-24</t>
  </si>
  <si>
    <t>23111.024022/2024-96</t>
  </si>
  <si>
    <t>23111.024325/2024-63</t>
  </si>
  <si>
    <t>23111.024165/2024-18</t>
  </si>
  <si>
    <t>23111.024372/2024-55</t>
  </si>
  <si>
    <t>EASYTECH SERVICOS TECNICOS</t>
  </si>
  <si>
    <t>23111.024173/2024-93</t>
  </si>
  <si>
    <t>23111.024168/2024-34</t>
  </si>
  <si>
    <t>23111.024369/2024-39</t>
  </si>
  <si>
    <t>23111.024367/2024-93</t>
  </si>
  <si>
    <t>23111.024528/2024-14</t>
  </si>
  <si>
    <t>23111.024467/2024-12</t>
  </si>
  <si>
    <t>23111.023970/2024-45</t>
  </si>
  <si>
    <t>23111.022477/2024-04</t>
  </si>
  <si>
    <t>23111.023321/2024-11</t>
  </si>
  <si>
    <t>23111.023368/2024-03</t>
  </si>
  <si>
    <t>23111.023110/2024-82</t>
  </si>
  <si>
    <t xml:space="preserve">ATD LOCACAO LTDA </t>
  </si>
  <si>
    <t>23111.023253/2024-04</t>
  </si>
  <si>
    <t>23111.023690/2024-39</t>
  </si>
  <si>
    <t xml:space="preserve">CRIART SERVICOS DE TERCEIR.DE MAO DE OBRA LTDA </t>
  </si>
  <si>
    <t>23111.023470/2024-62</t>
  </si>
  <si>
    <r>
      <rPr>
        <sz val="10"/>
        <color theme="1"/>
        <rFont val="Arial"/>
        <charset val="134"/>
      </rPr>
      <t>CRIART SERVICOS DE TERCEIR. DE MAO DE OBRA LTDA</t>
    </r>
    <r>
      <rPr>
        <sz val="10"/>
        <color rgb="FFFF0000"/>
        <rFont val="Arial"/>
        <charset val="134"/>
      </rPr>
      <t xml:space="preserve"> </t>
    </r>
  </si>
  <si>
    <t>23111.023754/2024-57</t>
  </si>
  <si>
    <t>23111.022638/2024-22</t>
  </si>
  <si>
    <t>23111.023810/2024-97</t>
  </si>
  <si>
    <t xml:space="preserve">VENEZA SERVIÇOS ADMINISTRATIVOS LTDA </t>
  </si>
  <si>
    <t>23111.023908/2024-70</t>
  </si>
  <si>
    <t>VENEZA CONTRATO 07/2023</t>
  </si>
  <si>
    <t>23111.024045/2024-57</t>
  </si>
  <si>
    <t>23111.022668/2024-85</t>
  </si>
  <si>
    <t>23111.024069/2024-88</t>
  </si>
  <si>
    <t>23111.024058/2024-94</t>
  </si>
  <si>
    <t>23111.023163/2024-09</t>
  </si>
  <si>
    <t>23111.023147/2024-53</t>
  </si>
  <si>
    <t>25.694.546/0001-10</t>
  </si>
  <si>
    <r>
      <rPr>
        <sz val="10"/>
        <color rgb="FF000000"/>
        <rFont val="Arial"/>
        <charset val="134"/>
      </rPr>
      <t>ANTECH SOLUCAO E GESTAO LTDA</t>
    </r>
    <r>
      <rPr>
        <sz val="10"/>
        <color rgb="FFFF0000"/>
        <rFont val="Arial"/>
        <charset val="134"/>
      </rPr>
      <t xml:space="preserve"> </t>
    </r>
  </si>
  <si>
    <t>23111.059459/2023-11</t>
  </si>
  <si>
    <t>23111.023421/2024-27</t>
  </si>
  <si>
    <t>BOLSA INGLÊS S/FRONTEIRAS-ISF  MAIO</t>
  </si>
  <si>
    <t>23111.023404/2024-98</t>
  </si>
  <si>
    <t>BOLSA  ASSINTER/ESTUD. QUE AUXILIARÃO TRADUÇÃO , COMUNICAÇÃO E JURÍDICA</t>
  </si>
  <si>
    <t>23111.024902/2024-04</t>
  </si>
  <si>
    <t>BOLSA DO CTBJ - ABRIL/MAIO - 2024</t>
  </si>
  <si>
    <t>23111.024645/2024-56</t>
  </si>
  <si>
    <t>BOLSAS DE EXTENSÃO MAIO 2024 - PIEX/EBTT</t>
  </si>
  <si>
    <t>23111.024759/2024-82</t>
  </si>
  <si>
    <t>BOLSAS DE EXTENSÃO MAIO 2024 - AUXILIA ACADÊMICO DE ESTUDANTE - CTF/UFPI</t>
  </si>
  <si>
    <t>23111.024800/2024-42</t>
  </si>
  <si>
    <t>BOLSA PQDT UFPI - COMPETÊNCIA MAIO/2024</t>
  </si>
  <si>
    <t>23111.024041/2024-68</t>
  </si>
  <si>
    <t>23111.024373/2024-28</t>
  </si>
  <si>
    <t>23111.024481/2024-22</t>
  </si>
  <si>
    <t>23111.024452/2024-29</t>
  </si>
  <si>
    <t>23111.024407/2024-80</t>
  </si>
  <si>
    <t>L &amp; C COMERCIO</t>
  </si>
  <si>
    <t>23111.024381/2024-06</t>
  </si>
  <si>
    <t>23111.024542/2024-24</t>
  </si>
  <si>
    <t>23111.024441/2024-35</t>
  </si>
  <si>
    <t>23111.024411/2024-69</t>
  </si>
  <si>
    <t>23111.024565/2024-82</t>
  </si>
  <si>
    <t>23111.024553/2024-18</t>
  </si>
  <si>
    <t>23111.024554/2024-88</t>
  </si>
  <si>
    <t>23111.024751/2024-07</t>
  </si>
  <si>
    <t>23111.024798/2024-96</t>
  </si>
  <si>
    <t>23111.024600/2024-10</t>
  </si>
  <si>
    <t>23855.002924/2024-12</t>
  </si>
  <si>
    <r>
      <rPr>
        <sz val="10"/>
        <color theme="1"/>
        <rFont val="Arial"/>
        <charset val="134"/>
      </rPr>
      <t xml:space="preserve">MISEL - MANUTENÇÃO DE AR CONDICIONADO E SERV. DE LIMPEZA EM PRÉDIOS EIRELI </t>
    </r>
    <r>
      <rPr>
        <sz val="10"/>
        <color rgb="FFFF0000"/>
        <rFont val="Arial"/>
        <charset val="134"/>
      </rPr>
      <t>(pagar o valor da lista credora, saldo remanescente aguardar</t>
    </r>
  </si>
  <si>
    <t>23111.024957/2024-71</t>
  </si>
  <si>
    <t>23111.024980/2024-32</t>
  </si>
  <si>
    <t>23111.024662/2024-82</t>
  </si>
  <si>
    <t>23111.025053/2024-98</t>
  </si>
  <si>
    <t>23111.025102/2024-36</t>
  </si>
  <si>
    <t>23111.017606/2024-86</t>
  </si>
  <si>
    <t>09.168.704/0001-42</t>
  </si>
  <si>
    <t>EMPRESA BRASIL DE COMUNICAÇÃO-EBC</t>
  </si>
  <si>
    <t>23111.025370/2024-75</t>
  </si>
  <si>
    <t>23111.023988/2024-44</t>
  </si>
  <si>
    <t>8100000000/1444000000</t>
  </si>
  <si>
    <t>23111.024404/2024-64</t>
  </si>
  <si>
    <t>23111.024533/2024-73</t>
  </si>
  <si>
    <t>23111.024885/2024-75</t>
  </si>
  <si>
    <t>23855.003800/2024-28</t>
  </si>
  <si>
    <t>23111.024420/2024-20</t>
  </si>
  <si>
    <t>23111.024562/2024-66</t>
  </si>
  <si>
    <t>23111.042597/2023-64</t>
  </si>
  <si>
    <t xml:space="preserve">MAXIMUM COMERCIAL IMPORTADORA E EXPORTADORA LTDA </t>
  </si>
  <si>
    <t>23111.008036/2024-68</t>
  </si>
  <si>
    <t>39.890.862/0001-72</t>
  </si>
  <si>
    <t>HABILITA COMERCIO E SERVICOS LTDA</t>
  </si>
  <si>
    <t>23111.042594/2023-48</t>
  </si>
  <si>
    <t>46.264.947/0001-00</t>
  </si>
  <si>
    <t>MAGAZINE PODEROSO COMERCIO E SOLUCOES LTDA</t>
  </si>
  <si>
    <t>23111.061945/2023-13</t>
  </si>
  <si>
    <t xml:space="preserve">DENTECK LTDA                           </t>
  </si>
  <si>
    <t>23111.022040/2024-66</t>
  </si>
  <si>
    <t>23111.024791/2024-91</t>
  </si>
  <si>
    <t>PROGRAMA INOVAUFPI -  COMPETÊNCIA MAIO/2024</t>
  </si>
  <si>
    <t>23111.025514/2024-67</t>
  </si>
  <si>
    <t>BOLSA PROFISSIONAL PSICOPEDAGOGO - COMPETÊNCIA  MAIO 2024 - CTF/UFPI</t>
  </si>
  <si>
    <t>23111.025831/2024-44</t>
  </si>
  <si>
    <t>23111.025826/2024-82</t>
  </si>
  <si>
    <t>23111.025819/2024-77</t>
  </si>
  <si>
    <t>23111.025647/2024-65</t>
  </si>
  <si>
    <t>23111.024595/2024-48</t>
  </si>
  <si>
    <t>J.P BARBOSA</t>
  </si>
  <si>
    <t>23111.025201/2024-79</t>
  </si>
  <si>
    <t>23111.025203/2024-25</t>
  </si>
  <si>
    <t>23111.025842/2024-38</t>
  </si>
  <si>
    <t>SERVICO FEDERAL DE PROCESSAMENTO DE DADOS (SE</t>
  </si>
  <si>
    <t>23111.025204/2024-95</t>
  </si>
  <si>
    <t>23111.025169/2024-70</t>
  </si>
  <si>
    <t>23111.025613/2024-13</t>
  </si>
  <si>
    <t>23855.003838/2024-69</t>
  </si>
  <si>
    <t>23111.025632/2024-82</t>
  </si>
  <si>
    <t>23111.025620/2024-18</t>
  </si>
  <si>
    <t>23111.025763/2024-37</t>
  </si>
  <si>
    <t>23111.025631/2024-12</t>
  </si>
  <si>
    <t>23111.025840/2024-92</t>
  </si>
  <si>
    <t>23111.025775/2024-04</t>
  </si>
  <si>
    <t>23111.025748/2024-54</t>
  </si>
  <si>
    <t>23111.025850/2024-16</t>
  </si>
  <si>
    <t>23111.025641/2024-33</t>
  </si>
  <si>
    <t>23111.025912/2024-88</t>
  </si>
  <si>
    <t>23111.025914/2024-34</t>
  </si>
  <si>
    <t>23111.025965/2024-15</t>
  </si>
  <si>
    <t>23111.025955/2024-91</t>
  </si>
  <si>
    <t>23111.026004/2024-29</t>
  </si>
  <si>
    <t>23111.025729/2024-82</t>
  </si>
  <si>
    <t>23111.026039/2024-54</t>
  </si>
  <si>
    <t>23111.025885/2024-41</t>
  </si>
  <si>
    <t>23111.025920/2024-66</t>
  </si>
  <si>
    <t>23111.026022/2024-28</t>
  </si>
  <si>
    <t>23111.025945/2024-70</t>
  </si>
  <si>
    <t>23111.025960/2024-53</t>
  </si>
  <si>
    <t>23111.025975/2024-36</t>
  </si>
  <si>
    <t>23111.025935/2024-49</t>
  </si>
  <si>
    <t xml:space="preserve">16.858.835/0001-17 </t>
  </si>
  <si>
    <t>23111.026043/2024-43</t>
  </si>
  <si>
    <t>23111.026214/2024-82</t>
  </si>
  <si>
    <t>23111.026121/2024-71</t>
  </si>
  <si>
    <t xml:space="preserve"> 07.128.744/0001-35</t>
  </si>
  <si>
    <t>23111.026059/2024-96</t>
  </si>
  <si>
    <t>23111.025991/2024-89</t>
  </si>
  <si>
    <t>23111.026289/2024-94</t>
  </si>
  <si>
    <t>23111.025170/2024-43</t>
  </si>
  <si>
    <r>
      <rPr>
        <sz val="10"/>
        <color theme="1"/>
        <rFont val="Arial"/>
        <charset val="134"/>
      </rPr>
      <t xml:space="preserve">EQUATORIAL PIAUÍ DISTRIBUIDORA DE ENERGIA S/A PICOS ABR/2024 PICOS </t>
    </r>
    <r>
      <rPr>
        <sz val="10"/>
        <color rgb="FFFF0000"/>
        <rFont val="Arial"/>
        <charset val="134"/>
      </rPr>
      <t>VENC. 30/05/2024</t>
    </r>
  </si>
  <si>
    <t>23111.025948/2024-86</t>
  </si>
  <si>
    <t xml:space="preserve"> 06.840.748/0001-89</t>
  </si>
  <si>
    <t>EQUATORIAL PIAUÍ DISTRIBUIDORA DE ENERGIA S/A PICOS ABR/2024 FLORIANO</t>
  </si>
  <si>
    <t>23111.025849/2024-43</t>
  </si>
  <si>
    <t>23111.025715/2024-72</t>
  </si>
  <si>
    <t>23111.025770/2024-42</t>
  </si>
  <si>
    <t>23111.025670/2024-26</t>
  </si>
  <si>
    <t>23111.025925/2024-28</t>
  </si>
  <si>
    <t xml:space="preserve">FUTURA SERVICOS PROFISSIONAIS ADMINISTRATIVOS  </t>
  </si>
  <si>
    <t>23111.026109/2024-07</t>
  </si>
  <si>
    <t>23111.026116/2024-12</t>
  </si>
  <si>
    <t xml:space="preserve">10.013.974/0001-63 </t>
  </si>
  <si>
    <t>23111.025513/2024-94</t>
  </si>
  <si>
    <t>23111.025724/2024-23</t>
  </si>
  <si>
    <t>23111.026079/2024-41</t>
  </si>
  <si>
    <t>23111.026020/2024-82</t>
  </si>
  <si>
    <t>23111.025815/2024-88</t>
  </si>
  <si>
    <t>23111.026027/2024-87</t>
  </si>
  <si>
    <t>23111.026142/2024-86</t>
  </si>
  <si>
    <t>23111.024765/2024-17</t>
  </si>
  <si>
    <t>23111.025328/2024-45</t>
  </si>
  <si>
    <t>23111.025570/2024-10</t>
  </si>
  <si>
    <t>23111.025531/2024-93</t>
  </si>
  <si>
    <t>23111.026025/2024-44</t>
  </si>
  <si>
    <t>PROCESSO DE PSSS ELAINE</t>
  </si>
  <si>
    <t>23111.026546/2024-42</t>
  </si>
  <si>
    <t>BOLSA PIBIC MAIO</t>
  </si>
  <si>
    <t>23111.026435/2024-32</t>
  </si>
  <si>
    <t>AUXILIO FINANCEIRO AO PESQUISADOR (TED 01/2021/UFPI/IFPA)</t>
  </si>
  <si>
    <t>23111.024563/2024-39</t>
  </si>
  <si>
    <t>23111.005037/2024-46</t>
  </si>
  <si>
    <t>43.979.792/0001-09</t>
  </si>
  <si>
    <t>JS AZZURI COMERCIO LTDA</t>
  </si>
  <si>
    <t>23111.025657/2024-86</t>
  </si>
  <si>
    <t>23111.026078/2024-68</t>
  </si>
  <si>
    <t>23111.026080/2024-14</t>
  </si>
  <si>
    <t>23111.025932/2024-33</t>
  </si>
  <si>
    <t>23111.026085/2024-73</t>
  </si>
  <si>
    <t>23111.026081/2024-84</t>
  </si>
  <si>
    <t>23111.025863/2024-53</t>
  </si>
  <si>
    <t>23111.025985/2024-57</t>
  </si>
  <si>
    <t>23111.009791/2024-19</t>
  </si>
  <si>
    <t>07.483.598/0001-66</t>
  </si>
  <si>
    <t>GTMAX TECNOLOGIA EM ELETRONICA LTDA</t>
  </si>
  <si>
    <t>23111.026238/2024-16</t>
  </si>
  <si>
    <t>23111.026397/2024-88</t>
  </si>
  <si>
    <t>23855.003936/2024-42</t>
  </si>
  <si>
    <t>23111.026524/2024-54</t>
  </si>
  <si>
    <t>23111.026485/2024-40</t>
  </si>
  <si>
    <t>23111.026472/2024-03</t>
  </si>
  <si>
    <t>23111.026439/2024-21</t>
  </si>
  <si>
    <t>10.695.571/0001-41</t>
  </si>
  <si>
    <t>ROBERGES LIMA CAVALCANTI LTDA</t>
  </si>
  <si>
    <t>23111.026355/2024-58</t>
  </si>
  <si>
    <t>23111.022579/2024-63</t>
  </si>
  <si>
    <t>23111.026290/2024-67</t>
  </si>
  <si>
    <t>23111.026160/2024-85</t>
  </si>
  <si>
    <t>23111.026568/2024-30</t>
  </si>
  <si>
    <t>23111.026638/2024-80</t>
  </si>
  <si>
    <t>23111.026398/2024-61</t>
  </si>
  <si>
    <t>23111.026635/2024-64</t>
  </si>
  <si>
    <t>23111.026639/2024-53</t>
  </si>
  <si>
    <t>23111.026805/2024-33</t>
  </si>
  <si>
    <t>23111.026662/2024-14</t>
  </si>
  <si>
    <t>23111.026624/2024-70</t>
  </si>
  <si>
    <t>23111.026601/2024-12</t>
  </si>
  <si>
    <t>23111.026685/2024-72</t>
  </si>
  <si>
    <t>23111.026591/2024-88</t>
  </si>
  <si>
    <t>23111.026782/2024-72</t>
  </si>
  <si>
    <t>23111.024752/2024-77</t>
  </si>
  <si>
    <t>23111.027000/2024-06</t>
  </si>
  <si>
    <t>23111.054658/2023-46</t>
  </si>
  <si>
    <t>23111.026848/2024-36</t>
  </si>
  <si>
    <t>23111.026056/2024-80</t>
  </si>
  <si>
    <t>23111.027109/2024-70</t>
  </si>
  <si>
    <t>23111.027345/2024-03</t>
  </si>
  <si>
    <t>23111.026198/2024-29</t>
  </si>
  <si>
    <t>23111.026457/2024-20</t>
  </si>
  <si>
    <t>AGUAS DE TERESINA SANEAMENTO SPE S.A</t>
  </si>
  <si>
    <t>23111.026531/2024-59</t>
  </si>
  <si>
    <t>23111.026515/2024-06</t>
  </si>
  <si>
    <t>23111.026462/2024-79</t>
  </si>
  <si>
    <t>23111.025868/2024-15</t>
  </si>
  <si>
    <r>
      <rPr>
        <sz val="10"/>
        <color rgb="FF000000"/>
        <rFont val="Arial"/>
        <charset val="134"/>
      </rPr>
      <t>CRIART SERVICOS DE TERCEIRIZACAO DE MAO DE OBRA LTDA</t>
    </r>
    <r>
      <rPr>
        <b/>
        <sz val="10"/>
        <color rgb="FFFF0000"/>
        <rFont val="Arial"/>
        <charset val="134"/>
      </rPr>
      <t xml:space="preserve"> </t>
    </r>
  </si>
  <si>
    <t>23111.026222/2024-60</t>
  </si>
  <si>
    <t>23111.026401/2024-77</t>
  </si>
  <si>
    <r>
      <rPr>
        <sz val="10"/>
        <color rgb="FF363636"/>
        <rFont val="Arial"/>
        <charset val="134"/>
      </rPr>
      <t>ATD LOCACAO LTDA</t>
    </r>
    <r>
      <rPr>
        <sz val="10"/>
        <color rgb="FFFF0000"/>
        <rFont val="宋体"/>
        <charset val="134"/>
      </rPr>
      <t xml:space="preserve"> </t>
    </r>
  </si>
  <si>
    <t>23111.026326/2024-65</t>
  </si>
  <si>
    <t>23111.026459/2024-63</t>
  </si>
  <si>
    <t>23111.026480/2024-78</t>
  </si>
  <si>
    <t>23111.027010/2024-27</t>
  </si>
  <si>
    <t>23111.027085/2024-39</t>
  </si>
  <si>
    <t>23111.026978/2024-18</t>
  </si>
  <si>
    <t>23111.026853/2024-95</t>
  </si>
  <si>
    <t>23111.027211/2024-32</t>
  </si>
  <si>
    <t>23111.025869/2024-85</t>
  </si>
  <si>
    <t xml:space="preserve"> DB LOCACAO DE VEICULOS LTDA</t>
  </si>
  <si>
    <t>23111.026574/2024-62</t>
  </si>
  <si>
    <t>LOCALIZA VEICULOS ESPECIAIS S.A</t>
  </si>
  <si>
    <t>23111.026478/2024-35</t>
  </si>
  <si>
    <t>23111.025954/2024-21</t>
  </si>
  <si>
    <t>23111.026549/2024-58</t>
  </si>
  <si>
    <t>FADEX (CONTRATO 04/2021/UFPI/FADEX/HVU)</t>
  </si>
  <si>
    <t>23111.026580/2024-94</t>
  </si>
  <si>
    <t>23111.026600/2024-39</t>
  </si>
  <si>
    <t>23111.025981/2024-68</t>
  </si>
  <si>
    <t>23855.003927/2024-91</t>
  </si>
  <si>
    <t>23111.026506/2024-55</t>
  </si>
  <si>
    <t>23111.049285/2023-05</t>
  </si>
  <si>
    <t>155008/26443</t>
  </si>
  <si>
    <t>REPASSE FINANCEIRO TED 01/2023 - HU/UFPI</t>
  </si>
  <si>
    <t>23111.022779/2024-95</t>
  </si>
  <si>
    <t>079.131.960/001-54</t>
  </si>
  <si>
    <t>23111.026654/2024-36</t>
  </si>
  <si>
    <t>PSSS PATRONAL</t>
  </si>
  <si>
    <t>23111.027228/2024-58</t>
  </si>
  <si>
    <t>23111.027400/2024-70</t>
  </si>
  <si>
    <t>PROGRAMA INSTITUCIONAL DE BOLSAS DA ORQUESTRA E CORAL DA UFPI</t>
  </si>
  <si>
    <t>23111.027980/2024-27</t>
  </si>
  <si>
    <t>BOLSAS DO PROMISAES - JUNHO/2024</t>
  </si>
  <si>
    <t>23111.027988/2024-05</t>
  </si>
  <si>
    <t>BOLSAS VINCULADAS AO GRUPO DE AGENTES ACADÊMICOS DE INOVAÇÃO - GAAI</t>
  </si>
  <si>
    <t>23111.027606/2024-37</t>
  </si>
  <si>
    <t>18/06/0202</t>
  </si>
  <si>
    <t>23111.026246/2024-91</t>
  </si>
  <si>
    <t>23111.014194/2024-60</t>
  </si>
  <si>
    <t>22.077.847/0001-07</t>
  </si>
  <si>
    <t>JOSE DANTAS DINIZ FILHO</t>
  </si>
  <si>
    <t>23111.026525/2024-27</t>
  </si>
  <si>
    <t>23111.019148/2024-65</t>
  </si>
  <si>
    <t>13.670.648/0001-17</t>
  </si>
  <si>
    <t>TPL TAMIS PRODUTOS LABORATORIAIS LTDA</t>
  </si>
  <si>
    <t>23111.027116/2024-75</t>
  </si>
  <si>
    <t>23111.027102/2024-65</t>
  </si>
  <si>
    <t>JP BARBOSA E SILVA LTDA</t>
  </si>
  <si>
    <t>23111.027108/2024-97</t>
  </si>
  <si>
    <t>23111.027445/2024-19</t>
  </si>
  <si>
    <t>23111.026720/2024-97</t>
  </si>
  <si>
    <t>23855.004191/2024-44</t>
  </si>
  <si>
    <t>ATITUDE TERCEIRIZAÇÃO DE MÃO DE OBRA EIRELI DIÁRIA</t>
  </si>
  <si>
    <t>23855.004188/2024-28</t>
  </si>
  <si>
    <t xml:space="preserve">ATITUDE TERCEIRIZAÇÃO DE MÃO DE OBRA EIRELI </t>
  </si>
  <si>
    <t>23111.027182/2024-39</t>
  </si>
  <si>
    <t>23111.027164/2024-40</t>
  </si>
  <si>
    <t>23111.027172/2024-18</t>
  </si>
  <si>
    <t>23111.027114/2024-32</t>
  </si>
  <si>
    <t>23111.027326/2024-31</t>
  </si>
  <si>
    <t>23111.027310/2024-75</t>
  </si>
  <si>
    <t>23111.027319/2024-26</t>
  </si>
  <si>
    <t>23855.004276/2024-77</t>
  </si>
  <si>
    <t>23111.027476/2024-55</t>
  </si>
  <si>
    <t>23111.027436/2024-68</t>
  </si>
  <si>
    <t>23111.027583/2024-76</t>
  </si>
  <si>
    <t>23111.027593/2024-97</t>
  </si>
  <si>
    <t>23111.027637/2024-73</t>
  </si>
  <si>
    <t>23111.027892/2024-75</t>
  </si>
  <si>
    <t>23111.027100/2024-22</t>
  </si>
  <si>
    <t>23111.027120/2024-64</t>
  </si>
  <si>
    <t>23111.027717/2024-47</t>
  </si>
  <si>
    <t>23111.027763/2024-66</t>
  </si>
  <si>
    <t>23111.026519/2024-92</t>
  </si>
  <si>
    <t>18/062024</t>
  </si>
  <si>
    <t>23111.027189/2024-44</t>
  </si>
  <si>
    <t>23111.027974/2024-92</t>
  </si>
  <si>
    <t>23111.027989/2024-75</t>
  </si>
  <si>
    <t>36.003.671/0001-53</t>
  </si>
  <si>
    <t>CONSULTRE CONSULTORIA E TREINAMENTO LTDA</t>
  </si>
  <si>
    <t>23111.027563/2024-34</t>
  </si>
  <si>
    <t>23111.017149/2024-09</t>
  </si>
  <si>
    <t>BIO XP COMERCIO DE MATERIAIS PARA BIOTERIOS E LABORATORIOS L</t>
  </si>
  <si>
    <t>23111.026584/2024-83</t>
  </si>
  <si>
    <t>BOLSA ASSINTER/TRADUÇÃO, COMUNICAÇÃO E JURÍDICA JUNHO</t>
  </si>
  <si>
    <t>23111.027397/2024-54</t>
  </si>
  <si>
    <t>23111.027239/2024-52</t>
  </si>
  <si>
    <t>23111.027944/2024-29</t>
  </si>
  <si>
    <t>BOLSA DE PRODUTIVIDADE  (PQDT UFPI) -  JUNHO/2024.</t>
  </si>
  <si>
    <t>23111.028104/2024-74</t>
  </si>
  <si>
    <t>BOLSA PIBEX JUNHO</t>
  </si>
  <si>
    <t>23111.028321/2024-35</t>
  </si>
  <si>
    <t>BOLSA INCENTIVO ACADÊMICO PROFISSIONAL - JUNHO</t>
  </si>
  <si>
    <t>23111.028454/2024-33</t>
  </si>
  <si>
    <t>BOLSA BINCS- JUNHO/2024</t>
  </si>
  <si>
    <t>23111.028629/2024-61</t>
  </si>
  <si>
    <t>BOLSISTAS ASSINTER/ISF JUNHO</t>
  </si>
  <si>
    <t>23111.025633/2024-55</t>
  </si>
  <si>
    <t>PRIME CONSULTORIA E ASSESSORIA LTDA</t>
  </si>
  <si>
    <t>23111.027188/2024-71</t>
  </si>
  <si>
    <t>23111.027556/2024-29</t>
  </si>
  <si>
    <t>23111.027292/2024-76</t>
  </si>
  <si>
    <t>23111.027291/2024-06</t>
  </si>
  <si>
    <t>23111.027331/2024-90</t>
  </si>
  <si>
    <t>R$ 2997,45</t>
  </si>
  <si>
    <t>23111.027432/2024-79</t>
  </si>
  <si>
    <t>23111.028112/2024-52</t>
  </si>
  <si>
    <t>23111.024549/2024-29</t>
  </si>
  <si>
    <t>50.567.060/0001-69</t>
  </si>
  <si>
    <t>DENTAL IPO LTDA</t>
  </si>
  <si>
    <t>23111.027984/2024-16</t>
  </si>
  <si>
    <t>23111.027832/2024-46</t>
  </si>
  <si>
    <t>23111.028019/2024-41</t>
  </si>
  <si>
    <t>23111.028020/2024-14</t>
  </si>
  <si>
    <t>23111.027985/2024-86</t>
  </si>
  <si>
    <t>23111.027853/2024-61</t>
  </si>
  <si>
    <t>23111.028126/2024-62</t>
  </si>
  <si>
    <t>23111.028119/2024-57</t>
  </si>
  <si>
    <t>23111.028069/2024-49</t>
  </si>
  <si>
    <t>23111.028061/2024-71</t>
  </si>
  <si>
    <t>23111.042260/2023-45</t>
  </si>
  <si>
    <t>F BRASILEIRO FILHO - ME</t>
  </si>
  <si>
    <t>23111.028122/2024-73</t>
  </si>
  <si>
    <t>23111.028107/2024-90</t>
  </si>
  <si>
    <t>23111.028125/2024-89</t>
  </si>
  <si>
    <t>23111.028132/2024-94</t>
  </si>
  <si>
    <t>23111.028130/2024-51</t>
  </si>
  <si>
    <t>23111.028141/2024-45</t>
  </si>
  <si>
    <t>23111.028113/2024-25</t>
  </si>
  <si>
    <t>23111.028117/2024-14</t>
  </si>
  <si>
    <t>23111.028100/2024-85</t>
  </si>
  <si>
    <t>23111.028267/2024-38</t>
  </si>
  <si>
    <t>23111.028246/2024-23</t>
  </si>
  <si>
    <t>23111.028381/2024-64</t>
  </si>
  <si>
    <t>23111.028318/2024-19</t>
  </si>
  <si>
    <t>23111.028390/2024-15</t>
  </si>
  <si>
    <t>23111.028513/2024-89</t>
  </si>
  <si>
    <t>23111.026592/2024-61</t>
  </si>
  <si>
    <t xml:space="preserve">03.506.307/0001-57 </t>
  </si>
  <si>
    <t>23111.028135/2024-13</t>
  </si>
  <si>
    <t>23111.028566/2024-16</t>
  </si>
  <si>
    <t>23111.028526/2024-29</t>
  </si>
  <si>
    <t>23111.026708/2024-33</t>
  </si>
  <si>
    <t>23111.028695/2024-25</t>
  </si>
  <si>
    <t>ECOSERVICE MANUTENÇÃO E MEIO AMBIENTE EIRELE</t>
  </si>
  <si>
    <t>23111.028711/2024-78</t>
  </si>
  <si>
    <t>23111.028620/2024-13</t>
  </si>
  <si>
    <t>23111.028644/2024-44</t>
  </si>
  <si>
    <t>23111.028637/2024-39</t>
  </si>
  <si>
    <t>23111.028176/2024-70</t>
  </si>
  <si>
    <t>23111.028604/2024-57</t>
  </si>
  <si>
    <t>23855.004482/2024-44</t>
  </si>
  <si>
    <t>23111.028728/2024-07</t>
  </si>
  <si>
    <t>FUTURA SERVIÇOS PROFISSIONAIS ADMINISTRATIVOS EIRELI</t>
  </si>
  <si>
    <t>23111.028699/2024-14</t>
  </si>
  <si>
    <t>23111.027965/2024-44</t>
  </si>
  <si>
    <t>23111.028101/2024-58</t>
  </si>
  <si>
    <t>23111.027240/2024-25</t>
  </si>
  <si>
    <t>BOLSA PROGRAMA DE ACOM. DA QUALIDADE DA PÓS-GRAD. ABRIL E MAIO/2024</t>
  </si>
  <si>
    <t>23111.028429/2024-29</t>
  </si>
  <si>
    <t>BOLSAS DO PROGRAMA DE MONITORIA - JUNHO/2024</t>
  </si>
  <si>
    <t>23111.028352/2024-71</t>
  </si>
  <si>
    <t>BOLSAS : PIBIC UFPI, PIBIC-AF UFPI E PIBITI UFPI MES JUNHO</t>
  </si>
  <si>
    <t>23111.028463/2024-81</t>
  </si>
  <si>
    <t>BOLSAS PRAEC- JUNHO/2024</t>
  </si>
  <si>
    <t>23111.028482/2024-53</t>
  </si>
  <si>
    <t>BOLSAS ALUNOS CTT - JUNHO</t>
  </si>
  <si>
    <t>23111.028948/2024-81</t>
  </si>
  <si>
    <t>BOLSA AUXÍLIO MORADIA - CTBJ, COMPETÊNCIA JUNHO/2024</t>
  </si>
  <si>
    <t>23111.028955/2024-86</t>
  </si>
  <si>
    <t>BOLSA DE INICIAÇÃO À EXTENSÃO", COMPETÊNCIA JUNHO/2024,.</t>
  </si>
  <si>
    <t>23111.028988/2024-68</t>
  </si>
  <si>
    <t>BOLSA - BENEFÍCIO AUXÍLIO ESTUDANTIL - CTBJ</t>
  </si>
  <si>
    <t>23111.028353/2024-44</t>
  </si>
  <si>
    <t>23111.029200/2024-67</t>
  </si>
  <si>
    <t>BOLSA PROFISSIONAL PSICOPEDAGOGO CTF/UFPI</t>
  </si>
  <si>
    <t>23111.029187/2024-30</t>
  </si>
  <si>
    <t>BOLSA EXTENSÃO PIEX/EBTT</t>
  </si>
  <si>
    <t>23111.029190/2024-46</t>
  </si>
  <si>
    <t>BOLSA AUXILIO ACADÊMICO DE ESTUDANTE - CTF/UFPI - JUNHO-2024</t>
  </si>
  <si>
    <t>23111.028127/2024-35</t>
  </si>
  <si>
    <t>23111.028186/2024-91</t>
  </si>
  <si>
    <t>M DOS S CASTRO DE ARAÚJO LTDA</t>
  </si>
  <si>
    <t>23111.028308/2024-95</t>
  </si>
  <si>
    <t xml:space="preserve"> C W N FERREIRA LTDA</t>
  </si>
  <si>
    <t>23111.028400/2024-36</t>
  </si>
  <si>
    <t>23111.028525/2024-56</t>
  </si>
  <si>
    <t>23111.028488/2024-85</t>
  </si>
  <si>
    <t>23111.028550/2024-60</t>
  </si>
  <si>
    <t>23111.028730/2024-50</t>
  </si>
  <si>
    <t xml:space="preserve">12.710.740/0001-09 </t>
  </si>
  <si>
    <t>23111.028719/2024-56</t>
  </si>
  <si>
    <t>23111.028630/2024-34</t>
  </si>
  <si>
    <t>23111.028708/2024-62</t>
  </si>
  <si>
    <t>23111.028868/2024-10</t>
  </si>
  <si>
    <t>23111.028721/2024-02</t>
  </si>
  <si>
    <t>23111.019912/2024-98</t>
  </si>
  <si>
    <t>33.432.257/0001-71</t>
  </si>
  <si>
    <t>BIOCELL BIOTECNOLOGIA LTDA</t>
  </si>
  <si>
    <t>23111.029018/2024-34</t>
  </si>
  <si>
    <t xml:space="preserve"> 19.152.814/0001-70</t>
  </si>
  <si>
    <t>23111.019928/2024-54</t>
  </si>
  <si>
    <t>ORBITAL PRODUTOS PARA LABORATORIAIS LTDA ME</t>
  </si>
  <si>
    <t>23111.019910/2024-55</t>
  </si>
  <si>
    <t>21.407.123/0001-11</t>
  </si>
  <si>
    <t>CELLCO BIOTEC DO BRASIL LTDA</t>
  </si>
  <si>
    <t>23111.029006/2024-67</t>
  </si>
  <si>
    <t>23111.028973/2024-85</t>
  </si>
  <si>
    <t>23111.028984/2024-79</t>
  </si>
  <si>
    <t>23111.028951/2024-97</t>
  </si>
  <si>
    <t>23111.063191/2023-30</t>
  </si>
  <si>
    <t>36.314.871/0001-27</t>
  </si>
  <si>
    <t>ATA NOBREAK SISTEMAS DE ENERGIA LTDA</t>
  </si>
  <si>
    <t>23111.028979/2024-20</t>
  </si>
  <si>
    <t>23111.029013/2024-72</t>
  </si>
  <si>
    <t>23111.029419/2024-71</t>
  </si>
  <si>
    <t>23111.024263/2024-88</t>
  </si>
  <si>
    <t xml:space="preserve"> 07.194.788/0001-63</t>
  </si>
  <si>
    <t>23111.029332/2024-92</t>
  </si>
  <si>
    <t>23111.061639/2022-33</t>
  </si>
  <si>
    <t>TED 78/2022 - TED UFPI / HU - SEGUNDO REPASSE</t>
  </si>
  <si>
    <t>1002A001XH</t>
  </si>
  <si>
    <t>23111.024125/2024-31</t>
  </si>
  <si>
    <t>CONVENIO REDE POTI - UFPI/FADEX</t>
  </si>
  <si>
    <t>23111.028223/2024-62</t>
  </si>
  <si>
    <t>23111.028977/2024-74</t>
  </si>
  <si>
    <t>BOLSA DE INICIAÇÃO CIENTÍFICA - PIBIC</t>
  </si>
  <si>
    <t>23111.029742/2024-80</t>
  </si>
  <si>
    <t>23111.029704/2024-39</t>
  </si>
  <si>
    <t>23111.029712/2024-17</t>
  </si>
  <si>
    <t>23111.030645/2024-46</t>
  </si>
  <si>
    <t>BOLSA PIBIC/UFPI / PROPESQI JUNHO</t>
  </si>
  <si>
    <t>23111.030756/2024-56</t>
  </si>
  <si>
    <t>23111.030024/2024-32</t>
  </si>
  <si>
    <r>
      <rPr>
        <b/>
        <sz val="10"/>
        <color rgb="FF222222"/>
        <rFont val="Arial"/>
        <charset val="134"/>
      </rPr>
      <t xml:space="preserve">II- Pequenos Credores (Inciso II art.24 da lei n° </t>
    </r>
    <r>
      <rPr>
        <b/>
        <sz val="10"/>
        <color rgb="FF000000"/>
        <rFont val="Arial"/>
        <charset val="134"/>
      </rPr>
      <t>8.666/93)</t>
    </r>
  </si>
  <si>
    <t>23111.027797/2024-21</t>
  </si>
  <si>
    <t>LIFE METROLOGI</t>
  </si>
  <si>
    <t>23111.028499/2024-79</t>
  </si>
  <si>
    <t>AGROLESTE RACOES NUTRICAO DE ANIMAIS EIRELI</t>
  </si>
  <si>
    <t>23111.062410/2023-68</t>
  </si>
  <si>
    <t xml:space="preserve"> 39.796.142/0001-42</t>
  </si>
  <si>
    <t xml:space="preserve"> FORMATTO REPRESENTAÇÕES E SOLUÇÕESLTDA </t>
  </si>
  <si>
    <t>23111.029023/2024-93</t>
  </si>
  <si>
    <t>23111.029048/2024-97</t>
  </si>
  <si>
    <t>23111.015634/2024-77</t>
  </si>
  <si>
    <t xml:space="preserve"> FASTLABOR COMERCIAL LTDA</t>
  </si>
  <si>
    <t>23111.028158/2024-71</t>
  </si>
  <si>
    <t>23111.028983/2024-09</t>
  </si>
  <si>
    <t>23111.029081/2024-79</t>
  </si>
  <si>
    <t>23111.028982/2024-36</t>
  </si>
  <si>
    <t>23111.028986/2024-25</t>
  </si>
  <si>
    <t>CENTRAL DE FRIOS PIAUÍ- LTDA</t>
  </si>
  <si>
    <t>23111.029072/2024-31</t>
  </si>
  <si>
    <t>23111.028662/2024-43</t>
  </si>
  <si>
    <t>INSTITUTO NACIONAL DA PROPRIEDADE INDUSTRIAL (VENC. 23/JUL)</t>
  </si>
  <si>
    <t>23111.029127/2024-98</t>
  </si>
  <si>
    <t>23111.029217/2024-93</t>
  </si>
  <si>
    <t>23111.029221/2024-82</t>
  </si>
  <si>
    <t>23111.029292/2024-08</t>
  </si>
  <si>
    <t>23111.029284/2024-30</t>
  </si>
  <si>
    <t>23111.029220/2024-12</t>
  </si>
  <si>
    <t>23111.029664/2024-52</t>
  </si>
  <si>
    <t>23111.029218/2024-66</t>
  </si>
  <si>
    <t>23111.029414/2024-12</t>
  </si>
  <si>
    <t>23111.029476/2024-84</t>
  </si>
  <si>
    <t xml:space="preserve"> 11.436.412/0001-95</t>
  </si>
  <si>
    <t>23111.029495/2024-56</t>
  </si>
  <si>
    <t>23111.029462/2024-74</t>
  </si>
  <si>
    <t>23111.029521/2024-33</t>
  </si>
  <si>
    <t>23111.029443/2024-05</t>
  </si>
  <si>
    <t>23111.029708/2024-28</t>
  </si>
  <si>
    <t>EASYTECH SERVIÇOS TÉCNICOS EIRELI</t>
  </si>
  <si>
    <t>23111.024313/2024-96</t>
  </si>
  <si>
    <t>26.395.502/0001-52</t>
  </si>
  <si>
    <t>DENTAL UNIVERSO LTDA</t>
  </si>
  <si>
    <t>23111.029737/2024-21</t>
  </si>
  <si>
    <t>23111.029693/2024-45</t>
  </si>
  <si>
    <t>23111.029713/2024-87</t>
  </si>
  <si>
    <t>23111.029650/2024-42</t>
  </si>
  <si>
    <t>TICKET SOLUÇÕES HDFGT S.A</t>
  </si>
  <si>
    <t>23111.029478/2024-30</t>
  </si>
  <si>
    <t>23111.029504/2024-07</t>
  </si>
  <si>
    <t>23111.029470/2024-52</t>
  </si>
  <si>
    <t>23111.029808/2024-44</t>
  </si>
  <si>
    <t xml:space="preserve"> 05.564.043/0001-13</t>
  </si>
  <si>
    <t>23111.029665/2024-25</t>
  </si>
  <si>
    <t>23111.029652/2024-85-</t>
  </si>
  <si>
    <t>J A IBIAPINA GOMES</t>
  </si>
  <si>
    <t>23111.029653/2024-58</t>
  </si>
  <si>
    <t>23111.030179/2024-18</t>
  </si>
  <si>
    <t>23111.029669/2024-14</t>
  </si>
  <si>
    <t>23111.029927/2024-32</t>
  </si>
  <si>
    <t>23111.029970/2024-35</t>
  </si>
  <si>
    <t>23111.029907/2024-87</t>
  </si>
  <si>
    <t xml:space="preserve"> 27.595.780/0001-16</t>
  </si>
  <si>
    <t>23111.029982/2024-02</t>
  </si>
  <si>
    <t>23111.029980/2024-56</t>
  </si>
  <si>
    <t>23111.030181/2024-61</t>
  </si>
  <si>
    <t xml:space="preserve"> 63.505.812/0001-09</t>
  </si>
  <si>
    <t>23111.030169/2024-94</t>
  </si>
  <si>
    <t>23111.029893/2024-77</t>
  </si>
  <si>
    <t xml:space="preserve"> 29.293.116/0001-48</t>
  </si>
  <si>
    <t>23111.029976/2024-67</t>
  </si>
  <si>
    <t>SERVICO FEDERAL DE PROCESSAMENTO DE DADOS - SERPRO</t>
  </si>
  <si>
    <t>23111.030353/2024-73</t>
  </si>
  <si>
    <t>23111.030271/2024-56</t>
  </si>
  <si>
    <t>23111.030219/2024-05</t>
  </si>
  <si>
    <t>23111.030258/2024-19</t>
  </si>
  <si>
    <t>23111.030189/2024-39</t>
  </si>
  <si>
    <t>23111.030302/2024-92</t>
  </si>
  <si>
    <t>23111.030196/2024-44</t>
  </si>
  <si>
    <t>23111.030272/2024-29</t>
  </si>
  <si>
    <t>23111.030588/2024-33</t>
  </si>
  <si>
    <t>23111.030511/2024-75</t>
  </si>
  <si>
    <t xml:space="preserve"> 16.858.835/0001-17</t>
  </si>
  <si>
    <t>23111.030440/2024-52</t>
  </si>
  <si>
    <t>23111.030425/2024-69</t>
  </si>
  <si>
    <t xml:space="preserve"> 41.644.220/0001-35</t>
  </si>
  <si>
    <t>23111.030417/2024-91</t>
  </si>
  <si>
    <t>23111.030435/2024-90</t>
  </si>
  <si>
    <t>23111.029932/2024-91</t>
  </si>
  <si>
    <t>23111.030461/2024-67</t>
  </si>
  <si>
    <t>23111.014200/2024-92</t>
  </si>
  <si>
    <t>47.378.309/0001-83</t>
  </si>
  <si>
    <t>NUNES DE ALMEIDA LTDA</t>
  </si>
  <si>
    <t>23111.030442/2024-95</t>
  </si>
  <si>
    <t>23111.030692/2024-38</t>
  </si>
  <si>
    <t>23111.030689/2024-22</t>
  </si>
  <si>
    <t>23111.030686/2024-06</t>
  </si>
  <si>
    <t>23111.030371/2024-72</t>
  </si>
  <si>
    <t>23111.030416/2024-21</t>
  </si>
  <si>
    <t>23111.027503/2024-05</t>
  </si>
  <si>
    <t>VENEZA SERVIÇOS ADMINISTRATIVOS LTDA.</t>
  </si>
  <si>
    <t>23111.030176/2024-02</t>
  </si>
  <si>
    <t>23111.029512/2024-82</t>
  </si>
  <si>
    <t>23111.030031/2024-37</t>
  </si>
  <si>
    <t>23111.030420/2024-10</t>
  </si>
  <si>
    <t xml:space="preserve">CET SEG SEGURANÇA ARMADA </t>
  </si>
  <si>
    <t>23111.030754/2024-13</t>
  </si>
  <si>
    <t>23111.029212/2024-34</t>
  </si>
  <si>
    <t xml:space="preserve"> 23111.030105/2024-76</t>
  </si>
  <si>
    <t>1000000000/10000A00237</t>
  </si>
  <si>
    <t>23111.029416/2024-55</t>
  </si>
  <si>
    <t>23111.029785/2024-83</t>
  </si>
  <si>
    <t>23111.029739/2024-64</t>
  </si>
  <si>
    <t>23111.029890/2024-61</t>
  </si>
  <si>
    <t>23111.030213/2024-70</t>
  </si>
  <si>
    <t>TOP ARCONDICIONADO LTDA.</t>
  </si>
  <si>
    <t>23111.029924/2024-16</t>
  </si>
  <si>
    <t>23111.030510/2024-05</t>
  </si>
  <si>
    <t>23111.028423/2024-94</t>
  </si>
  <si>
    <t xml:space="preserve"> 41.260.555/0001-50</t>
  </si>
  <si>
    <t>23111.028496/2024-63</t>
  </si>
  <si>
    <t>CASA MORAIS COMERCIO DE PRODUTOS AGROPECUARIO LTDA</t>
  </si>
  <si>
    <t>23111.022553/2024-86</t>
  </si>
  <si>
    <t>42.247.960/0001-09</t>
  </si>
  <si>
    <t>PRIME DISTRIBUIDORA DE MEDICAMENTOS E INSUMOS</t>
  </si>
  <si>
    <t>23111.029258/2024-53</t>
  </si>
  <si>
    <t>AUXILIO FINANCEIRO A ESTUDANTES - TED 12168 - PROAP</t>
  </si>
  <si>
    <t>23111.029577/2024-73</t>
  </si>
  <si>
    <t>23111.029576/2024-03</t>
  </si>
  <si>
    <t>23111.029574/2024-57</t>
  </si>
  <si>
    <t>23111.029572/2024-14</t>
  </si>
  <si>
    <t>23111.030081/2024-45</t>
  </si>
  <si>
    <t>AUXILIO A PESSOA FISICA - TED 13072 - PRODEPS ABRIL</t>
  </si>
  <si>
    <t>23111.030087/2024-77</t>
  </si>
  <si>
    <t>AUXILIO A PESSOA FISICA - TED 13072 - PRODEPS MAIO</t>
  </si>
  <si>
    <t>23111.030091/2024-66</t>
  </si>
  <si>
    <t>AUXILIO A PESSOA FISICA - TED 13072 - PRODEPS JUNHO</t>
  </si>
  <si>
    <t>23111.030498/2024-38</t>
  </si>
  <si>
    <t>23111.030925/2024-52</t>
  </si>
  <si>
    <t xml:space="preserve">INSTITUTO NACL DA PROPRIEDADE INDL </t>
  </si>
  <si>
    <t>23111.031255/2024-66</t>
  </si>
  <si>
    <t>23111.031746/2024-98</t>
  </si>
  <si>
    <t>BOLSA PIBOC JULHO</t>
  </si>
  <si>
    <t>23111.055314/2023-85</t>
  </si>
  <si>
    <t>05.696.029/0001-73</t>
  </si>
  <si>
    <t>IMPORBIO - COMERCIAL IMPORTADORA CIENTIFICA L</t>
  </si>
  <si>
    <t xml:space="preserve">334.322.570/001-71	</t>
  </si>
  <si>
    <t xml:space="preserve">BIOCELL BIOTECNOLOGIA </t>
  </si>
  <si>
    <t>23111.030069/2024-78</t>
  </si>
  <si>
    <r>
      <rPr>
        <sz val="10"/>
        <color rgb="FF000000"/>
        <rFont val="Arial"/>
        <charset val="134"/>
      </rPr>
      <t>INSTITUTO NACIONAL DA PROPRIEDADE INDUSTRIAL</t>
    </r>
    <r>
      <rPr>
        <sz val="10"/>
        <color rgb="FFFF0000"/>
        <rFont val="Arial"/>
        <charset val="134"/>
      </rPr>
      <t xml:space="preserve">  </t>
    </r>
  </si>
  <si>
    <t>23111.030386/2024-55</t>
  </si>
  <si>
    <t xml:space="preserve"> 56.173.339/0001-44</t>
  </si>
  <si>
    <t>23111.030237/2024-04</t>
  </si>
  <si>
    <t>23111.030987/2024-27</t>
  </si>
  <si>
    <t>23111.030826/2024-09</t>
  </si>
  <si>
    <t xml:space="preserve"> 34.573.548/0001-42</t>
  </si>
  <si>
    <t>23111.019872/2024-14</t>
  </si>
  <si>
    <t>23111.030887/2024-11</t>
  </si>
  <si>
    <t>MULTPAR SERVICOS DE CONSTRUCAO LTDA.</t>
  </si>
  <si>
    <t>23111.030808/2024-10</t>
  </si>
  <si>
    <t>23111.029619/2024-06</t>
  </si>
  <si>
    <t>65.548.690/009-11</t>
  </si>
  <si>
    <t>MUNICIPIO DE TERESINA/COSIP 2024</t>
  </si>
  <si>
    <t xml:space="preserve">23111.030766/2024-77
</t>
  </si>
  <si>
    <t>23111.031139/2024-94</t>
  </si>
  <si>
    <t>23111.031147/2024-72</t>
  </si>
  <si>
    <t>23111.031115/2024-63</t>
  </si>
  <si>
    <t>23111.030955/2024-18</t>
  </si>
  <si>
    <t>23111.030966/2024-12</t>
  </si>
  <si>
    <t>23111.030935/2024-73</t>
  </si>
  <si>
    <t xml:space="preserve"> 09.019.150/0001-11</t>
  </si>
  <si>
    <t>23111.031200/2024-96</t>
  </si>
  <si>
    <t>23111.029547/2024-10</t>
  </si>
  <si>
    <t xml:space="preserve">NACIONAL SERVIÇOS </t>
  </si>
  <si>
    <t>23111.031270/2024-49</t>
  </si>
  <si>
    <t>23111.031041/2024-24</t>
  </si>
  <si>
    <t>23111.031271/2024-22</t>
  </si>
  <si>
    <t>1444000000/  1000000000</t>
  </si>
  <si>
    <t xml:space="preserve">23111.031060/2024-93
</t>
  </si>
  <si>
    <t>23111.030674/2024-39</t>
  </si>
  <si>
    <t xml:space="preserve">23111.031005/2024-26
</t>
  </si>
  <si>
    <t xml:space="preserve">23111.031002/2024-10
</t>
  </si>
  <si>
    <t>23111.031288/2024-48</t>
  </si>
  <si>
    <t xml:space="preserve"> 87.883.807/0001-06</t>
  </si>
  <si>
    <t>23111.031450/2024-39</t>
  </si>
  <si>
    <t>23111.031456/2024-71</t>
  </si>
  <si>
    <t>23111.031294/2024-80</t>
  </si>
  <si>
    <t>23111.027705/2024-80</t>
  </si>
  <si>
    <t>00.193.750/0001-27</t>
  </si>
  <si>
    <t>M S BARBOSA LTDA</t>
  </si>
  <si>
    <t>23855.004990/2024-05</t>
  </si>
  <si>
    <t>23111.031506/2024-79</t>
  </si>
  <si>
    <t>23111.031572/2024-43</t>
  </si>
  <si>
    <t>23111.031530/2024-13</t>
  </si>
  <si>
    <t>23111.031000/2024-64</t>
  </si>
  <si>
    <t>23111.031768/2024-86</t>
  </si>
  <si>
    <t>23111.030976/2024-33</t>
  </si>
  <si>
    <t>COMPANHIA ENERGÉTICA DO PIAUÍ THE JUN</t>
  </si>
  <si>
    <t xml:space="preserve">23111.031510/2024-68
</t>
  </si>
  <si>
    <t>COMPANHIA ENERGÉTICA DO PIAUÍ FLORIANO JUN</t>
  </si>
  <si>
    <t>23111.031801/2024-68</t>
  </si>
  <si>
    <t>EQUATORIAL PIAUI - PICOS#MAIO E JUN</t>
  </si>
  <si>
    <t>23111.030821/2024-47</t>
  </si>
  <si>
    <t>CRIART SERVICOS DE TERCEIRIZACAO DE MAO DE OB</t>
  </si>
  <si>
    <t xml:space="preserve">23111.030737/2024-84
</t>
  </si>
  <si>
    <t>23111.030566/2024-45</t>
  </si>
  <si>
    <t>CET SEG SEGURANÇA ARMADA</t>
  </si>
  <si>
    <t>23111.031087/2024-43</t>
  </si>
  <si>
    <t xml:space="preserve">23111.031289/2024-21
</t>
  </si>
  <si>
    <t>23111.030855/2024-02</t>
  </si>
  <si>
    <t>23111.031325/2024-19</t>
  </si>
  <si>
    <t>23111.031481/2024-75</t>
  </si>
  <si>
    <t xml:space="preserve">23111.031499/2024-74
</t>
  </si>
  <si>
    <t xml:space="preserve">23111.031495/2024-85
</t>
  </si>
  <si>
    <t>23111.031055/2024-34</t>
  </si>
  <si>
    <t>23111.031465/2024-22</t>
  </si>
  <si>
    <t>23855.005011/2024-20</t>
  </si>
  <si>
    <t>ATD LOCACAO LTDA - UFDPAR</t>
  </si>
  <si>
    <t xml:space="preserve">23111.031734/2024-34
</t>
  </si>
  <si>
    <t>23111.030336/2024-47</t>
  </si>
  <si>
    <t>23111.031445/2024-77</t>
  </si>
  <si>
    <t xml:space="preserve"> 64.799.539/0001-35</t>
  </si>
  <si>
    <t>23111.031449/2024-66</t>
  </si>
  <si>
    <t>23111.031522/2024-35</t>
  </si>
  <si>
    <t>23111.031584/2024-10</t>
  </si>
  <si>
    <t xml:space="preserve">23111.031610/2024-84
</t>
  </si>
  <si>
    <t>23111.023278/2024-08</t>
  </si>
  <si>
    <t>73.334.666/0001-50</t>
  </si>
  <si>
    <t>ASSOCIAÇÃO NACIONAL DOS DIRIGENTES DAS INSTITUIÇÕES
FEDERAIS DE ENSINO SUPERIOR-ANDIFES</t>
  </si>
  <si>
    <t>23111.022795/2024-51</t>
  </si>
  <si>
    <t xml:space="preserve"> 07.228.290/0001-74</t>
  </si>
  <si>
    <t>KAYAMA DO BRASIL INDUSTRIA E COMERCIO LTDA</t>
  </si>
  <si>
    <t>23111.028810/2024-24</t>
  </si>
  <si>
    <t>AUXILIO FINANCEIRO A PESQUISADORES - TED PROAP 12168</t>
  </si>
  <si>
    <t>23111.029418/2024-98</t>
  </si>
  <si>
    <t>AUXILIO FINANCEIRO - TED PROAP 12168</t>
  </si>
  <si>
    <t>23111.030647/2024-89</t>
  </si>
  <si>
    <t>23111.030891/2024-97</t>
  </si>
  <si>
    <t>23111.032373/2024-47</t>
  </si>
  <si>
    <t>BOLSA DE INICIAÇÃO CIENTÍFICA - PIBIC-EM, MÊS JULHO/2024, LC 288/2024.</t>
  </si>
  <si>
    <t>23111.032381/2024-25</t>
  </si>
  <si>
    <t>BOLSA AUXÍLIO MORADIA  CTBJ - COMPETÊNCIA JULHO/2024</t>
  </si>
  <si>
    <t>23111.032392/2024-19</t>
  </si>
  <si>
    <t>BOLSA DE INIC EXTENSÃO NO ENSINO BÁSICO E TEC, COMP: JULHO/2024, .</t>
  </si>
  <si>
    <t xml:space="preserve">23111.032642/2024-59
</t>
  </si>
  <si>
    <t>BOLSA ASSINTER - ÁREA TRADUÇÃO, COMUNICAÇÃO E JURÍDICA - JULHO/2024</t>
  </si>
  <si>
    <t>23111.032730/2024-11</t>
  </si>
  <si>
    <t xml:space="preserve">BOLSA ASSINTER - IDIOMA SEM FRONTEIRAS </t>
  </si>
  <si>
    <t>23111.032391/2024-46</t>
  </si>
  <si>
    <t>BOLSA DE PRECEPTORIA - PRODEPS REF. MARÇO - TED 13072</t>
  </si>
  <si>
    <t xml:space="preserve">23111.032656/2024-69
</t>
  </si>
  <si>
    <t>CONSELHO DE ARQUITETURA E URBANISMO DO ESTADO VENCT° 28/07/2024</t>
  </si>
  <si>
    <t xml:space="preserve">23111.032852/2024-15
</t>
  </si>
  <si>
    <t>BOLSA PROJETO VIVÊNCIAS PROFISSIONALIZANTES - CTBJ</t>
  </si>
  <si>
    <t xml:space="preserve">23111.033047/2024-85
</t>
  </si>
  <si>
    <t>BOLSAS DO PROMISAES - JULHO/2024</t>
  </si>
  <si>
    <t>23111.029390/2024-78</t>
  </si>
  <si>
    <t>23111.032345/2024-27</t>
  </si>
  <si>
    <t>06.517.387/0001-34</t>
  </si>
  <si>
    <t>23111.032359/2024-37</t>
  </si>
  <si>
    <t>05.340.639/0001-39</t>
  </si>
  <si>
    <t xml:space="preserve">23111.030994/2024-32 
</t>
  </si>
  <si>
    <r>
      <rPr>
        <sz val="10"/>
        <color rgb="FF000000"/>
        <rFont val="Arial"/>
        <charset val="134"/>
      </rPr>
      <t>23111.031245/2024-45</t>
    </r>
    <r>
      <rPr>
        <sz val="8"/>
        <color rgb="FF000000"/>
        <rFont val="Arial"/>
        <charset val="134"/>
      </rPr>
      <t xml:space="preserve"> </t>
    </r>
  </si>
  <si>
    <t>23111.031008/2024-42</t>
  </si>
  <si>
    <t xml:space="preserve">23111.031230/2024-62
</t>
  </si>
  <si>
    <t>23111.031653/2024-87</t>
  </si>
  <si>
    <t>23111.031651/2024-44</t>
  </si>
  <si>
    <t>23111.031652/2024-17</t>
  </si>
  <si>
    <t>23111.031649/2024-98</t>
  </si>
  <si>
    <t>23111.031689/2024-85</t>
  </si>
  <si>
    <t>23111.031712/2024-46</t>
  </si>
  <si>
    <t>23111.031608/2024-41</t>
  </si>
  <si>
    <t>23111.031050/2024-72</t>
  </si>
  <si>
    <t>23111.031703/2024-95</t>
  </si>
  <si>
    <t>23111.031684/2024-26</t>
  </si>
  <si>
    <t>23111.031800/2024-95</t>
  </si>
  <si>
    <t>23111.031755/2024-49</t>
  </si>
  <si>
    <t>23111.032074/2024-69</t>
  </si>
  <si>
    <t>23111.027715/2024-04</t>
  </si>
  <si>
    <t>INSTITUTO NAC.DE METROLOG. QUALID. E TECNOLOG</t>
  </si>
  <si>
    <t>23111.031933/2024-93</t>
  </si>
  <si>
    <t>23111.032024/2024-61</t>
  </si>
  <si>
    <t>23111.031961/2024-16</t>
  </si>
  <si>
    <t>23111.032089/2024-52</t>
  </si>
  <si>
    <t>23111.031940/2024-98</t>
  </si>
  <si>
    <t>23111.031970/2024-64</t>
  </si>
  <si>
    <t>23111.032076/2024-15</t>
  </si>
  <si>
    <t xml:space="preserve">23111.032006/2024-62 
</t>
  </si>
  <si>
    <t>23111.032186/2024-52</t>
  </si>
  <si>
    <t>23111.032395/2024-35</t>
  </si>
  <si>
    <t>23111.032620/2024-71</t>
  </si>
  <si>
    <t>23111.032484/2024-57</t>
  </si>
  <si>
    <t>23111.032460/2024-26</t>
  </si>
  <si>
    <t>23111.032613/2024-66</t>
  </si>
  <si>
    <t>23111.032626/2024-06</t>
  </si>
  <si>
    <t xml:space="preserve">23111.032647/2024-21 
</t>
  </si>
  <si>
    <t>23111.032507/2024-18</t>
  </si>
  <si>
    <t>23111.032651/2024-10</t>
  </si>
  <si>
    <t>23111.032497/2024-94</t>
  </si>
  <si>
    <t>23111.032482/2024-14</t>
  </si>
  <si>
    <t>23111.032750/2024-53</t>
  </si>
  <si>
    <t>23111.032806/2024-93</t>
  </si>
  <si>
    <t>23111.032764/2024-63</t>
  </si>
  <si>
    <t>23111.032718/2024-44</t>
  </si>
  <si>
    <t>23111.032855/2024-31</t>
  </si>
  <si>
    <t xml:space="preserve">23111.031951/2024-92
</t>
  </si>
  <si>
    <t xml:space="preserve">23111.032464/2024-15
</t>
  </si>
  <si>
    <t>23111.031306/2024-47</t>
  </si>
  <si>
    <t>23111.035798/2024-13</t>
  </si>
  <si>
    <t>23855.005012/2024-90</t>
  </si>
  <si>
    <t>ATD LOCACAO LTDA - DIÁRIAS DE MOTORISTAS PARA UFDPAR</t>
  </si>
  <si>
    <t>23111.031655/2024-33</t>
  </si>
  <si>
    <t>1050000117/  1000000000</t>
  </si>
  <si>
    <t xml:space="preserve">23111.032033/2024-12
</t>
  </si>
  <si>
    <t xml:space="preserve">23111.032424/2024-28
</t>
  </si>
  <si>
    <t>23111.032162/2024-21</t>
  </si>
  <si>
    <t xml:space="preserve">23111.032753/2024-69
</t>
  </si>
  <si>
    <t xml:space="preserve">23111.031010/2024-85
</t>
  </si>
  <si>
    <t>23111.030677/2024-55</t>
  </si>
  <si>
    <t xml:space="preserve">23111.031006/2024-96
</t>
  </si>
  <si>
    <t>23111.031620/2024-08</t>
  </si>
  <si>
    <t>11.241.567/0001-76</t>
  </si>
  <si>
    <t>APC TECNOLOGIA LTDA</t>
  </si>
  <si>
    <t>23111.032027/2024-77</t>
  </si>
  <si>
    <t xml:space="preserve">23111.032135/2024-71
</t>
  </si>
  <si>
    <t xml:space="preserve">23111.032588/2024-62
</t>
  </si>
  <si>
    <t xml:space="preserve">23111.032509/2024-61
</t>
  </si>
  <si>
    <t xml:space="preserve"> 12.710.740/0001-09</t>
  </si>
  <si>
    <t>NATUS AMBIENTAL LTDA</t>
  </si>
  <si>
    <t>23111.012752/2024-97</t>
  </si>
  <si>
    <t>07.301.528/0001-30</t>
  </si>
  <si>
    <t>FADEX. TED 13.449 (UNIV. POPULAR: EDUCAÇÃO E TERRIT.)</t>
  </si>
  <si>
    <t>23855.004825/2024-95</t>
  </si>
  <si>
    <t xml:space="preserve">BRS SUPRIMENTOS CORPORATIVOS S/A </t>
  </si>
  <si>
    <t xml:space="preserve">23111.031694/2024-47
</t>
  </si>
  <si>
    <t>23111.031721/2024-94</t>
  </si>
  <si>
    <t xml:space="preserve">23111.032617/2024-55
</t>
  </si>
  <si>
    <t xml:space="preserve">23111.022130/2024-61
</t>
  </si>
  <si>
    <t xml:space="preserve"> 02.482.141/0001-13</t>
  </si>
  <si>
    <t>DENTAL BONSUCESSO PRODUTOS ODONTOLOGICOS LTDA</t>
  </si>
  <si>
    <t xml:space="preserve">23111.031999/2024-57
</t>
  </si>
  <si>
    <t>23111.061962/2023-39</t>
  </si>
  <si>
    <t>23111.023358/2024-79</t>
  </si>
  <si>
    <t>23111.030725/2024-20</t>
  </si>
  <si>
    <t>23111.030548/2024-46</t>
  </si>
  <si>
    <t>23111.029386/2024-89</t>
  </si>
  <si>
    <t>23111.032578/2024-41</t>
  </si>
  <si>
    <t>23111.032794/2024-29</t>
  </si>
  <si>
    <t>23111.032802/2024-07</t>
  </si>
  <si>
    <t>23111.032807/2024-66</t>
  </si>
  <si>
    <t>23111.033319/2024-16</t>
  </si>
  <si>
    <t>BOLSAS DO PROGRAMA DE INCENTIVO ACADÊMICO PROFISSIONAL - JULHO/2024</t>
  </si>
  <si>
    <t>23111.033572/2024-72</t>
  </si>
  <si>
    <t xml:space="preserve">BOLSA AUXILIAR DE APRENDIZAGEM PARA O ENSINO MÉDIO DO CTF </t>
  </si>
  <si>
    <t>23111.033559/2024-35</t>
  </si>
  <si>
    <t xml:space="preserve"> BOLSAS DE EXTENSÃO JULHO 2024 - AUX  ACADÊM DE ESTUDANTE - CTF/UFPI</t>
  </si>
  <si>
    <t>23111.033485/2024-93</t>
  </si>
  <si>
    <t>BOLSAS DE EXTENSÃO JULHO 2024 - PIEX/EBTT - CTF</t>
  </si>
  <si>
    <t>23111.033509/2024-27</t>
  </si>
  <si>
    <t xml:space="preserve"> SOLICITA EMPENHO DE BOLSAS PIBEX COMPETÊNCIA JUL/24</t>
  </si>
  <si>
    <t>23111.033603/2024-11</t>
  </si>
  <si>
    <t>BOLSA BOLSA AUXILIAR DE APRENDIZAGEM PARA DISCIPLINAS DOS CURSOS TÉCNICOS DO CTF/UFPI - MARÇO A JULHO DE 2024</t>
  </si>
  <si>
    <t>23111.033749/2024-46</t>
  </si>
  <si>
    <t>SOLICITAÇÃO DE PAGAMENTO DAS BOLSAS PRAEC DE JULHO/2024.</t>
  </si>
  <si>
    <t>23111.033769/2024-88</t>
  </si>
  <si>
    <t>BOLSA CNPQ ENS MÉDIO REFERENTE JAN, FEV, MAR, ABR, MAI, JUN E JUL24 DO CTF/UFPI</t>
  </si>
  <si>
    <t>23111.033739/2024-25</t>
  </si>
  <si>
    <t>SOLICITAÇÃO DE PAGAMENTO BOLSA BINCS DE JULHO/2024.</t>
  </si>
  <si>
    <t>23111.034061/2024-61</t>
  </si>
  <si>
    <t>BOLSA MONITORIA - JULHO</t>
  </si>
  <si>
    <t>23111.034183/2024-65</t>
  </si>
  <si>
    <t>BOLSA - Grupo de Agentes Acadêmicos de Inovação - GAAI</t>
  </si>
  <si>
    <t>23111.034250/2024-02</t>
  </si>
  <si>
    <t>BOLSAS E AUXÍLIOS ALUNOS CTT - JULHO/2024</t>
  </si>
  <si>
    <t>23111.034255/2024-61</t>
  </si>
  <si>
    <t>BOLSAS VINCULADAS AOS PROGS: PIBIC UFPI, PIBIC-AF UFPI E PIBITI UFPI .</t>
  </si>
  <si>
    <t>143,500,00</t>
  </si>
  <si>
    <t>23111.019014/2024-94</t>
  </si>
  <si>
    <t>23111.032824/2024-92</t>
  </si>
  <si>
    <t>23111.032706/2024-77</t>
  </si>
  <si>
    <t>23111.032870/2024-14</t>
  </si>
  <si>
    <t>23111.032869/2024-41</t>
  </si>
  <si>
    <t>23111.019901/2024-07</t>
  </si>
  <si>
    <t>INDUSLAB PRODUTOS PARA LABORATORIO LTDA ME</t>
  </si>
  <si>
    <t>23111.019925/2024-38</t>
  </si>
  <si>
    <t xml:space="preserve"> 45.812.327/0001-04</t>
  </si>
  <si>
    <t>SOLABOR PRODUTOS PARA LABORATORIO LTDA</t>
  </si>
  <si>
    <t>23111.033069/2024-73</t>
  </si>
  <si>
    <t>23111.033008/2024-71</t>
  </si>
  <si>
    <t xml:space="preserve"> 24.471.473/0001-35</t>
  </si>
  <si>
    <t>23111.033063/2024-41</t>
  </si>
  <si>
    <t>23111.033010/2024-17</t>
  </si>
  <si>
    <t xml:space="preserve"> 19.714.547/0001-87</t>
  </si>
  <si>
    <t>23111.033279/2024-29</t>
  </si>
  <si>
    <t>23111.033340/2024-31</t>
  </si>
  <si>
    <t>23111.033387/2024-23</t>
  </si>
  <si>
    <t xml:space="preserve"> 18.717.757/0001-66</t>
  </si>
  <si>
    <t>23111.033407/2024-65</t>
  </si>
  <si>
    <t>23111.033395/2024-98</t>
  </si>
  <si>
    <t>23111.033411/2024-54</t>
  </si>
  <si>
    <t>23111.033404/2024-49</t>
  </si>
  <si>
    <t>23111.033482/2024-77</t>
  </si>
  <si>
    <t>23111.033671/2024-18</t>
  </si>
  <si>
    <t>23111.033620/2024-37</t>
  </si>
  <si>
    <t xml:space="preserve">23111.033653/2024-19
</t>
  </si>
  <si>
    <t>23111.033800/2024-27</t>
  </si>
  <si>
    <t>23111.033675/2024-07</t>
  </si>
  <si>
    <t>23111.033822/2024-15</t>
  </si>
  <si>
    <t>23111.028651/2024-49</t>
  </si>
  <si>
    <t>61.198.164/0001-60</t>
  </si>
  <si>
    <t>PORTO SEGURO COMPANHIA DE SEGUROS GERAIS</t>
  </si>
  <si>
    <t>23111.021714/2024-41</t>
  </si>
  <si>
    <t>07.737.878/0001-53</t>
  </si>
  <si>
    <t>GALLUS INDUSTRIA E COMERCIO DE ALIMENTOS LTDA</t>
  </si>
  <si>
    <t>23855.005090/2024-21</t>
  </si>
  <si>
    <t xml:space="preserve">23111.033768/2024-18
</t>
  </si>
  <si>
    <t xml:space="preserve">23111.033994/2024-27 </t>
  </si>
  <si>
    <t>23111.030760/2024-45</t>
  </si>
  <si>
    <t>23855.005252/2024-12</t>
  </si>
  <si>
    <t>03.284.595/0001-42</t>
  </si>
  <si>
    <t>GRUPO NILDO SANEAMENTO E CONSTRUCAO LTDA</t>
  </si>
  <si>
    <t xml:space="preserve">23111.024234/2024-95
</t>
  </si>
  <si>
    <t xml:space="preserve"> 67.403.154/0001-03</t>
  </si>
  <si>
    <t>A. M. MOLITERNO LTDA</t>
  </si>
  <si>
    <t xml:space="preserve">23111.033566/2024-40
</t>
  </si>
  <si>
    <t>23111.061938/2023-08</t>
  </si>
  <si>
    <t>1000000000/1444000000/3008000000</t>
  </si>
  <si>
    <t>23111.031821/2024-13</t>
  </si>
  <si>
    <t>AUXILIO FINANCEIRO A ESTUDANTES - TED PROAP</t>
  </si>
  <si>
    <t>23111.034193/2024-86</t>
  </si>
  <si>
    <t>BOLSA PRODUTIVIDADE  (PQDT UFPI) - COMPETÊNCIA JULHO/2024.</t>
  </si>
  <si>
    <t>23111.034362/2024-82</t>
  </si>
  <si>
    <t>BOLSA PROFISSIONAL PSICOPEDAGOGO REF  DE JULHO 2024 - CTF/UFPI</t>
  </si>
  <si>
    <t>23855.004502/2024-86</t>
  </si>
  <si>
    <t>23111.033390/2024-39</t>
  </si>
  <si>
    <t>23111.033371/2024-67</t>
  </si>
  <si>
    <t>23111.033373/2024-13</t>
  </si>
  <si>
    <t>23111.033803/2024-43</t>
  </si>
  <si>
    <r>
      <rPr>
        <sz val="10"/>
        <color theme="1"/>
        <rFont val="Arial"/>
        <charset val="134"/>
      </rPr>
      <t xml:space="preserve">ROBEVALDO ALVES LIMA         </t>
    </r>
    <r>
      <rPr>
        <b/>
        <sz val="11"/>
        <color theme="1"/>
        <rFont val="Arial"/>
        <charset val="134"/>
      </rPr>
      <t xml:space="preserve"> </t>
    </r>
  </si>
  <si>
    <t>23111.034008/2024-37</t>
  </si>
  <si>
    <t xml:space="preserve"> SANTANA DISTRIBUIDORA</t>
  </si>
  <si>
    <t>23111.034347/2024-02</t>
  </si>
  <si>
    <t xml:space="preserve">23111.034181/2024-22
</t>
  </si>
  <si>
    <t>23111.034157/2024-88</t>
  </si>
  <si>
    <t>23111.034210/2024-15</t>
  </si>
  <si>
    <t>23111.034235/2024-19</t>
  </si>
  <si>
    <t>23111.034267/2024-28</t>
  </si>
  <si>
    <t>23111.034311/2024-04</t>
  </si>
  <si>
    <t>23111.034408/2024-04</t>
  </si>
  <si>
    <t>23111.034410/2024-47</t>
  </si>
  <si>
    <t>23111.034336/2024-08</t>
  </si>
  <si>
    <t>23111.034463/2024-71</t>
  </si>
  <si>
    <t>23111.034411/2024-20</t>
  </si>
  <si>
    <t>23111.034407/2024-31</t>
  </si>
  <si>
    <t>23111.034349/2024-45</t>
  </si>
  <si>
    <t>23111.034343/2024-13</t>
  </si>
  <si>
    <t>23111.035115/2024-24</t>
  </si>
  <si>
    <t xml:space="preserve"> 33.683.111/0001-07</t>
  </si>
  <si>
    <t>SERVICO FEDERAL DE PROCESSAMENTO DE DADOS VENT 30/08/2024</t>
  </si>
  <si>
    <t xml:space="preserve">23111.034713/2024-14
</t>
  </si>
  <si>
    <t xml:space="preserve"> 03.506.307/0001-57</t>
  </si>
  <si>
    <t>23111.034773/2024-43</t>
  </si>
  <si>
    <t>23111.034654/2024-55</t>
  </si>
  <si>
    <t>23111.034885/2024-26</t>
  </si>
  <si>
    <t>23111.035084/2024-85</t>
  </si>
  <si>
    <t>23111.033938/2024-84</t>
  </si>
  <si>
    <t>23111.035044/2024-98</t>
  </si>
  <si>
    <t>23111.034957/2024-22</t>
  </si>
  <si>
    <t>23111.035039/2024-39</t>
  </si>
  <si>
    <t xml:space="preserve"> 17.232.997/0001-08</t>
  </si>
  <si>
    <t>23111.034966/2024-70</t>
  </si>
  <si>
    <t>23111.035271/2024-80</t>
  </si>
  <si>
    <t>CS BRASIL FROTAS S.A</t>
  </si>
  <si>
    <t>23111.035045/2024-71</t>
  </si>
  <si>
    <t>23111.031149/2024-18</t>
  </si>
  <si>
    <t>09.019.150∕0001-11</t>
  </si>
  <si>
    <t xml:space="preserve"> ATD LOCAÇÃO LTDA
</t>
  </si>
  <si>
    <t>23111.034036/2024-57</t>
  </si>
  <si>
    <t xml:space="preserve"> 11.399.787/0001-22</t>
  </si>
  <si>
    <t xml:space="preserve">23111.034980/2024-80
</t>
  </si>
  <si>
    <t>23111.033832/2024-36</t>
  </si>
  <si>
    <t>23111.034922/2024-94</t>
  </si>
  <si>
    <t xml:space="preserve"> 08.441.389/0001-12</t>
  </si>
  <si>
    <t xml:space="preserve">23111.033398/2024-17
</t>
  </si>
  <si>
    <t>23111.034185/2024-11</t>
  </si>
  <si>
    <t>23111.034355/2024-77</t>
  </si>
  <si>
    <t>23111.027282/2024-55</t>
  </si>
  <si>
    <t>23.829.339/0001-09</t>
  </si>
  <si>
    <t>INFINITI CONFECCAO LTDA</t>
  </si>
  <si>
    <t>23111.031756/2024-22</t>
  </si>
  <si>
    <t>05.957.363/0001-33</t>
  </si>
  <si>
    <t>TRIBUNAL REGIONAL ELEITORAL DO PIAUI</t>
  </si>
  <si>
    <t>23111.033403/2024-76</t>
  </si>
  <si>
    <t>1000000000/3008000000</t>
  </si>
  <si>
    <t>23111.034532/2024-51</t>
  </si>
  <si>
    <t>23111.034539/2024-56</t>
  </si>
  <si>
    <t>23111.034834/2024-45</t>
  </si>
  <si>
    <t>23111.034483/2024-16</t>
  </si>
  <si>
    <t>INPI</t>
  </si>
  <si>
    <t>23111.034641/2024-18</t>
  </si>
  <si>
    <t>23111.034709/2024-25</t>
  </si>
  <si>
    <t>23111.027261/2024-40</t>
  </si>
  <si>
    <t xml:space="preserve"> 50.694.319/0001-32</t>
  </si>
  <si>
    <t>L F DISTRIBUIDORA DE MATERIAIS MEDICOS LTDA</t>
  </si>
  <si>
    <t>23111.034930/2024-72</t>
  </si>
  <si>
    <t>PRIME CONSULTORIA E ASSESSSORIA EMPRESARIAL LTDA</t>
  </si>
  <si>
    <t>23111.034706/2024-09</t>
  </si>
  <si>
    <t>CETSEG-SEGURANÇA ARMADA</t>
  </si>
  <si>
    <t>23111.026932/2024-96</t>
  </si>
  <si>
    <t xml:space="preserve"> 27.205.945/0001-04</t>
  </si>
  <si>
    <t>ODONTOMED T/A LTDA</t>
  </si>
  <si>
    <t>23111.019921/2024-49</t>
  </si>
  <si>
    <t>37.278.754/0001-18</t>
  </si>
  <si>
    <t>KIACHA LABOR COMERCIAL LTDA</t>
  </si>
  <si>
    <t>23111.035020/2024-67</t>
  </si>
  <si>
    <t>23111.035174/2024-80</t>
  </si>
  <si>
    <t>23111.034917/2024-35</t>
  </si>
  <si>
    <t>23111.035042/2024-55</t>
  </si>
  <si>
    <t>23111.035458/2024-75</t>
  </si>
  <si>
    <t>INFINYT COMÉRCIO SERVIÇOS E REPRESENTAÇÕES LTDA</t>
  </si>
  <si>
    <t>23111.035105/2024-03</t>
  </si>
  <si>
    <t xml:space="preserve"> SÃO JUDAS TADEU LTDA</t>
  </si>
  <si>
    <t>23111.035029/2024-18</t>
  </si>
  <si>
    <t>23111.028479/2024-37</t>
  </si>
  <si>
    <t xml:space="preserve"> 00.174.282/0001-43</t>
  </si>
  <si>
    <t>ODONTO TCHE</t>
  </si>
  <si>
    <t>23111.035133/2024-23</t>
  </si>
  <si>
    <t>23111.035329/2024-66</t>
  </si>
  <si>
    <t>23111.035336/2024-71</t>
  </si>
  <si>
    <t>23111.035307/2024-78</t>
  </si>
  <si>
    <t xml:space="preserve"> 12.839.383/0001-75</t>
  </si>
  <si>
    <t>23111.035312/2024-40</t>
  </si>
  <si>
    <t>23111.035489/2024-14</t>
  </si>
  <si>
    <t>23111.035465/2024-80</t>
  </si>
  <si>
    <t>23111.035428/2024-12</t>
  </si>
  <si>
    <t>23111.035410/2024-13</t>
  </si>
  <si>
    <t>23111.035401/2024-62</t>
  </si>
  <si>
    <t>23111.035420/2024-34</t>
  </si>
  <si>
    <t>23111.035371/2024-96</t>
  </si>
  <si>
    <t>23111.035355/2024-43</t>
  </si>
  <si>
    <t>23111.035437/2024-60</t>
  </si>
  <si>
    <t>23111.035441/2024-49</t>
  </si>
  <si>
    <t>23111.035608/2024-02</t>
  </si>
  <si>
    <t>:23855.005577/2024-64</t>
  </si>
  <si>
    <t>23111.035530/2024-71</t>
  </si>
  <si>
    <t>23111.035520/2024-50</t>
  </si>
  <si>
    <t>23111.035615/2024-07</t>
  </si>
  <si>
    <t>23111.035532/2024-17</t>
  </si>
  <si>
    <t>23111.035671/2024-47</t>
  </si>
  <si>
    <t>23111.035574/2024-47</t>
  </si>
  <si>
    <t>23111.035603/2024-40</t>
  </si>
  <si>
    <t xml:space="preserve"> 08.596.699/0001-06</t>
  </si>
  <si>
    <t>23111.035726/2024-17</t>
  </si>
  <si>
    <t>23111.035772/2024-36</t>
  </si>
  <si>
    <t>EQUATORIAL PIAUI DISTRIBUIDORA DE ENERGIA S.A - BOM JESUS</t>
  </si>
  <si>
    <t>23111.035169/2024-21</t>
  </si>
  <si>
    <t xml:space="preserve"> 6.234.467/0001-82</t>
  </si>
  <si>
    <t>FUTURA SERVICOS PROFISSIONAIS ADMINISTRATIVOS  INSS VENCT 20/08</t>
  </si>
  <si>
    <t>23855.005534/2024-61</t>
  </si>
  <si>
    <t>33.254.360/001-49</t>
  </si>
  <si>
    <t xml:space="preserve">MARANATA PRESTADORA DE SERVICOS E CONSTRUCOES </t>
  </si>
  <si>
    <t>23111.035400/2024-89</t>
  </si>
  <si>
    <t>23855.005576/2024-91</t>
  </si>
  <si>
    <t>23111.035571/2024-31</t>
  </si>
  <si>
    <t>23111.035452/2024-43</t>
  </si>
  <si>
    <t>23111.035674/2024-63</t>
  </si>
  <si>
    <t>23111.035792/2024-78</t>
  </si>
  <si>
    <t>23111.035327/2024-23</t>
  </si>
  <si>
    <t>23111.031488/2024-80</t>
  </si>
  <si>
    <t>CONTRATO 04/2021 REPASSE PARA FADEX - HVU</t>
  </si>
  <si>
    <t xml:space="preserve">23111.035715/2024-23
</t>
  </si>
  <si>
    <t>23111.035967/2024-09</t>
  </si>
  <si>
    <t xml:space="preserve">23111.035544/2024-81
</t>
  </si>
  <si>
    <t>23111.028622/2024-56</t>
  </si>
  <si>
    <t>07 913 196/0001-54</t>
  </si>
  <si>
    <t>T C ENGENHARIA</t>
  </si>
  <si>
    <t>23111.033967/2024-77</t>
  </si>
  <si>
    <t>AUXILIO FINANCEIRO A ESTUDANTES - TED PROAP 12168</t>
  </si>
  <si>
    <t>23111.034119/2024-47</t>
  </si>
  <si>
    <t>23111.033706/2024-43</t>
  </si>
  <si>
    <t>23111.033707/2024-16</t>
  </si>
  <si>
    <t>23111.035731/2024-76</t>
  </si>
  <si>
    <t>PSS PATRONAL</t>
  </si>
  <si>
    <t>23111.032616/2024-82</t>
  </si>
  <si>
    <t>GLOBALTEC COMERCIO E SERVICOS ODONTO HOSPITALARES</t>
  </si>
  <si>
    <t xml:space="preserve">23111.034340/2024-94
</t>
  </si>
  <si>
    <t>23111.035167/2024-75</t>
  </si>
  <si>
    <t xml:space="preserve">23111.035550/2024-16
</t>
  </si>
  <si>
    <t>23111.035791/2024-08</t>
  </si>
  <si>
    <t xml:space="preserve">23111.035774/2024-79
</t>
  </si>
  <si>
    <t>23111.035793/2024-51</t>
  </si>
  <si>
    <t>23111.035748/2024-05</t>
  </si>
  <si>
    <t>23111.035759/2024-96</t>
  </si>
  <si>
    <t>23111.024478/2024-06</t>
  </si>
  <si>
    <t>07.010.532/0001-59</t>
  </si>
  <si>
    <t>J PINHEIRO MATERIAIS MEDICOS E ODONTOLOGICOS LTDA</t>
  </si>
  <si>
    <t>23111.035903/2024-88</t>
  </si>
  <si>
    <t>23111.035631/2024-60</t>
  </si>
  <si>
    <t>14/082024</t>
  </si>
  <si>
    <t>23111.035942/2024-05</t>
  </si>
  <si>
    <t>23111.035922/2024-60</t>
  </si>
  <si>
    <t>23111.035906/2024-07</t>
  </si>
  <si>
    <t>23111.035945/2024-21</t>
  </si>
  <si>
    <t>23111.035923/2024-33</t>
  </si>
  <si>
    <t>23111.035957/2024-85</t>
  </si>
  <si>
    <t xml:space="preserve">23111.036309/2024-87
</t>
  </si>
  <si>
    <t>23111.035561/2024-10</t>
  </si>
  <si>
    <t>23111.035948/2024-37</t>
  </si>
  <si>
    <t xml:space="preserve"> 07.783.832/0001-70</t>
  </si>
  <si>
    <t>23855.004786/2024-81</t>
  </si>
  <si>
    <r>
      <rPr>
        <sz val="10"/>
        <color rgb="FF000000"/>
        <rFont val="Arial"/>
        <charset val="134"/>
      </rPr>
      <t>CENTRAL DE FRIOS PIAUI LTDA</t>
    </r>
    <r>
      <rPr>
        <sz val="10"/>
        <color rgb="FF980000"/>
        <rFont val="宋体"/>
        <charset val="134"/>
      </rPr>
      <t xml:space="preserve"> </t>
    </r>
  </si>
  <si>
    <t>23111.032660/2024-58</t>
  </si>
  <si>
    <t>23111.032657/2024-42</t>
  </si>
  <si>
    <t>23111.034603/2024-74</t>
  </si>
  <si>
    <t>23855.005610/2024-46</t>
  </si>
  <si>
    <t>23111.035817/2024-82</t>
  </si>
  <si>
    <t xml:space="preserve">TOP ARCONDICIONADO LTDA     </t>
  </si>
  <si>
    <t>23111.035819/2024-28</t>
  </si>
  <si>
    <t>23111.035790/2024-35</t>
  </si>
  <si>
    <t xml:space="preserve">EMPRESA BRASILEIRA DE CORREIOS E TELEGRAFOS </t>
  </si>
  <si>
    <t>23111.036296/2024-50</t>
  </si>
  <si>
    <t>23111.036069/2024-68</t>
  </si>
  <si>
    <t xml:space="preserve">17.424.989/0001-63 </t>
  </si>
  <si>
    <t>GLOBALTEC COMERCIO E SERVICOS ODONTO HOSPITALARES EIRELI -</t>
  </si>
  <si>
    <t>23111.036307/2024-44</t>
  </si>
  <si>
    <t>23111.036355/2024-09</t>
  </si>
  <si>
    <t>23111.036340/2024-26</t>
  </si>
  <si>
    <t>23111.036277/2024-78</t>
  </si>
  <si>
    <t>23111.036335/2024-64</t>
  </si>
  <si>
    <t>23111.036344/2024-15</t>
  </si>
  <si>
    <t>23111.036275/2024-35</t>
  </si>
  <si>
    <t>23111.036201/2024-93</t>
  </si>
  <si>
    <t>23111.036651/2024-68</t>
  </si>
  <si>
    <t xml:space="preserve">23111.036660/2024-19
</t>
  </si>
  <si>
    <t>23111.036821/2024-37</t>
  </si>
  <si>
    <t xml:space="preserve">  06.687.545/0001-02</t>
  </si>
  <si>
    <r>
      <rPr>
        <sz val="10"/>
        <color theme="1"/>
        <rFont val="Arial"/>
        <charset val="134"/>
      </rPr>
      <t xml:space="preserve">CONSELHO REGL DE ENGENHARIA E AGRONOMIA DO PIAUÍ - CREA/PI </t>
    </r>
    <r>
      <rPr>
        <b/>
        <sz val="10"/>
        <color rgb="FFFF0000"/>
        <rFont val="Arial"/>
        <charset val="134"/>
      </rPr>
      <t>Venc. 28/08/24</t>
    </r>
  </si>
  <si>
    <t>23111.035692/2024-62</t>
  </si>
  <si>
    <t>23855.005640/2024-12</t>
  </si>
  <si>
    <t>AGUAS E ESGOTOS DO PIAUI - S/A</t>
  </si>
  <si>
    <t xml:space="preserve"> 05.019.150/0001-11</t>
  </si>
  <si>
    <t>23111.036032/2024-97</t>
  </si>
  <si>
    <t>23111.035894/2024-40</t>
  </si>
  <si>
    <t>CET SEG SEGURANÇA ARMADA LTDA.</t>
  </si>
  <si>
    <t>23111.035947/2024-64</t>
  </si>
  <si>
    <t xml:space="preserve"> 09.019.150∕0001-11</t>
  </si>
  <si>
    <t>23111.035920/2024-17</t>
  </si>
  <si>
    <t>23111.036071/2024-14</t>
  </si>
  <si>
    <t>23111.035757/2024-53</t>
  </si>
  <si>
    <t>D &amp; L SERVIÇOS DE APOIO ADMINISTRATIVO LTDA.</t>
  </si>
  <si>
    <t>23111.036203/2024-39</t>
  </si>
  <si>
    <t>23111.036073/2024-57</t>
  </si>
  <si>
    <t xml:space="preserve">23111.036388/2024-88
</t>
  </si>
  <si>
    <t>NACIONAL SERVIÇOS INTEGRADO LTDA</t>
  </si>
  <si>
    <t>23111.036350/2024-47</t>
  </si>
  <si>
    <t>23111.036693/2024-98</t>
  </si>
  <si>
    <t>23111.035737/2024-11</t>
  </si>
  <si>
    <t xml:space="preserve">23111.035900/2024-72
</t>
  </si>
  <si>
    <t>23111.036003/2024-07</t>
  </si>
  <si>
    <t xml:space="preserve">23111.036246/2024-42
</t>
  </si>
  <si>
    <t>23111.035638/2024-65</t>
  </si>
  <si>
    <t>LOKAL RENT A CAR EIRELI - EPP</t>
  </si>
  <si>
    <t>23111.036318/2024-38</t>
  </si>
  <si>
    <t>23111.036333/2024-21</t>
  </si>
  <si>
    <t xml:space="preserve">23111.035525/2024-12
</t>
  </si>
  <si>
    <t>23111.035705/2024-02</t>
  </si>
  <si>
    <t>23111.036328/2024-59</t>
  </si>
  <si>
    <t>23111.034314/2024-20</t>
  </si>
  <si>
    <t>AUXILIO FINANCEIRO A DISCENTE - TED PROAP - 12168</t>
  </si>
  <si>
    <t>23111.034811/2024-84</t>
  </si>
  <si>
    <r>
      <rPr>
        <sz val="10"/>
        <color rgb="FF363636"/>
        <rFont val="Arial, Helvetica, sans-serif"/>
        <charset val="134"/>
      </rPr>
      <t>23111.035468/2024-96</t>
    </r>
  </si>
  <si>
    <t>23111.037281/2024-33</t>
  </si>
  <si>
    <t>AUXILIO FINANCEIRO A PESQUISADORES - TED PROAP - 12168</t>
  </si>
  <si>
    <t>23111.037006/2024-86</t>
  </si>
  <si>
    <t>BOLSA PROMISAE DE AGOSTO</t>
  </si>
  <si>
    <t>23111.037074/2024-93</t>
  </si>
  <si>
    <t>BOLSAS DO PROGRAMA DE MONITORIA - AGOSTO/2024</t>
  </si>
  <si>
    <t>23111.036981/2024-82</t>
  </si>
  <si>
    <t>23111.036966/2024-02</t>
  </si>
  <si>
    <t>23111.036900/2024-38</t>
  </si>
  <si>
    <t>23111.036571/2024-94</t>
  </si>
  <si>
    <t>23111.036773/2024-72</t>
  </si>
  <si>
    <t>23111.036563/2024-19</t>
  </si>
  <si>
    <t>23111.037275/2024-98</t>
  </si>
  <si>
    <t>BOLSAS DA ORQUESTRA E CORAL DA UFPI (PIBOC) - AGOSTO/24</t>
  </si>
  <si>
    <t>23111.037642/2024-83</t>
  </si>
  <si>
    <t>BOLSAS PIBEX COMPETÊNCIA AGO/24</t>
  </si>
  <si>
    <t>23111.037998/2024-74</t>
  </si>
  <si>
    <t>B. VINC AO PROG DE B DE PROD EM PESQ E EM DESENV TEC (PQDT UFPI)</t>
  </si>
  <si>
    <t>23111.037978/2024-32</t>
  </si>
  <si>
    <t>BOLSA DE AGENTES ACADÊMICOS DE INOVAÇÃO - GAAI - AGOSTO/2024.</t>
  </si>
  <si>
    <t>23111.038275/2024-64</t>
  </si>
  <si>
    <t xml:space="preserve">TAXAS DE PROPRIEDADE INDUSTRIAL </t>
  </si>
  <si>
    <t>23111.038312/2024-35</t>
  </si>
  <si>
    <t xml:space="preserve"> BOLSAS DO PROG DE INCENTIVO ACADÊM-PROFISSIONAL - AGOSTO/2024</t>
  </si>
  <si>
    <t>23111.032733/2024-27</t>
  </si>
  <si>
    <t>EMPRESA NACIONAL SERVIÇOS INTEGRADOS LTDA</t>
  </si>
  <si>
    <t>22/07/0204</t>
  </si>
  <si>
    <t>23111.037546/2024-56</t>
  </si>
  <si>
    <r>
      <rPr>
        <sz val="10"/>
        <color rgb="FF363636"/>
        <rFont val="Arial, Helvetica, sans-serif"/>
        <charset val="134"/>
      </rPr>
      <t>L &amp; C COMERCIO DE ALIMENTOS LTDA</t>
    </r>
  </si>
  <si>
    <t>23111.036377/2024-94</t>
  </si>
  <si>
    <t>23111.035494/2024-73</t>
  </si>
  <si>
    <t>PAGAMENTO DA NF 1072289 - CENTRAL DE FRIOS PIAUI LTDA</t>
  </si>
  <si>
    <t>23111.036039/2024-05</t>
  </si>
  <si>
    <t xml:space="preserve">23111.036378/2024-67
</t>
  </si>
  <si>
    <t xml:space="preserve">23111.036385/2024-72
</t>
  </si>
  <si>
    <t xml:space="preserve">23111.036382/2024-56
</t>
  </si>
  <si>
    <t>23111.037063/2024-02</t>
  </si>
  <si>
    <t>INSTITUTO NACIONAL DE PROPRIEDADE INDUSTRIAL</t>
  </si>
  <si>
    <t>23111.036539/2024-85</t>
  </si>
  <si>
    <t>23111.036596/2024-98</t>
  </si>
  <si>
    <t>23111.036764/2024-24</t>
  </si>
  <si>
    <t>23111.036763/2024-51</t>
  </si>
  <si>
    <t>23111.036765/2024-94</t>
  </si>
  <si>
    <t>23111.036543/2024-74</t>
  </si>
  <si>
    <t>EMPRESA BRASIL DE COMUNICACAO S.A</t>
  </si>
  <si>
    <t>23111.036661/2024-89</t>
  </si>
  <si>
    <t>23111.036876/2024-07</t>
  </si>
  <si>
    <t>23111.036232/2024-32</t>
  </si>
  <si>
    <t>23111.036839/2024-36</t>
  </si>
  <si>
    <t>23111.037104/2024-59</t>
  </si>
  <si>
    <t>23111.036855/2024-89</t>
  </si>
  <si>
    <t>23111.037105/2024-32</t>
  </si>
  <si>
    <t>23111.037106/2024-05</t>
  </si>
  <si>
    <t>23111.037086/2024-60</t>
  </si>
  <si>
    <t>23111.037109/2024-21</t>
  </si>
  <si>
    <t>23111.037463/2024-66</t>
  </si>
  <si>
    <t>23111.037213/2024-26</t>
  </si>
  <si>
    <t>23111.037181/2024-17</t>
  </si>
  <si>
    <t xml:space="preserve">23111.037231/2024-25
</t>
  </si>
  <si>
    <t>23111.037224/2024-20</t>
  </si>
  <si>
    <t>23111.037168/2024-77</t>
  </si>
  <si>
    <t>23111.038466/2024-48</t>
  </si>
  <si>
    <t>23111.037205/2024-48</t>
  </si>
  <si>
    <t>23111.020148/2024-31</t>
  </si>
  <si>
    <t>LOG LAB - COMERCIO DE PRODUTOS DE LABORATORIO</t>
  </si>
  <si>
    <t>23111.037540/2024-24</t>
  </si>
  <si>
    <t xml:space="preserve"> 47.282.733/0001-20</t>
  </si>
  <si>
    <t>23111.037108/2024-48</t>
  </si>
  <si>
    <t>23111.037708/2024-47</t>
  </si>
  <si>
    <r>
      <rPr>
        <sz val="10"/>
        <color rgb="FF000000"/>
        <rFont val="Arial, Helvetica, sans-serif"/>
        <charset val="134"/>
      </rPr>
      <t>MBM SEGURADORA SA</t>
    </r>
  </si>
  <si>
    <t>23111.037712/2024-36</t>
  </si>
  <si>
    <r>
      <rPr>
        <sz val="10"/>
        <color theme="1"/>
        <rFont val="Arial"/>
        <charset val="134"/>
      </rPr>
      <t>EMPRESA NACIONAL SERVIÇOS</t>
    </r>
    <r>
      <rPr>
        <sz val="8"/>
        <color rgb="FFFF0000"/>
        <rFont val="Arial"/>
        <charset val="134"/>
      </rPr>
      <t xml:space="preserve"> </t>
    </r>
  </si>
  <si>
    <t>23111.038103/2024-52</t>
  </si>
  <si>
    <t>23111.027208/2024-16</t>
  </si>
  <si>
    <t xml:space="preserve"> 38.482.591/0001-53</t>
  </si>
  <si>
    <t>SKYLAB COMERCIAL HOSPITALAR LTDA</t>
  </si>
  <si>
    <t>23111.036698/2024-60</t>
  </si>
  <si>
    <r>
      <rPr>
        <sz val="10"/>
        <color rgb="FF000000"/>
        <rFont val="Arial, serif"/>
        <charset val="134"/>
      </rPr>
      <t>63.505.812/0001-09</t>
    </r>
  </si>
  <si>
    <t>23111.037852/2024-39</t>
  </si>
  <si>
    <t>CONSELHO REGIONAL DE ENGENHARIA E AGRONOMIA DO PIAUÍ</t>
  </si>
  <si>
    <t>23111.037894/2024-69</t>
  </si>
  <si>
    <t>23111.037866/2024-49</t>
  </si>
  <si>
    <t>23111.037996/2024-31</t>
  </si>
  <si>
    <t xml:space="preserve"> EMPRESA NACIONAL SERVIÇOS</t>
  </si>
  <si>
    <t>23111.037969/2024-81</t>
  </si>
  <si>
    <t xml:space="preserve">23111.038249/2024-87
</t>
  </si>
  <si>
    <t xml:space="preserve"> 26.905.527/0001-59</t>
  </si>
  <si>
    <t xml:space="preserve">23111.038100/2024-36
</t>
  </si>
  <si>
    <t>23111.038378/2024-96</t>
  </si>
  <si>
    <t xml:space="preserve"> 17.232.997.0001-08</t>
  </si>
  <si>
    <t>EASYTECH ENGENHARIA SERVICOS TECNICOS LTDA</t>
  </si>
  <si>
    <t>23111.031501/2024-20</t>
  </si>
  <si>
    <t>CETSEG SEGURANÇA ARMADA</t>
  </si>
  <si>
    <t>23111.036332/2024-48</t>
  </si>
  <si>
    <t xml:space="preserve">VENEZA </t>
  </si>
  <si>
    <t>23111.034243/2024-94</t>
  </si>
  <si>
    <t>23111.036953/2024-62</t>
  </si>
  <si>
    <t>23111.036709/2024-54</t>
  </si>
  <si>
    <t>23111.036516/2024-27</t>
  </si>
  <si>
    <t xml:space="preserve"> 03.325.436/0001-49</t>
  </si>
  <si>
    <t>MARANATA PRESTADORA DE SERVICOS E CONSTRUCOES LTDA</t>
  </si>
  <si>
    <t>23111.037177/2024-28</t>
  </si>
  <si>
    <t>23111.037323/2024-63</t>
  </si>
  <si>
    <t xml:space="preserve"> 06.234.467/0001-82</t>
  </si>
  <si>
    <t xml:space="preserve"> FUTURA SERVIÇOS PROFISSIONAIS ADMINISTRATIVOS EIRELI</t>
  </si>
  <si>
    <t>23111.037398/2024-75</t>
  </si>
  <si>
    <t xml:space="preserve">23111.037604/2024-42
</t>
  </si>
  <si>
    <t>23111.037830/2024-51</t>
  </si>
  <si>
    <t>23111.038151/2024-17</t>
  </si>
  <si>
    <t>23855.005770/2024-91</t>
  </si>
  <si>
    <t>033.254.360/001-49</t>
  </si>
  <si>
    <t>23111.035635/2024-49</t>
  </si>
  <si>
    <t xml:space="preserve">PRIME CONSULT. E ASSESSORIA EMPRESARIAL LTDA </t>
  </si>
  <si>
    <t>23111.037089/2024-76</t>
  </si>
  <si>
    <t>19/08/0224</t>
  </si>
  <si>
    <t>23111.036532/2024-80</t>
  </si>
  <si>
    <t xml:space="preserve">FADEX REPASSE N.07. CONTRATO 04/2021 - UFPI - HVU - </t>
  </si>
  <si>
    <t>23111.035988/2024-24</t>
  </si>
  <si>
    <t xml:space="preserve">23111.037763/2024-17
</t>
  </si>
  <si>
    <t>23111.037464/2024-39</t>
  </si>
  <si>
    <t>23111.037771/2024-92</t>
  </si>
  <si>
    <r>
      <rPr>
        <sz val="10"/>
        <color rgb="FF363636"/>
        <rFont val="Arial, Helvetica, sans-serif"/>
        <charset val="134"/>
      </rPr>
      <t>ECOSERVICE MANUTENCAO INDUSTRIAL LTDA</t>
    </r>
  </si>
  <si>
    <t>23111.037778/2024-97</t>
  </si>
  <si>
    <r>
      <rPr>
        <sz val="10"/>
        <color rgb="FF363636"/>
        <rFont val="Arial, Helvetica, sans-serif"/>
        <charset val="134"/>
      </rPr>
      <t>TECNOSET INFORMATICA PRODUTOS E SERVICOS LTDA</t>
    </r>
  </si>
  <si>
    <t>23111.037743/2024-72</t>
  </si>
  <si>
    <t xml:space="preserve"> 04.610.121/0001-06</t>
  </si>
  <si>
    <t>23111.037775/2024-81</t>
  </si>
  <si>
    <t>23111.037875/2024-97</t>
  </si>
  <si>
    <t>23111.036369/2024-19</t>
  </si>
  <si>
    <t>23111.035842/2024-86</t>
  </si>
  <si>
    <t>SCIAVICCO COMERCIO E INDUSTRIA LTDA - EPP</t>
  </si>
  <si>
    <t>23111.037849/2024-23</t>
  </si>
  <si>
    <t>AUXILIO FINANCEIRO A PESQUISADOR - TED PROAP 12168</t>
  </si>
  <si>
    <t>23111.038002/2024-49</t>
  </si>
  <si>
    <t>AUXILIO FINANCEIRO A ESTUDANTE - TED PROAP 12168</t>
  </si>
  <si>
    <t>23111.038351/2024-49</t>
  </si>
  <si>
    <t>TED - PRODEPS - FOLHA DE PAGAMENTO DE JULHO</t>
  </si>
  <si>
    <t>23111.038301/2024-41</t>
  </si>
  <si>
    <t>BOLSA BINCS DE AGOSTO/2024</t>
  </si>
  <si>
    <t>23111.038609/2024-67</t>
  </si>
  <si>
    <t>BOLSA CNPQ ENS MÉDIO CTF</t>
  </si>
  <si>
    <t>23111.038549/2024-38</t>
  </si>
  <si>
    <t>BOLSA  AGOSTO/2024</t>
  </si>
  <si>
    <t xml:space="preserve">23111.039229/2024-11
</t>
  </si>
  <si>
    <t>BOLSA ASSINTER - ÁREAS DE TRADUÇÃO, COMUNICAÇÃO E JURÍDICA</t>
  </si>
  <si>
    <t>23111.038232/2024-99</t>
  </si>
  <si>
    <t>23111.038580/2024-74</t>
  </si>
  <si>
    <t>BOLSA AUX DE APREND PARA O ENSINO MÉDIO DO CTF/UFPI - AGO</t>
  </si>
  <si>
    <t>23111.038634/2024-71</t>
  </si>
  <si>
    <t xml:space="preserve"> BOLSAS PROGRAMAS: PIBIC UFPI, PIBIC-AF UFPI E PIBITI UFPI  AGO/2024.</t>
  </si>
  <si>
    <t>23111.038570/2024-53</t>
  </si>
  <si>
    <t xml:space="preserve">BOLSAS DE EXTENSÃO- PIEX/EBTT AGO/2024 </t>
  </si>
  <si>
    <t>23111.038595/2024-57</t>
  </si>
  <si>
    <t>BOLSA ALUNOS CTT - AGOSTO</t>
  </si>
  <si>
    <t>23111.038577/2024-58</t>
  </si>
  <si>
    <t xml:space="preserve">BOLSA  PRAEC-CACOM  -AGO/24        </t>
  </si>
  <si>
    <t>23111.038578/2024-31</t>
  </si>
  <si>
    <t>PROGRAMA DE ACOMPANHAMENTO DA QUALIDADE DA PÓS-GRAD.</t>
  </si>
  <si>
    <t>23111.038748/2024-97</t>
  </si>
  <si>
    <t>BOLSA - AUXILIO CRECHE - AGOSTO 2024</t>
  </si>
  <si>
    <t>23111.039045/2024-32</t>
  </si>
  <si>
    <t>BENEFÍCIO AUXÍLIO MORADIA CTBJ - AGO/2024</t>
  </si>
  <si>
    <t>23111.039389/2024-56</t>
  </si>
  <si>
    <t>BOLSA AUXÍLIO ESTUDANTIL CTBJ -  AGO/24</t>
  </si>
  <si>
    <t>23111.039251/2024-96</t>
  </si>
  <si>
    <t>BOLSA DO PROJETO "VIVÊNCIAS PROFISSIONALIZANTES" CTBJ - AGO/24</t>
  </si>
  <si>
    <t>23111.039414/2024-60</t>
  </si>
  <si>
    <t>BOLSA DE INICIAÇÃO CIENTÍFICA - PIBIC-EM CTBJ - AGOSTO/2024</t>
  </si>
  <si>
    <t>23111.039377/2024-89</t>
  </si>
  <si>
    <t>BOLSA EXTENSÃO AUX. ACADÊMICO DE ESTUDANTE - CTF - AGO/24</t>
  </si>
  <si>
    <t>23111.039683/2024-72</t>
  </si>
  <si>
    <t>23111.035514/2024-18</t>
  </si>
  <si>
    <t>23111.037755/2024-39</t>
  </si>
  <si>
    <t xml:space="preserve">23111.038022/2024-08
</t>
  </si>
  <si>
    <t>23111.038162/2024-11</t>
  </si>
  <si>
    <t>23111.027253/2024-62</t>
  </si>
  <si>
    <t xml:space="preserve"> 42,703,783/0001-10</t>
  </si>
  <si>
    <t>VERSA DENTAL E MED LTDA</t>
  </si>
  <si>
    <t>23111.027674/2024-44</t>
  </si>
  <si>
    <t xml:space="preserve"> 50.345.369/0001-88</t>
  </si>
  <si>
    <t>DENTAL PORTO IMPORTACAO E EXPORTACAO LTDA</t>
  </si>
  <si>
    <t xml:space="preserve">23111.038356/2024-11
</t>
  </si>
  <si>
    <t>DISTRIBUIDORA DE ALIMENTOS S JUDAS TADEU LTDA</t>
  </si>
  <si>
    <t xml:space="preserve">23111.038336/2024-66
</t>
  </si>
  <si>
    <t>23111.038444/2024-60</t>
  </si>
  <si>
    <r>
      <rPr>
        <sz val="10"/>
        <color rgb="FF363636"/>
        <rFont val="Arial, Helvetica, sans-serif"/>
        <charset val="134"/>
      </rPr>
      <t>C M F SILVA</t>
    </r>
  </si>
  <si>
    <t>23111.038399/2024-14</t>
  </si>
  <si>
    <r>
      <rPr>
        <sz val="10"/>
        <color rgb="FF363636"/>
        <rFont val="Arial, Helvetica, sans-serif"/>
        <charset val="134"/>
      </rPr>
      <t>C W N FERREIRA LTDA</t>
    </r>
  </si>
  <si>
    <t>23111.038800/2024-51</t>
  </si>
  <si>
    <t>23111.038789/2024-57</t>
  </si>
  <si>
    <t>23111.038674/2024-58</t>
  </si>
  <si>
    <t>23111.038773/2024-04</t>
  </si>
  <si>
    <t xml:space="preserve">CREA </t>
  </si>
  <si>
    <t>23111.038811/2024-45</t>
  </si>
  <si>
    <t>23111.038703/2024-51</t>
  </si>
  <si>
    <t>23111.038710/2024-56</t>
  </si>
  <si>
    <t>23111.038348/2024-33</t>
  </si>
  <si>
    <t>TOP AR CONDICIONADO</t>
  </si>
  <si>
    <t>23111.038758/2024-21</t>
  </si>
  <si>
    <t xml:space="preserve">23111.038723/2024-93
</t>
  </si>
  <si>
    <t>23111.039313/2024-71</t>
  </si>
  <si>
    <r>
      <rPr>
        <sz val="10"/>
        <color rgb="FF363636"/>
        <rFont val="Arial, Helvetica, sans-serif"/>
        <charset val="134"/>
      </rPr>
      <t>WN CONSTRUTORA LTDA</t>
    </r>
  </si>
  <si>
    <t>23111.039471/2024-73</t>
  </si>
  <si>
    <t>23111.038161/2024-38</t>
  </si>
  <si>
    <t>EMPRESA ÁGUAS DE TERESINA SANEAMENTO SPE S/A</t>
  </si>
  <si>
    <t>23111.038163/2024-81</t>
  </si>
  <si>
    <r>
      <rPr>
        <sz val="10"/>
        <color rgb="FF000000"/>
        <rFont val="Arial, Helvetica, sans-serif"/>
        <charset val="134"/>
      </rPr>
      <t>ATD LOCACAO LTDA</t>
    </r>
  </si>
  <si>
    <t>R$ 41.519.77</t>
  </si>
  <si>
    <t xml:space="preserve">23111.038429/2024-77
</t>
  </si>
  <si>
    <t>23111.038904/2024-56</t>
  </si>
  <si>
    <t>23111.038987/2024-46</t>
  </si>
  <si>
    <t>23111.038954/2024-64</t>
  </si>
  <si>
    <t xml:space="preserve"> 11.842.881/0001-04</t>
  </si>
  <si>
    <t>CET SEG SEGURANÇA ARMADA  LTDA</t>
  </si>
  <si>
    <t>23111.039070/2024-36</t>
  </si>
  <si>
    <r>
      <rPr>
        <sz val="10"/>
        <color rgb="FF363636"/>
        <rFont val="Arial, Helvetica, sans-serif"/>
        <charset val="134"/>
      </rPr>
      <t>VENEZA SERVICOS ADMINISTRATIVOS LTDA</t>
    </r>
  </si>
  <si>
    <t>23111.014485/2024-60</t>
  </si>
  <si>
    <t>FADEX REPASSE   CONT. 602/2024 (SIASG) / CONT. ACAD. 10/2024</t>
  </si>
  <si>
    <t>23111.038309/2024-19</t>
  </si>
  <si>
    <t xml:space="preserve"> 13.245.525/0001-39</t>
  </si>
  <si>
    <r>
      <rPr>
        <sz val="10"/>
        <color rgb="FF363636"/>
        <rFont val="Arial, Helvetica, sans-serif"/>
        <charset val="134"/>
      </rPr>
      <t>GERAWATTS ENGENHARIA LTDA</t>
    </r>
  </si>
  <si>
    <t>1000#30080</t>
  </si>
  <si>
    <t>23111.039195/2024-56</t>
  </si>
  <si>
    <t>TECNOSET</t>
  </si>
  <si>
    <t>23111.038458/2024-70</t>
  </si>
  <si>
    <t>C M F SILVA, 23NE0001038.</t>
  </si>
  <si>
    <t>23111.037561/2024-39</t>
  </si>
  <si>
    <t xml:space="preserve">AUXILIO FINANCEIRO A ESTUDANTES - PROAP TED 12168        </t>
  </si>
  <si>
    <t>23111.037018/2024-53</t>
  </si>
  <si>
    <t>AUXILIO FINANCEIRO A ESTUDANTES - PROAP TED 12168</t>
  </si>
  <si>
    <t>23111.039468/2024-57</t>
  </si>
  <si>
    <t>23111.039836/2024-15</t>
  </si>
  <si>
    <t>23111.039837/2024-85</t>
  </si>
  <si>
    <t>23111.031378/2024-43</t>
  </si>
  <si>
    <t>AUXILIO FINANCEIRO A DISCENTES PARA VIAGEM - PPG EM MEIO AMBIENTE</t>
  </si>
  <si>
    <t>23111.039835/2024-42</t>
  </si>
  <si>
    <t xml:space="preserve">23111.040001/2024-22
</t>
  </si>
  <si>
    <t>23111.038969/2024-47</t>
  </si>
  <si>
    <t xml:space="preserve"> 27.120.416/0001-08</t>
  </si>
  <si>
    <r>
      <rPr>
        <sz val="10"/>
        <color rgb="FF363636"/>
        <rFont val="Arial, Helvetica, sans-serif"/>
        <charset val="134"/>
      </rPr>
      <t>EDWINEY SEBASTIAO CUPERTINO LTDA</t>
    </r>
  </si>
  <si>
    <t>23111.038976/2024-52</t>
  </si>
  <si>
    <t>EDWINEY SEBASTIAO CUPERTINO - EIRELI - ME</t>
  </si>
  <si>
    <t>23111.018690/2024-15</t>
  </si>
  <si>
    <t>SCIAVICCO COMERCIO INDUSTRIAL LTDA</t>
  </si>
  <si>
    <t>23111.038645/2024-65</t>
  </si>
  <si>
    <t xml:space="preserve">23111.039556/2024-09
</t>
  </si>
  <si>
    <t>23111.039553/2024-90</t>
  </si>
  <si>
    <t>23111.026357/2024-04</t>
  </si>
  <si>
    <t>33.394.898/0001-89</t>
  </si>
  <si>
    <t>TIFANNY MONTEIRO SILVA</t>
  </si>
  <si>
    <t>23111.040166/2024-29</t>
  </si>
  <si>
    <t>23111.040153/2024-89</t>
  </si>
  <si>
    <t>CONSELHO REGIONAL DE ENG E AGRONOMIA DO PIAUI VENCT 13/09/2024</t>
  </si>
  <si>
    <t xml:space="preserve">23111.040055/2024-19
</t>
  </si>
  <si>
    <t>23111.040030/2024-15</t>
  </si>
  <si>
    <t>23111.040021/2024-64</t>
  </si>
  <si>
    <t>23111.040058/2024-35</t>
  </si>
  <si>
    <t>23111.040018/2024-48</t>
  </si>
  <si>
    <t>23111.040012/2024-16</t>
  </si>
  <si>
    <t>23111.039986/2024-39</t>
  </si>
  <si>
    <t xml:space="preserve">23111.040087/2024-28
</t>
  </si>
  <si>
    <t>23111.040408/2024-91</t>
  </si>
  <si>
    <t xml:space="preserve">23111.040538/2024-73
</t>
  </si>
  <si>
    <t xml:space="preserve">05.340.639/0001-30
</t>
  </si>
  <si>
    <t>23111.040522/2024-20</t>
  </si>
  <si>
    <t>23111.040374/2024-39</t>
  </si>
  <si>
    <t>23111.040595/2024-86</t>
  </si>
  <si>
    <t>INFINYT COMERCIO SERVICOS E REPRESENTACOES</t>
  </si>
  <si>
    <t>23855.006345/2024-86</t>
  </si>
  <si>
    <t xml:space="preserve">23111.039896/2024-44
</t>
  </si>
  <si>
    <t>TECNOSET INFORMATICA PROD. E SERVS. LTDA</t>
  </si>
  <si>
    <t>23111.039789/2024-23</t>
  </si>
  <si>
    <t xml:space="preserve"> 11.241.567/0001-76</t>
  </si>
  <si>
    <t>APC TECNOLOGIA</t>
  </si>
  <si>
    <t xml:space="preserve">23111.040539/2024-46
</t>
  </si>
  <si>
    <t xml:space="preserve">23111.048560/2023-83
</t>
  </si>
  <si>
    <t>05.652.247/0001-06</t>
  </si>
  <si>
    <r>
      <rPr>
        <sz val="10"/>
        <color rgb="FF000000"/>
        <rFont val="Arial"/>
        <charset val="134"/>
      </rPr>
      <t>LUMIAR HEALTH BUILDERS EQUIPAMENTOS HOSPITALARES LTDA</t>
    </r>
  </si>
  <si>
    <t>23111.037525/2024-41</t>
  </si>
  <si>
    <t>AUXILIO FINANCEIRO A ESTUDANTE - TED 12168 PROAP</t>
  </si>
  <si>
    <t>23111.040517/2024-58</t>
  </si>
  <si>
    <t>BOLSA INGLÊS SEM FRONTEIRA AGOSTO/2024# OB  4068</t>
  </si>
  <si>
    <t>23111.012225/2024-67</t>
  </si>
  <si>
    <t>26.503.796/0001-99</t>
  </si>
  <si>
    <t xml:space="preserve">EFICILUX COMERCIO E SERVICO DE EQUIPAMENTOS E
</t>
  </si>
  <si>
    <t>23111.040045/2024-95</t>
  </si>
  <si>
    <t>23111.039993/2024-44</t>
  </si>
  <si>
    <t>SANTANA DISTIBUIDORA</t>
  </si>
  <si>
    <t xml:space="preserve">23111.040215/2024-64
</t>
  </si>
  <si>
    <r>
      <rPr>
        <sz val="10"/>
        <color rgb="FF363636"/>
        <rFont val="Arial, Helvetica, sans-serif"/>
        <charset val="134"/>
      </rPr>
      <t>SANTANA DISTRIBUIDORA LTDA</t>
    </r>
  </si>
  <si>
    <t>23111.040525/2024-36</t>
  </si>
  <si>
    <t xml:space="preserve">23111.040297/2024-81
</t>
  </si>
  <si>
    <t xml:space="preserve">23111.040291/2024-49
</t>
  </si>
  <si>
    <t>23111.040389/2024-22</t>
  </si>
  <si>
    <t>23111.040414/2024-26</t>
  </si>
  <si>
    <t>23111.040318/2024-96</t>
  </si>
  <si>
    <t>23111.040709/2024-15</t>
  </si>
  <si>
    <t xml:space="preserve">23111.040823/2024-41
</t>
  </si>
  <si>
    <t>23111.040769/2024-44</t>
  </si>
  <si>
    <t>23111.040760/2024-93</t>
  </si>
  <si>
    <t xml:space="preserve">23111.040999/2024-42
</t>
  </si>
  <si>
    <r>
      <rPr>
        <sz val="10"/>
        <color rgb="FF000000"/>
        <rFont val="Arial"/>
        <charset val="134"/>
      </rPr>
      <t>23111.041083/2024-05</t>
    </r>
  </si>
  <si>
    <t xml:space="preserve">23111.041084/2024-75
</t>
  </si>
  <si>
    <t>23855.006379/2024-41</t>
  </si>
  <si>
    <t>06/09//2024</t>
  </si>
  <si>
    <t>23111.040620/2024-90</t>
  </si>
  <si>
    <t>23111.040931/2024-35</t>
  </si>
  <si>
    <t>23111.040519/2024-04</t>
  </si>
  <si>
    <t>23111.040562/2024-07</t>
  </si>
  <si>
    <t>23111.041182/2024-48</t>
  </si>
  <si>
    <t>BOLSA AUXILIAR DE APRENDIZAGEM PARA OS ALUNOS DO CTBJ/UFPI</t>
  </si>
  <si>
    <t>23111.040874/2024-22</t>
  </si>
  <si>
    <r>
      <rPr>
        <sz val="10"/>
        <color rgb="FF000000"/>
        <rFont val="&quot;Google Sans&quot;, Roboto, sans-ser"/>
        <charset val="134"/>
      </rPr>
      <t>BOLSA BENEFÍCIO AUXÍLIO RESIDENTE REFERENTE AGOSTO 2024 - CTF/UFPI</t>
    </r>
  </si>
  <si>
    <t>23111.041125/2024-35</t>
  </si>
  <si>
    <t>BOLSA DE INICIAÇÃO À EXTENSÃO NO ENSINO BÁSICO E TECNOLÓGICO  CTBJ</t>
  </si>
  <si>
    <t xml:space="preserve">23111.040422/2024-04 </t>
  </si>
  <si>
    <t>JOSETE VERAS PORTELA</t>
  </si>
  <si>
    <t>23111. 040155/2024-35</t>
  </si>
  <si>
    <t>JOARA DA SILVA ARAUJO</t>
  </si>
  <si>
    <t xml:space="preserve"> 765.04</t>
  </si>
  <si>
    <t>23111.040416/2024-69</t>
  </si>
  <si>
    <t>ALINE COSTA DO PRADO</t>
  </si>
  <si>
    <t>23111.040169/2024-45</t>
  </si>
  <si>
    <t>ANTONIO JOSE RODRIGUES</t>
  </si>
  <si>
    <t xml:space="preserve">23111.039639/2024-96
</t>
  </si>
  <si>
    <t>23111.041223/2024-08</t>
  </si>
  <si>
    <t>SERVICO FEDERAL DE PROCES DE DADOS (SERPRO)VENC 03/10/2024</t>
  </si>
  <si>
    <t>23111.040216/2024-37</t>
  </si>
  <si>
    <t>23111.040165/2024-56</t>
  </si>
  <si>
    <t>23111.030611/2024-91</t>
  </si>
  <si>
    <t>23111.040921/2024-14</t>
  </si>
  <si>
    <t>23111.040710/2024-85</t>
  </si>
  <si>
    <t>CENTRAL DE FRIOS PIUAI LTDA</t>
  </si>
  <si>
    <t>23111.040586/2024-38</t>
  </si>
  <si>
    <t>SOLICITAÇÃO DE PAGAMENTO NOTA FISCAL Nº 2714, CONTRATO 61/2019, MULTPAR SERVICOS DE CONSTRUCAO LTDA</t>
  </si>
  <si>
    <t>23111.040861/2024-82</t>
  </si>
  <si>
    <t>CENTRAL DE FRIOS PIAUI LTDA,</t>
  </si>
  <si>
    <t>23111.040925/2024-03</t>
  </si>
  <si>
    <t>23111.040851/2024-61</t>
  </si>
  <si>
    <t>23111.041148/2024-93</t>
  </si>
  <si>
    <t>LIFE METROLOGIA, TECNOLOGIA, COMÉRCIO E SERVIÇOS  LTDA</t>
  </si>
  <si>
    <t>23111.041050/2024-23</t>
  </si>
  <si>
    <t>23111.041040/2024-02</t>
  </si>
  <si>
    <t>23855.006381/2024-84</t>
  </si>
  <si>
    <t>23111.041146/2024-50</t>
  </si>
  <si>
    <t>23111.041135/2024-56</t>
  </si>
  <si>
    <t>23111.041085/2024-48</t>
  </si>
  <si>
    <t xml:space="preserve">23111.041149/2024-66
</t>
  </si>
  <si>
    <t>23111.041120/2024-73</t>
  </si>
  <si>
    <t>23111.041069/2024-92</t>
  </si>
  <si>
    <t>23111.041216/2024-03</t>
  </si>
  <si>
    <t>23111.041128/2024-51</t>
  </si>
  <si>
    <t>23111.041123/2024-89</t>
  </si>
  <si>
    <t>W &amp; G ALIMENTOS LTDA, 23NE000997.</t>
  </si>
  <si>
    <t>23111.041337/2024-34</t>
  </si>
  <si>
    <t>23111.041299/2024-90</t>
  </si>
  <si>
    <t>23111.041469/2024-59</t>
  </si>
  <si>
    <t>GLOBALTEC COMERCIO E SERVICOS ODONTO HOSPITALARES LTDA</t>
  </si>
  <si>
    <t>23111.041515/2024-78</t>
  </si>
  <si>
    <t>23111.041518/2024-94</t>
  </si>
  <si>
    <t>23111.019858/2024-04</t>
  </si>
  <si>
    <r>
      <rPr>
        <sz val="10"/>
        <color rgb="FF000000"/>
        <rFont val="Arial, Verdana, sans-serif"/>
        <charset val="134"/>
      </rPr>
      <t>SCIAVICCO COMERCIO INDUSTRIA LTDA</t>
    </r>
  </si>
  <si>
    <t>23111.041379/2024-64</t>
  </si>
  <si>
    <t>23111.041588/2024-47</t>
  </si>
  <si>
    <t>PAGAMENTO DE TAXAS DE PROPRIEDADE INDUSTRIAL</t>
  </si>
  <si>
    <t>23111.041497/2024-79</t>
  </si>
  <si>
    <t>23111.041701/2024-03</t>
  </si>
  <si>
    <t>23111.041725/2024-34</t>
  </si>
  <si>
    <t>23111.041713/2024-67</t>
  </si>
  <si>
    <t>23111.041869/2024-26</t>
  </si>
  <si>
    <t xml:space="preserve">23111.041199/2024-74
</t>
  </si>
  <si>
    <t>EQUATORIAL PIAUI DISTRIBUIDORA DE ENERGIA S.A AGO-THE</t>
  </si>
  <si>
    <t>23111.040947/2024-88</t>
  </si>
  <si>
    <t>EQUATORIAL PIAUÍ DISTRIBUIDORA DE ENERGIA S.A. AGO-FLO</t>
  </si>
  <si>
    <t>23111.040555/2024-02</t>
  </si>
  <si>
    <t>23111.040497/2024-16</t>
  </si>
  <si>
    <t>23111.040950/2024-07</t>
  </si>
  <si>
    <t xml:space="preserve"> 08.026.009/0001-83</t>
  </si>
  <si>
    <t>23111.037038/2024-95</t>
  </si>
  <si>
    <t xml:space="preserve"> 007.064.573-66</t>
  </si>
  <si>
    <t>ROBERTA MARA DEUS URTIGA</t>
  </si>
  <si>
    <t xml:space="preserve">	23111.037214/2024-96</t>
  </si>
  <si>
    <t>LC 416</t>
  </si>
  <si>
    <t>FISCAIS DO CONCURSO EDITAL N° 08/24-UFPI</t>
  </si>
  <si>
    <t xml:space="preserve">23111.042352/2024-80
</t>
  </si>
  <si>
    <t>23111.041029/2024-08</t>
  </si>
  <si>
    <t>CONSELHO DE ARQ/URB ARRT</t>
  </si>
  <si>
    <t>23111.041366/2024-27</t>
  </si>
  <si>
    <t xml:space="preserve"> EMPRESA DB3 SERVIÇOS DE TELECOMUNICAÇÕES S.A.</t>
  </si>
  <si>
    <t>23111.041383/2024-53</t>
  </si>
  <si>
    <r>
      <rPr>
        <sz val="10"/>
        <color rgb="FF363636"/>
        <rFont val="Arial, Helvetica, sans-serif"/>
        <charset val="134"/>
      </rPr>
      <t>DB3 SERVICOS DE TELECOMUNICACOES S.A</t>
    </r>
  </si>
  <si>
    <t xml:space="preserve">23111.041632/2024-23
</t>
  </si>
  <si>
    <t>23111.041813/2024-83</t>
  </si>
  <si>
    <t>23111.041817/2024-72</t>
  </si>
  <si>
    <t>23111.041844/2024-22</t>
  </si>
  <si>
    <t xml:space="preserve">23111.041530/2024-61
</t>
  </si>
  <si>
    <t xml:space="preserve">23111.041891/2024-14
</t>
  </si>
  <si>
    <t>23111.042048/2024-43</t>
  </si>
  <si>
    <t>23111.041990/2024-57</t>
  </si>
  <si>
    <t xml:space="preserve">DB LOCAÇÃO </t>
  </si>
  <si>
    <t>23111.041981/2024-09</t>
  </si>
  <si>
    <r>
      <rPr>
        <sz val="10"/>
        <color rgb="FF000000"/>
        <rFont val="Arial"/>
        <charset val="134"/>
      </rPr>
      <t>23111.041870/2024-96</t>
    </r>
  </si>
  <si>
    <r>
      <rPr>
        <sz val="10"/>
        <color rgb="FF000000"/>
        <rFont val="Arial"/>
        <charset val="134"/>
      </rPr>
      <t>16.858.835/0001-17</t>
    </r>
  </si>
  <si>
    <t>3008000000/1000000000</t>
  </si>
  <si>
    <t>23111.041917/2024-88</t>
  </si>
  <si>
    <t>23111.042137/2024-65</t>
  </si>
  <si>
    <t>23111.041921/2024-77</t>
  </si>
  <si>
    <t>23111.042040/2024-65</t>
  </si>
  <si>
    <t>23855.006608/2024-66</t>
  </si>
  <si>
    <t>R$ 4.779,48</t>
  </si>
  <si>
    <t>23111.041721/2024-45</t>
  </si>
  <si>
    <t>23111.040990/2024-91</t>
  </si>
  <si>
    <r>
      <rPr>
        <sz val="10"/>
        <color rgb="FF000000"/>
        <rFont val="Arial, Helvetica, sans-serif"/>
        <charset val="134"/>
      </rPr>
      <t>SERVFAZ SERVICOS DE MAO DE OBRA LTDA</t>
    </r>
  </si>
  <si>
    <t>23111.041033/2024-94</t>
  </si>
  <si>
    <t>23111.041074/2024-54</t>
  </si>
  <si>
    <t xml:space="preserve">23111.041392/2024-04
</t>
  </si>
  <si>
    <r>
      <rPr>
        <sz val="10"/>
        <color rgb="FF000000"/>
        <rFont val="Arial, Helvetica, sans-serif"/>
        <charset val="134"/>
      </rPr>
      <t>FUTURA SERVICOS PROFISSIONAIS ADMINISTRATIVOS</t>
    </r>
  </si>
  <si>
    <t xml:space="preserve">23111.041492/2024-20
</t>
  </si>
  <si>
    <t>05.019.150/0001-11</t>
  </si>
  <si>
    <t>23111.041558/2024-81</t>
  </si>
  <si>
    <t>23111.041472/2024-75</t>
  </si>
  <si>
    <t>23111.041591/2024-63</t>
  </si>
  <si>
    <t xml:space="preserve">23111.041468/2024-86
</t>
  </si>
  <si>
    <t>23111.041665/2024-05</t>
  </si>
  <si>
    <t>23111.041597/2024-95</t>
  </si>
  <si>
    <t>23111.040943/2024-02</t>
  </si>
  <si>
    <t>23111.041507/2024-03</t>
  </si>
  <si>
    <t>PRIME CONSULTORIA E ASSESSORIA EMPRESARIAL LT VENCT 01/10</t>
  </si>
  <si>
    <t>23111.040570/2024-82</t>
  </si>
  <si>
    <t>23111.040951/2024-77</t>
  </si>
  <si>
    <t>23111.041489/2024-04</t>
  </si>
  <si>
    <t>23111.041190/2024-26</t>
  </si>
  <si>
    <t>23111.041304/2024-52</t>
  </si>
  <si>
    <t>CONSTRUTORA WN LTDA</t>
  </si>
  <si>
    <t>23111.041347/2024-55</t>
  </si>
  <si>
    <t>DF TURISMO E REPRESENTAÇÕES LTDA</t>
  </si>
  <si>
    <t>1000000000/1000A00237 (PROAP)</t>
  </si>
  <si>
    <t>23111.042162/2024-69</t>
  </si>
  <si>
    <t>23111.042081/2024-25</t>
  </si>
  <si>
    <t>23111.042345/2024-75</t>
  </si>
  <si>
    <t>23111.042167/2024-31</t>
  </si>
  <si>
    <t>23111.041183/2024-21</t>
  </si>
  <si>
    <t>341.100.114-34</t>
  </si>
  <si>
    <t>AMARA VELOSO DE SOUZA PROCOPIO# AUX. FUNL OSMAR S. PROCOPIO</t>
  </si>
  <si>
    <t>1000000-422</t>
  </si>
  <si>
    <t xml:space="preserve">23111.043087/2024-23
</t>
  </si>
  <si>
    <t>BOLSAS DO PROMISAES - SETEMBRO/2024</t>
  </si>
  <si>
    <t>23111.043618/2024-42</t>
  </si>
  <si>
    <t>BOLSAS PRAEC SETEMBRO/2024</t>
  </si>
  <si>
    <t>23111.042469/2024-25</t>
  </si>
  <si>
    <t>18.717.757/0001- 66</t>
  </si>
  <si>
    <t>23111.013061/2024-96</t>
  </si>
  <si>
    <t>30.115.422/0001-73</t>
  </si>
  <si>
    <t>ASSOCIAÇÃO ABEPRO</t>
  </si>
  <si>
    <t>23111.042217/2024-39</t>
  </si>
  <si>
    <t>23111.041933/2024-44</t>
  </si>
  <si>
    <t>23.653.504/0001/06</t>
  </si>
  <si>
    <t>23111.041893/2024-57</t>
  </si>
  <si>
    <t>J A IBIAPINA GOMES - LTDA, 23NE000952.</t>
  </si>
  <si>
    <t>23111.042335/2024-54</t>
  </si>
  <si>
    <t>23111.042334/2024-81</t>
  </si>
  <si>
    <t>23111.042341/2024-86</t>
  </si>
  <si>
    <t xml:space="preserve">23111.042327/2024-76
</t>
  </si>
  <si>
    <t xml:space="preserve">23111.042309/2024-77
</t>
  </si>
  <si>
    <t>23111.042260/2024-42</t>
  </si>
  <si>
    <t>23111.042220/2024-55</t>
  </si>
  <si>
    <t>23111.042471/2024-68</t>
  </si>
  <si>
    <t>18.717.757/ 0001-66</t>
  </si>
  <si>
    <t>23111.042690/2024-72</t>
  </si>
  <si>
    <t xml:space="preserve">ROBEVALDO ALVES LIMA  </t>
  </si>
  <si>
    <t>23111.041413/2024-19</t>
  </si>
  <si>
    <t>LDS SERVIÇOS DE LIMPEZA LTDA ,</t>
  </si>
  <si>
    <t>23111.042880/2024-83</t>
  </si>
  <si>
    <t xml:space="preserve">23111.042857/2024-25
</t>
  </si>
  <si>
    <t xml:space="preserve">23111.042987/2024-07
</t>
  </si>
  <si>
    <t xml:space="preserve">23111.042923/2024-86
</t>
  </si>
  <si>
    <t>23111.042997/2024-28</t>
  </si>
  <si>
    <t>23111.042900/2024-28</t>
  </si>
  <si>
    <t>23111.043040/2024-31</t>
  </si>
  <si>
    <t>TAXAS DE PROPRIEDADE INDUSTRIAL                (venc° 16/10/2024)</t>
  </si>
  <si>
    <t>23855.006626/2024-65</t>
  </si>
  <si>
    <t>23111.042535/2024-86</t>
  </si>
  <si>
    <t>SERVFAZ</t>
  </si>
  <si>
    <t xml:space="preserve">23111.042211/2024-07
</t>
  </si>
  <si>
    <r>
      <rPr>
        <sz val="10"/>
        <color rgb="FF363636"/>
        <rFont val="Arial, Helvetica, sans-serif"/>
        <charset val="134"/>
      </rPr>
      <t>CET-SEG SEGURANCA ARMADA LTDA</t>
    </r>
  </si>
  <si>
    <t>23111.042914/2024-38</t>
  </si>
  <si>
    <t>23111.042169/2024-74</t>
  </si>
  <si>
    <r>
      <rPr>
        <sz val="10"/>
        <color rgb="FF363636"/>
        <rFont val="Arial, Helvetica, sans-serif"/>
        <charset val="134"/>
      </rPr>
      <t>3I COMERCIO E SERVICOS DE MANUTENCAO EM EQUIP</t>
    </r>
  </si>
  <si>
    <r>
      <rPr>
        <sz val="10"/>
        <color rgb="FF000000"/>
        <rFont val="Arial"/>
        <charset val="134"/>
      </rPr>
      <t>23111.043301/2024-65</t>
    </r>
  </si>
  <si>
    <t>23111.041956/2024-05</t>
  </si>
  <si>
    <t xml:space="preserve"> 02.491.558/0001-42</t>
  </si>
  <si>
    <t xml:space="preserve">LOCALIZA VEÍCULOS ESPECIAIS S.A.
</t>
  </si>
  <si>
    <t>23111.040135/2024-90</t>
  </si>
  <si>
    <t>AUXILIO FINANCEIRO DISCENTE - PROAP TED 12168</t>
  </si>
  <si>
    <t>23111.039748/2024-63</t>
  </si>
  <si>
    <t>23111.039722/2024-86</t>
  </si>
  <si>
    <t>23111.040425/2024-20</t>
  </si>
  <si>
    <t>23111.040568/2024-39</t>
  </si>
  <si>
    <t>23111.040872/2024-76</t>
  </si>
  <si>
    <t>23111.042293/2024-24</t>
  </si>
  <si>
    <t>2311.042288/2024-62</t>
  </si>
  <si>
    <t>23111.042409/2024-93</t>
  </si>
  <si>
    <t>23111.041628/2024-34</t>
  </si>
  <si>
    <t>23111.043666/2024-07</t>
  </si>
  <si>
    <t xml:space="preserve"> BOLSAS AID E AUXÍLIO RESIDÊNCIA EMERGENCIAL DE FLORIANO SET/2024</t>
  </si>
  <si>
    <t>23111.042154/2024-91</t>
  </si>
  <si>
    <t>23111.042789/2024-18</t>
  </si>
  <si>
    <t>23111.043394/2024-76</t>
  </si>
  <si>
    <t>23111.042916/2024-81</t>
  </si>
  <si>
    <t xml:space="preserve">23111.043351/2024-73
</t>
  </si>
  <si>
    <t xml:space="preserve">23111.043197/2024-60
</t>
  </si>
  <si>
    <t>23111.043339/2024-09</t>
  </si>
  <si>
    <t>23111.043333/2024-74</t>
  </si>
  <si>
    <r>
      <rPr>
        <sz val="11"/>
        <color rgb="FF000000"/>
        <rFont val="Arial, Verdana, sans-serif"/>
        <charset val="134"/>
      </rPr>
      <t>C W N FERREIRA LTDA</t>
    </r>
  </si>
  <si>
    <t>23111.043323/2024-53</t>
  </si>
  <si>
    <t>23111.043243/2024-79</t>
  </si>
  <si>
    <t>23111.043155/2024-30</t>
  </si>
  <si>
    <t>J A IBIAPINA GOMES - ME</t>
  </si>
  <si>
    <t xml:space="preserve">23111.043549/2024-62
</t>
  </si>
  <si>
    <t xml:space="preserve">23111.043437/2024-79
</t>
  </si>
  <si>
    <t>23111.043534/2024-79</t>
  </si>
  <si>
    <t xml:space="preserve">23111.043734/2024-14
</t>
  </si>
  <si>
    <t>23111.043762/2024-34</t>
  </si>
  <si>
    <t>ÁGUAS DE TERESINA SANEAMENTO SPE S/A</t>
  </si>
  <si>
    <t xml:space="preserve">23111.043876/2024-60
</t>
  </si>
  <si>
    <t>23111.043847/2024-67</t>
  </si>
  <si>
    <t xml:space="preserve">23111.043376/2024-77
</t>
  </si>
  <si>
    <r>
      <rPr>
        <sz val="10"/>
        <color rgb="FF000000"/>
        <rFont val="Calibri, serif"/>
        <charset val="134"/>
      </rPr>
      <t>07.194.788/0001-63</t>
    </r>
  </si>
  <si>
    <t>23111.043379/2024-93</t>
  </si>
  <si>
    <r>
      <rPr>
        <sz val="10"/>
        <color rgb="FF000000"/>
        <rFont val="Arial"/>
        <charset val="134"/>
      </rPr>
      <t>NACIONAL SERVIÇOS INTEGRADOS</t>
    </r>
    <r>
      <rPr>
        <sz val="10"/>
        <color rgb="FFFF0000"/>
        <rFont val="Arial"/>
        <charset val="134"/>
      </rPr>
      <t xml:space="preserve"> </t>
    </r>
  </si>
  <si>
    <t>23111.043510/2024-48</t>
  </si>
  <si>
    <t>ATD LOCAÇÃO- LTDA</t>
  </si>
  <si>
    <t>23111.043897/2024-75</t>
  </si>
  <si>
    <t xml:space="preserve">23111.044398/2024-31
</t>
  </si>
  <si>
    <t>BOLSA EXTENSÃO PIEX/EBTT - CTF - SETEMBRO/2024</t>
  </si>
  <si>
    <t xml:space="preserve">23111.044555/2024-60
</t>
  </si>
  <si>
    <t>BOLSAS DO PROGRAMA DE MONITORIA - SETEMBRO/2024</t>
  </si>
  <si>
    <t>23111.044412/2024-41</t>
  </si>
  <si>
    <t>BOLSAS DE EXTENSÃO SETEMBRO 2024 - AUXILIA ACADÊMICO DE ESTUDANTE - CTF/UFP</t>
  </si>
  <si>
    <t>23111.044061/2024-12</t>
  </si>
  <si>
    <t>BOLSAS DO PROGRAMA INSTITUCIONAL DE BOLSAS DA ORQUESTRA E CORAL DA UFPI</t>
  </si>
  <si>
    <t>23111.044405/2024-36</t>
  </si>
  <si>
    <t>PAGAMENTO BOLSA - AUXILIO CRECHE - SETEMBRO 2024</t>
  </si>
  <si>
    <t>23111.044466/2024-38</t>
  </si>
  <si>
    <t>BOLSA DE AUXÍLIO ESTUDANTIL REFERENTE SETEMBRO DE 2024 DO CTF</t>
  </si>
  <si>
    <t>23111.044611/2024-03</t>
  </si>
  <si>
    <t>BOLSA  AUX DE APRENDIZAGEM P/ENSINO MÉDIO  CTF/UFPI - SET/2024</t>
  </si>
  <si>
    <t>23111.044573/2024-59</t>
  </si>
  <si>
    <t>PAGAMENTO BOLSA VIVÊNCIAS PROFISSIONALIZANTES - SETEMBRO 2024</t>
  </si>
  <si>
    <t>23111.044623/2024-67</t>
  </si>
  <si>
    <t>BOLSA AUX. DE APRENDIZAGEM P/DISCIPLINAS  CURSOS TÉC.  CTF/UFPI - SET/24</t>
  </si>
  <si>
    <t xml:space="preserve">23111.043606/2024-75
</t>
  </si>
  <si>
    <t xml:space="preserve">23111.043818/2024-74
</t>
  </si>
  <si>
    <t>23111.043685/2024-76</t>
  </si>
  <si>
    <t>23111.043828/2024-95</t>
  </si>
  <si>
    <t>23111.043803/2024-91</t>
  </si>
  <si>
    <t xml:space="preserve">23111.043745/2024-08
</t>
  </si>
  <si>
    <t>23111.043759/2024-18</t>
  </si>
  <si>
    <r>
      <rPr>
        <sz val="10"/>
        <color rgb="FF000000"/>
        <rFont val="Arial, Verdana, sans-serif"/>
        <charset val="134"/>
      </rPr>
      <t>05.340.639/0001-30</t>
    </r>
  </si>
  <si>
    <t>23111.043890/2024-70</t>
  </si>
  <si>
    <t>63.505.812/ 0001-09</t>
  </si>
  <si>
    <t>23111.043845/2024-24</t>
  </si>
  <si>
    <t>63.505.812/0001- 09</t>
  </si>
  <si>
    <t>ROBEVALDO ALVES LIMA- LTDA</t>
  </si>
  <si>
    <t>23111.043835/2024-03</t>
  </si>
  <si>
    <t>23111.043919/2024-63</t>
  </si>
  <si>
    <t xml:space="preserve">NATUS AMBIENTAL LTDA
</t>
  </si>
  <si>
    <t xml:space="preserve">23111.043927/2024-41
</t>
  </si>
  <si>
    <t>23111.044037/2024-78</t>
  </si>
  <si>
    <t>23111.044145/2024-72</t>
  </si>
  <si>
    <t>23111.044148/2024-88</t>
  </si>
  <si>
    <t>23111.044058/2024-93</t>
  </si>
  <si>
    <t xml:space="preserve">23111.043963/2024-39
</t>
  </si>
  <si>
    <t xml:space="preserve">23111.044105/2024-85
</t>
  </si>
  <si>
    <t>23111.044325/2024-62</t>
  </si>
  <si>
    <t>23111.044342/2024-88</t>
  </si>
  <si>
    <t>23111.044010/2024-31</t>
  </si>
  <si>
    <t>CMF SILVA, 23NE0001038.</t>
  </si>
  <si>
    <t>23855.006814/2024-33</t>
  </si>
  <si>
    <t xml:space="preserve">23111.042892/2024-50
</t>
  </si>
  <si>
    <t>23111.044471/2024-97</t>
  </si>
  <si>
    <t>23111.044557/2024-06</t>
  </si>
  <si>
    <t xml:space="preserve"> ECOSERVICE MAN UTENÇÃO E MEIOAMBIENTE EIRELE</t>
  </si>
  <si>
    <t xml:space="preserve">23111.040651/2024-29
</t>
  </si>
  <si>
    <t xml:space="preserve">23111.043669/2024-23
</t>
  </si>
  <si>
    <t>23111.036027/2024-38</t>
  </si>
  <si>
    <t>23111.036034/2024-43</t>
  </si>
  <si>
    <t>23111.036206/2024-55</t>
  </si>
  <si>
    <t>23111.043062/2024-19</t>
  </si>
  <si>
    <t>23111.043043/2024-47</t>
  </si>
  <si>
    <t>23111.044740/2024-12</t>
  </si>
  <si>
    <t>PAGAMENTO DE BOLSAS ALUNOS CTT - SETEMBRO</t>
  </si>
  <si>
    <t>23111.044771/2024-48</t>
  </si>
  <si>
    <t>BOLSA ISF ASSINTER - SETEMBRO/2024</t>
  </si>
  <si>
    <t>23111.044484/2024-37</t>
  </si>
  <si>
    <t>PAGAMENTO DE BOLSAS PIBEX - SET/24</t>
  </si>
  <si>
    <t>23111.044773/2024-91</t>
  </si>
  <si>
    <t>BOLSA TRADUÇÃO ASSINTER - SETEMBRO/2024</t>
  </si>
  <si>
    <r>
      <rPr>
        <sz val="10"/>
        <color rgb="FF000000"/>
        <rFont val="Arial"/>
        <charset val="134"/>
      </rPr>
      <t>23111.044818/2024-40</t>
    </r>
  </si>
  <si>
    <t>PAGAMENTO DE BOLSAS  PQDT UFPI - COMPETÊNCIA SETEMBRO/2024</t>
  </si>
  <si>
    <t>23111.044833/2024-23</t>
  </si>
  <si>
    <t>BOLSAS DO PROGRAMA INOVAUFPI -  COMPETÊNCIA SETEMBRO/2024</t>
  </si>
  <si>
    <t>23111.044930/2024-23</t>
  </si>
  <si>
    <t>BOLSA AUXÍLIO EMERGENCIAL DO CTF/UFPI -  SETEMBRO DE 2024</t>
  </si>
  <si>
    <t>23111.035958/2024-58</t>
  </si>
  <si>
    <t>23111.043922/2024-79</t>
  </si>
  <si>
    <t>23111.044560/2024-22</t>
  </si>
  <si>
    <t>CWN FERREIRA LTDA</t>
  </si>
  <si>
    <t>23111.044057/2024-23</t>
  </si>
  <si>
    <r>
      <rPr>
        <sz val="10"/>
        <color theme="1"/>
        <rFont val="Arial"/>
        <charset val="134"/>
      </rPr>
      <t>J J E SILVA LTDA S.A</t>
    </r>
    <r>
      <rPr>
        <sz val="10"/>
        <color rgb="FFFF0000"/>
        <rFont val="Arial"/>
        <charset val="134"/>
      </rPr>
      <t>.</t>
    </r>
  </si>
  <si>
    <t xml:space="preserve">23111.043703/2024-75
</t>
  </si>
  <si>
    <t>23111.041012/2024-79</t>
  </si>
  <si>
    <t>23111.040365/2024-88</t>
  </si>
  <si>
    <t>23111.045147/2024-81</t>
  </si>
  <si>
    <t>PROGRAMA DE INCENTIVO ACADÊMICO-PROFISSIONAL - SET/2024</t>
  </si>
  <si>
    <r>
      <rPr>
        <sz val="10"/>
        <color rgb="FF000000"/>
        <rFont val="Arial"/>
        <charset val="134"/>
      </rPr>
      <t>23111.045490/2024-35</t>
    </r>
  </si>
  <si>
    <t>BOLSA AUXÍLIO MORADIA CTBJ - SETEMBRO/2024</t>
  </si>
  <si>
    <t xml:space="preserve">23111.045619/2024-44
</t>
  </si>
  <si>
    <t>BOLSA AUXÍLIO ESTUDANTIL (BAE) CTBJ -  SETEMBRO/2024</t>
  </si>
  <si>
    <t xml:space="preserve">23111.044928/2024-77
</t>
  </si>
  <si>
    <t xml:space="preserve">23111.044934/2024-12
</t>
  </si>
  <si>
    <t>23111.045094/2024-57</t>
  </si>
  <si>
    <t>23111.044945/2024-06</t>
  </si>
  <si>
    <r>
      <rPr>
        <sz val="10"/>
        <color rgb="FF000000"/>
        <rFont val="Arial, serif"/>
        <charset val="134"/>
      </rPr>
      <t>19</t>
    </r>
    <r>
      <rPr>
        <sz val="10"/>
        <color rgb="FF000000"/>
        <rFont val="Arial, serif"/>
        <charset val="134"/>
      </rPr>
      <t>.568.836/0001-15</t>
    </r>
  </si>
  <si>
    <t>23855.007018/2024-54</t>
  </si>
  <si>
    <t>23111.045235/2024-33</t>
  </si>
  <si>
    <t>23111.032365/2022-75</t>
  </si>
  <si>
    <t>00572.276/0001-44</t>
  </si>
  <si>
    <t>ANUIDADE DA COMPÓS 2020-2021</t>
  </si>
  <si>
    <t>23111.045365/2024-15</t>
  </si>
  <si>
    <t>23111.045281/2024-52</t>
  </si>
  <si>
    <t>23111.045360/2024-53</t>
  </si>
  <si>
    <t>23111.045351/2024-05</t>
  </si>
  <si>
    <t>CENTRAL DE FRIOS PIAUÍ</t>
  </si>
  <si>
    <t>23111.045294/2024-89</t>
  </si>
  <si>
    <t>23111.045512/2024-23</t>
  </si>
  <si>
    <t>23111.045641/2024-32</t>
  </si>
  <si>
    <t>23111.045722/2024-76</t>
  </si>
  <si>
    <t>23111.045710/2024-12</t>
  </si>
  <si>
    <t xml:space="preserve">23111.045736/2024-86
</t>
  </si>
  <si>
    <r>
      <rPr>
        <sz val="10"/>
        <color theme="1"/>
        <rFont val="Arial"/>
        <charset val="134"/>
      </rPr>
      <t xml:space="preserve">CENTRAL DE FRIOS PIAUI LTDA        </t>
    </r>
    <r>
      <rPr>
        <b/>
        <sz val="10"/>
        <color rgb="FFFF0000"/>
        <rFont val="Arial"/>
        <charset val="134"/>
      </rPr>
      <t xml:space="preserve"> </t>
    </r>
  </si>
  <si>
    <t xml:space="preserve">23111.045904/2024-12
</t>
  </si>
  <si>
    <t>23111.044629/2024-02</t>
  </si>
  <si>
    <t xml:space="preserve">23111.044620/2024-51
</t>
  </si>
  <si>
    <t>23111.042790/2024-88</t>
  </si>
  <si>
    <t xml:space="preserve">Programa de acompanhamento da qualidade da pós-graduação </t>
  </si>
  <si>
    <t xml:space="preserve">23111.046510/2024-43
</t>
  </si>
  <si>
    <t>BOLSA PROFISSIONAL PSICOPEDAGOGO CTF/UFPI - SETEMBRO/2024</t>
  </si>
  <si>
    <t>23111.046763/2024-02</t>
  </si>
  <si>
    <t>BOLSA AUXILIAR DE APRENDIZAGEM CTBJ - SETEMBRO/2024</t>
  </si>
  <si>
    <t>23111.046772/2024-50</t>
  </si>
  <si>
    <t>BOLSA DE INICIAÇÃO CIENTÍFICA - PIBIC-EM CTBJ - SETEMBRO/2024</t>
  </si>
  <si>
    <t xml:space="preserve">23111.046777/2024-12
</t>
  </si>
  <si>
    <t>BOLSA DE INICIAÇÃO À EXTENSÃO NO ENSINO BÁSICO E TECNOLÓGICO CTBJ - SETEMBRO/2024</t>
  </si>
  <si>
    <t>23111.044577/2024-48</t>
  </si>
  <si>
    <t>23111.045983/2024-13</t>
  </si>
  <si>
    <t xml:space="preserve">23111.045283/2024-95
</t>
  </si>
  <si>
    <t>23111.045996/2024-50</t>
  </si>
  <si>
    <t xml:space="preserve">23111.046449/2024-41
</t>
  </si>
  <si>
    <t>23111.046433/2024-85</t>
  </si>
  <si>
    <t xml:space="preserve">23111.046199/2024-98
</t>
  </si>
  <si>
    <t>23111.046176/2024-40</t>
  </si>
  <si>
    <t>23111.046457/2024-19</t>
  </si>
  <si>
    <t>23111.046204/2024-60</t>
  </si>
  <si>
    <t>23111.046180/2024-29</t>
  </si>
  <si>
    <t xml:space="preserve">23111.046319/2024-59
</t>
  </si>
  <si>
    <t>23111.046313/2024-27</t>
  </si>
  <si>
    <t>23111.046311/2024-81</t>
  </si>
  <si>
    <t>23111.046304/2024-76</t>
  </si>
  <si>
    <t>23111.046547/2024-14</t>
  </si>
  <si>
    <t xml:space="preserve">23111.046589/2024-44
</t>
  </si>
  <si>
    <t>23111.046642/2024-68</t>
  </si>
  <si>
    <t>SERVIÇO FEDERAL DE PROCESSAMENTO DE DADOS - SERPRO</t>
  </si>
  <si>
    <t>23111.046452/2024-57</t>
  </si>
  <si>
    <t>23111.046689/2024-60</t>
  </si>
  <si>
    <t>VALDEMAR DA SILVA DO NASCIMENTO -ME</t>
  </si>
  <si>
    <t>23111.046697/2024-38</t>
  </si>
  <si>
    <t>23111.046541/2024-79</t>
  </si>
  <si>
    <t xml:space="preserve">23111.045999/2024-66
</t>
  </si>
  <si>
    <t>23111.045869/2024-84</t>
  </si>
  <si>
    <t>J J E SILVA LTDA - EPP</t>
  </si>
  <si>
    <t>23111.046477/2024-61</t>
  </si>
  <si>
    <t xml:space="preserve">23111.046633/2024-20
</t>
  </si>
  <si>
    <t>23111.046186/2024-61</t>
  </si>
  <si>
    <t xml:space="preserve">CENTRAL DE FRIOS PIAUI LTDA    </t>
  </si>
  <si>
    <t>23111.046783/2024-44</t>
  </si>
  <si>
    <t>BOLSA VIVÊNCIAS PROFISSIONALIZANTES, COMPETÊNCIA: SETEMBRO/2024</t>
  </si>
  <si>
    <t xml:space="preserve">23111.046929/2024-79
</t>
  </si>
  <si>
    <t>BOLSA AUXÍLIO RESIDENTE  - CTF/UFPI - SETEMBRO 2024</t>
  </si>
  <si>
    <t>23111.057965/2023-94</t>
  </si>
  <si>
    <t>46.339.373/0001-92</t>
  </si>
  <si>
    <t xml:space="preserve">ALC MORAES COMERCIAL LTDA           </t>
  </si>
  <si>
    <t xml:space="preserve">23111.046465/2024-94
</t>
  </si>
  <si>
    <t xml:space="preserve">23111.046472/2024-02
</t>
  </si>
  <si>
    <t xml:space="preserve">23111.046484/2024-66
</t>
  </si>
  <si>
    <t xml:space="preserve">23111.046659/2024-94
</t>
  </si>
  <si>
    <t>23111.046664/2024-56</t>
  </si>
  <si>
    <t>23111.046699/2024-81</t>
  </si>
  <si>
    <t xml:space="preserve">23111.046775/2024-66
</t>
  </si>
  <si>
    <t xml:space="preserve">23111.046829/2024-63
</t>
  </si>
  <si>
    <t xml:space="preserve">23111.046776/2024-39
</t>
  </si>
  <si>
    <t>23111.046893/2024-81</t>
  </si>
  <si>
    <t xml:space="preserve">23111.046916/2024-42
</t>
  </si>
  <si>
    <t>23111.046839/2024-84</t>
  </si>
  <si>
    <t>23111.046846/2024-89</t>
  </si>
  <si>
    <t xml:space="preserve">MBM SEGURADORA SA </t>
  </si>
  <si>
    <t xml:space="preserve">23111.046923/2024-47
</t>
  </si>
  <si>
    <t>ROBERVALDO ALVES LIMA LTDA</t>
  </si>
  <si>
    <t xml:space="preserve">23111.046670/2024-88
</t>
  </si>
  <si>
    <t>INSTITUTO NACIONAL DA PROPRIEDADE INDUSTRIAL (INPI)</t>
  </si>
  <si>
    <t>23111.046834/2024-25</t>
  </si>
  <si>
    <t>23111.046964/2024-07</t>
  </si>
  <si>
    <t>TICKET SOLUÇÕES HDFGT S/A</t>
  </si>
  <si>
    <t xml:space="preserve">23111.047124/2024-52
</t>
  </si>
  <si>
    <t xml:space="preserve">23111.044060/2024-39
</t>
  </si>
  <si>
    <t xml:space="preserve"> 37.827.616/0001-40</t>
  </si>
  <si>
    <t xml:space="preserve">23111.047240/2024-24
</t>
  </si>
  <si>
    <t xml:space="preserve">23111.046905/2024-48
</t>
  </si>
  <si>
    <t>23111.046990/2024-81</t>
  </si>
  <si>
    <t>23111.047273/2024-06</t>
  </si>
  <si>
    <t xml:space="preserve">23111.016136/2024-06
</t>
  </si>
  <si>
    <t>00.993.107/0001-88</t>
  </si>
  <si>
    <t>CONSELHO NAC DIRETORES ESC TEC VINC UNIV FEDERAIS</t>
  </si>
  <si>
    <t xml:space="preserve">23111.046734/2024-09
</t>
  </si>
  <si>
    <t>23111.046729/2024-47</t>
  </si>
  <si>
    <t>23111.046573/2024-88</t>
  </si>
  <si>
    <t xml:space="preserve"> 12.879.718/0004-21</t>
  </si>
  <si>
    <t>AGROLESTE</t>
  </si>
  <si>
    <t xml:space="preserve">23111.046917/2024-15
</t>
  </si>
  <si>
    <t>23111.047092/2024-43</t>
  </si>
  <si>
    <t>PROCESSO DE PSS</t>
  </si>
  <si>
    <t>23111.046732/2024-63</t>
  </si>
  <si>
    <t>23111.047335/2024-78</t>
  </si>
  <si>
    <t>BOLSAS PIBIC UFPI, PIBIC-AF UFPI E PIBITI UFPI -  SETEMBRO/2024.</t>
  </si>
  <si>
    <t>23111.047534/2024-40</t>
  </si>
  <si>
    <t>BOLSA BENEFÍCIO AUXÍLIO MORADIA REFERENTE OUTUBRO 2024 - CTF/UFPI</t>
  </si>
  <si>
    <t>23111.047737/2024-88</t>
  </si>
  <si>
    <t>BOLSA CNPQ ENS MÉDIO REFERENTE SETEMBRO 2024 DO CTF/UFPI</t>
  </si>
  <si>
    <t>23111.045638/2024-16</t>
  </si>
  <si>
    <t xml:space="preserve">23111.005294/2024-91
</t>
  </si>
  <si>
    <t>39.531.227/0001-07</t>
  </si>
  <si>
    <t>N MARCHON OLIVEIRA COMERCIO ONLINE LTDA</t>
  </si>
  <si>
    <t>39.999.415/0001-56</t>
  </si>
  <si>
    <t>BARBIN EMPRESARIAL LTDA</t>
  </si>
  <si>
    <t>23111.046498/2024-76</t>
  </si>
  <si>
    <t xml:space="preserve">23111.046719/2024-26
</t>
  </si>
  <si>
    <t>23111.046997/2024-86</t>
  </si>
  <si>
    <t xml:space="preserve"> 11.724.406/0001-33</t>
  </si>
  <si>
    <t xml:space="preserve">23111.047229/2024-30
</t>
  </si>
  <si>
    <t xml:space="preserve">23111.047057/2024-18
</t>
  </si>
  <si>
    <t>23111.047156/2024-61</t>
  </si>
  <si>
    <t>23111.047076/2024-87</t>
  </si>
  <si>
    <t xml:space="preserve">PRIME CONSULTORIA E ASSESSORIA EMPRESARIAL  </t>
  </si>
  <si>
    <t xml:space="preserve">23111.047171/2024-44
</t>
  </si>
  <si>
    <t>23111.047522/2024-73</t>
  </si>
  <si>
    <t>23111.047503/2024-04</t>
  </si>
  <si>
    <t>23111.047369/2024-33</t>
  </si>
  <si>
    <t xml:space="preserve">23111.047504/2024-74
</t>
  </si>
  <si>
    <t xml:space="preserve">23111.047429/2024-62
</t>
  </si>
  <si>
    <t>23111.054706/2023-11</t>
  </si>
  <si>
    <t xml:space="preserve"> 36.193.120/0001-08</t>
  </si>
  <si>
    <t>HMGK COMERCIO E SERVICOS LTDA</t>
  </si>
  <si>
    <t>23111.047252/2024-88</t>
  </si>
  <si>
    <t>23111.047464/2024-87</t>
  </si>
  <si>
    <t xml:space="preserve">23111.047258/2024-23
</t>
  </si>
  <si>
    <t xml:space="preserve">23111.047385/2024-86
</t>
  </si>
  <si>
    <t>23111.047217/2024-63</t>
  </si>
  <si>
    <t xml:space="preserve">23111.047238/2024-78
</t>
  </si>
  <si>
    <t xml:space="preserve">23111.047783/2024-10
</t>
  </si>
  <si>
    <t xml:space="preserve"> 87.883.807/0001-06.</t>
  </si>
  <si>
    <t xml:space="preserve">23111.047770/2024-70
</t>
  </si>
  <si>
    <t>23111.047533/2024-67</t>
  </si>
  <si>
    <t>23111.005294/2024-91</t>
  </si>
  <si>
    <t>48.807.338/0001-86</t>
  </si>
  <si>
    <t>48.807.338 WILLIAM BONILHA DE ARAUJO</t>
  </si>
  <si>
    <t>42.810.782/0001-74</t>
  </si>
  <si>
    <t>MAX QUALITY COMERCIO LTDA</t>
  </si>
  <si>
    <t>46.543.079/0001-06</t>
  </si>
  <si>
    <t>MARA JULIO FACCION</t>
  </si>
  <si>
    <t>35.279.491/0001-36</t>
  </si>
  <si>
    <t>VENDOR COMERCIO DE PRODUTOS LTDA</t>
  </si>
  <si>
    <t>23111.047596/2024-15</t>
  </si>
  <si>
    <t>23111.047661/2024-06</t>
  </si>
  <si>
    <t>23111.047595/2024-42</t>
  </si>
  <si>
    <t>23111.047754/2024-17</t>
  </si>
  <si>
    <t>4l.626,41</t>
  </si>
  <si>
    <t>23111.047640/2024-88</t>
  </si>
  <si>
    <t xml:space="preserve"> 15.556.957/0001-96</t>
  </si>
  <si>
    <t>23111.047851/2024-17</t>
  </si>
  <si>
    <t>23855.007273/2024-56</t>
  </si>
  <si>
    <t>23111.048005/2024-30</t>
  </si>
  <si>
    <t>23111.047992/2024-90</t>
  </si>
  <si>
    <t>11/10/2024 0</t>
  </si>
  <si>
    <t>23111.048078/2024-96</t>
  </si>
  <si>
    <t>23111.047997/2024-52</t>
  </si>
  <si>
    <t>SERVFAZ - SERVIÇOS DE MÃO DE OBRA LTDA.</t>
  </si>
  <si>
    <t>23111.048089/2024-90</t>
  </si>
  <si>
    <t>23111.047705/2024-79</t>
  </si>
  <si>
    <t>23111.048059/2024-27</t>
  </si>
  <si>
    <t>23111.048076/2024-53</t>
  </si>
  <si>
    <t>23111.048180/2024-58</t>
  </si>
  <si>
    <t>23111.047942/2024-82</t>
  </si>
  <si>
    <t>23111.048206/2024-35</t>
  </si>
  <si>
    <t xml:space="preserve">MULTPAR SERVICOS DE CONSTRUCAO LTDA.   </t>
  </si>
  <si>
    <t>23111.048324/2024-50</t>
  </si>
  <si>
    <t>23855.007277/2024-45</t>
  </si>
  <si>
    <t xml:space="preserve">23111.047978/2024-80
</t>
  </si>
  <si>
    <t>23111.047427/2024-19</t>
  </si>
  <si>
    <t>CETSEG SEGURANÇA ARMADA - PIAUÍ</t>
  </si>
  <si>
    <t>23111.047677/2024-59</t>
  </si>
  <si>
    <t>23111.047620/2024-46</t>
  </si>
  <si>
    <t>23111.047652/2024-55</t>
  </si>
  <si>
    <t xml:space="preserve">23111.047810/2024-57
</t>
  </si>
  <si>
    <t xml:space="preserve">23111.047888/2024-85
</t>
  </si>
  <si>
    <t xml:space="preserve">23111.048020/2024-13
</t>
  </si>
  <si>
    <t>ATITUDE LOCAÇÃO LTDA</t>
  </si>
  <si>
    <t>23111.048228/2024-23</t>
  </si>
  <si>
    <t>23111.043072/2024-40</t>
  </si>
  <si>
    <t>07.501.328/2024-30</t>
  </si>
  <si>
    <t>FADEX - CONTRATO 04-2021 - REPASSE SERVIÇOS VETERINÁRIOS HVU</t>
  </si>
  <si>
    <t xml:space="preserve">23111.046985/2024-22
</t>
  </si>
  <si>
    <t>23111.047495/2024-26</t>
  </si>
  <si>
    <t>23111.047695/2024-58</t>
  </si>
  <si>
    <t>BR SUPPLY SUPRIMENTOS CORPORATIVOS S/A</t>
  </si>
  <si>
    <t>23111.047825/2024-40</t>
  </si>
  <si>
    <t>23111.047952/2024-06</t>
  </si>
  <si>
    <t>1000#1000A00237</t>
  </si>
  <si>
    <t>23111.047921/2024-67</t>
  </si>
  <si>
    <t>23111.048152/2024-38</t>
  </si>
  <si>
    <t>23111.048221/2024-18</t>
  </si>
  <si>
    <t>23111.019116/2024-56</t>
  </si>
  <si>
    <t>36.193.120/0001-08</t>
  </si>
  <si>
    <t>23111.042944/2024-04</t>
  </si>
  <si>
    <t>AUXILIO FINANCEIRO PROAP - TED 12168 - ESTUDANTES</t>
  </si>
  <si>
    <t>23111.044526/2024-67</t>
  </si>
  <si>
    <t>23111.045086/2024-79</t>
  </si>
  <si>
    <t>23111.045084/2024-36</t>
  </si>
  <si>
    <t>23111.045082/2024-90</t>
  </si>
  <si>
    <t>23111.045080/2024-47</t>
  </si>
  <si>
    <t>23111.045076/2024-58</t>
  </si>
  <si>
    <t>23111.045343/2024-27</t>
  </si>
  <si>
    <t>23111.046016/2024-92</t>
  </si>
  <si>
    <t>23111.045385/2024-57</t>
  </si>
  <si>
    <t>AUXILIO FINANCEIRO PROAP - TED 12168 - PESQUISADOR</t>
  </si>
  <si>
    <t>23111.047829/2024-29</t>
  </si>
  <si>
    <t>AUXILIO FINANCEIRO PROAP - TED 12168 - PESQUISADOR # OB 4873 - 18/10</t>
  </si>
  <si>
    <t>23111.048131/2024-23</t>
  </si>
  <si>
    <t>PROCESSO DE PSS# JOSETE</t>
  </si>
  <si>
    <t>23111.048122/2024-72</t>
  </si>
  <si>
    <t>PROCESSO DE PSS# ANTº JOSE</t>
  </si>
  <si>
    <t>23111.046023/2024-97</t>
  </si>
  <si>
    <t>23111.048146/2024-06</t>
  </si>
  <si>
    <t>PROCESSO DE PSS#aline</t>
  </si>
  <si>
    <t>23111.048192/2024-25</t>
  </si>
  <si>
    <t xml:space="preserve"> 27.080.463/0001-67</t>
  </si>
  <si>
    <t>CC SANTANA DE OLIVEIRA EIRELI</t>
  </si>
  <si>
    <t xml:space="preserve">23111.047372/2024-49
</t>
  </si>
  <si>
    <t>23111.047396/2024-80</t>
  </si>
  <si>
    <t>23111.047452/2024-23</t>
  </si>
  <si>
    <t xml:space="preserve">23111.047164/2024-39
</t>
  </si>
  <si>
    <t xml:space="preserve">23111.047376/2024-38
</t>
  </si>
  <si>
    <t xml:space="preserve">23.653.504/0001-06
</t>
  </si>
  <si>
    <t xml:space="preserve">J P BARBOSA E SILVA LTDA </t>
  </si>
  <si>
    <t>23111.048563/2024-96</t>
  </si>
  <si>
    <t>23111.047951/2024-33</t>
  </si>
  <si>
    <t>23111.047954/2024-49</t>
  </si>
  <si>
    <t>23111.047995/2024-09</t>
  </si>
  <si>
    <t xml:space="preserve">23111.047886/2024-42
</t>
  </si>
  <si>
    <t xml:space="preserve">23111.047923/2024-13
</t>
  </si>
  <si>
    <t>23111.048046/2024-87</t>
  </si>
  <si>
    <t>11.436.412/ 0001-95</t>
  </si>
  <si>
    <t xml:space="preserve">23111.048225/2024-07
</t>
  </si>
  <si>
    <t>23111.048084/2024-31</t>
  </si>
  <si>
    <t>23111.048165/2024-75</t>
  </si>
  <si>
    <t xml:space="preserve">23111.048500/2024-51
</t>
  </si>
  <si>
    <t>23111.048305/2024-78</t>
  </si>
  <si>
    <t>23111.048310/2024-40</t>
  </si>
  <si>
    <t>23111.048476/2024-20</t>
  </si>
  <si>
    <t>23111.048134/2024-39</t>
  </si>
  <si>
    <t xml:space="preserve">23111.048666/2024-31
</t>
  </si>
  <si>
    <t xml:space="preserve">23111.048534/2024-06
</t>
  </si>
  <si>
    <t>23111.048577/2024-09</t>
  </si>
  <si>
    <t>23111.048274/2024-42</t>
  </si>
  <si>
    <t>23111.048921/2024-33</t>
  </si>
  <si>
    <t>23111.049094/2024-18</t>
  </si>
  <si>
    <t>23855.007535/2024-63</t>
  </si>
  <si>
    <t>ATITUDE TERCEIRIZAÇÃO DE MÃO DE OBRA EIRELI</t>
  </si>
  <si>
    <t>23111.047583/2024-75</t>
  </si>
  <si>
    <t>23111.048049/2024-06</t>
  </si>
  <si>
    <t xml:space="preserve">23111.048014/2024-78
</t>
  </si>
  <si>
    <t>23111.048502/2024-94</t>
  </si>
  <si>
    <t>23111.048477/2024-90</t>
  </si>
  <si>
    <t>23111.048653/2024-91</t>
  </si>
  <si>
    <t xml:space="preserve">23111.048784/2024-46
</t>
  </si>
  <si>
    <t>07.783.832/001-70</t>
  </si>
  <si>
    <t xml:space="preserve">CRIART SERVICOS DE TERCEIRIZACAO DE MAO DE OB
</t>
  </si>
  <si>
    <t>23111.049071/2024-57</t>
  </si>
  <si>
    <t>FUTURA SERVICOS PROFISSIONAIS ADMINISTRATIVOS EIRELI</t>
  </si>
  <si>
    <t>23111.048817/2024-28</t>
  </si>
  <si>
    <t xml:space="preserve">23111.048367/2024-53
</t>
  </si>
  <si>
    <t>23111.048972/2024-14</t>
  </si>
  <si>
    <t xml:space="preserve">23111.049012/2024-98
</t>
  </si>
  <si>
    <t>23111.048501/2024-24</t>
  </si>
  <si>
    <t>23111.048016/2024-24</t>
  </si>
  <si>
    <t>23111.047314/2024-63</t>
  </si>
  <si>
    <t xml:space="preserve">23111.047802/2024-79
</t>
  </si>
  <si>
    <t>23111.047955/2024-22</t>
  </si>
  <si>
    <t>FADEX CONTRATO 04/2021 - REPASSE P/HVU</t>
  </si>
  <si>
    <t xml:space="preserve">
23111.047551/2024-66</t>
  </si>
  <si>
    <t>23855.007380/2024-77</t>
  </si>
  <si>
    <t>23111.049227/2024-16</t>
  </si>
  <si>
    <t>FADEX TED 26/2022 #CONTRATO 11/2022</t>
  </si>
  <si>
    <t>23111.047943/2024-55</t>
  </si>
  <si>
    <t>23111.048525/2024-55</t>
  </si>
  <si>
    <t>23111.022132/2024-07</t>
  </si>
  <si>
    <t>27.778.168/0001-89</t>
  </si>
  <si>
    <t>K2 IT LTDA</t>
  </si>
  <si>
    <t xml:space="preserve">23111.025660/2024-05
</t>
  </si>
  <si>
    <t xml:space="preserve"> 24.376.542/0001-21</t>
  </si>
  <si>
    <t>23111.047260/2024-66</t>
  </si>
  <si>
    <t>AUXÍLIO FINANCEIRO A ESTUDANTE PROAP - COMPETÊNCIA SET. DE 2024</t>
  </si>
  <si>
    <t>23111.046131/2024-91</t>
  </si>
  <si>
    <t>AUXÍLIO FINANCEIRO A PESQUISADOR PROAP - COMPETÊNCIA OUT. DE 2024</t>
  </si>
  <si>
    <t>23111.048313/2024-56</t>
  </si>
  <si>
    <t>23111.050048/2024-62</t>
  </si>
  <si>
    <t>BOLSAS PIBEX  - COMPETÊNCIA OUT. DE 2024</t>
  </si>
  <si>
    <t xml:space="preserve">23111.050276/2024-17
</t>
  </si>
  <si>
    <t>BOLSAS DO PROMISAES - OUTUBRO/2024</t>
  </si>
  <si>
    <t>23111.049960/2024-13</t>
  </si>
  <si>
    <t>BOLSAS PIBOC - COMPETÊNCIA OUT. DE 2024</t>
  </si>
  <si>
    <t>23111.047370/2024-06</t>
  </si>
  <si>
    <t>23111.048191/2024-52</t>
  </si>
  <si>
    <t>23111.048193/2024-95</t>
  </si>
  <si>
    <t xml:space="preserve">23111.048231/2024-39
</t>
  </si>
  <si>
    <t xml:space="preserve">23111.049562/2024-89
</t>
  </si>
  <si>
    <t xml:space="preserve">23111.049569/2024-94
</t>
  </si>
  <si>
    <t xml:space="preserve">23111.048585/2024-84
</t>
  </si>
  <si>
    <t xml:space="preserve">23111.048596/2024-78
</t>
  </si>
  <si>
    <t xml:space="preserve">23111.048593/2024-62
</t>
  </si>
  <si>
    <t>23111.048564/2024-69</t>
  </si>
  <si>
    <t>23111.048566/2024-15</t>
  </si>
  <si>
    <t>EMPRESA SANTANA DISTRIBUIDORA</t>
  </si>
  <si>
    <t>23111.048574/2024-90</t>
  </si>
  <si>
    <t xml:space="preserve">23111.049062/2024-09
</t>
  </si>
  <si>
    <t>23111.048617/2024-93</t>
  </si>
  <si>
    <t>23111.049868/2024-72</t>
  </si>
  <si>
    <t>JJ E SILVA</t>
  </si>
  <si>
    <t xml:space="preserve">23111.048581/2024-95
</t>
  </si>
  <si>
    <t xml:space="preserve">23111.048849/2024-37
</t>
  </si>
  <si>
    <t xml:space="preserve">23111.048768/2024-90
</t>
  </si>
  <si>
    <t xml:space="preserve">23111.048775/2024-95
</t>
  </si>
  <si>
    <t xml:space="preserve">23111.048955/2024-85
</t>
  </si>
  <si>
    <t xml:space="preserve">23111.048845/2024-48
</t>
  </si>
  <si>
    <t xml:space="preserve">23111.048798/2024-56
</t>
  </si>
  <si>
    <t>L &amp; C COMERCIO DE ALIMENTOS</t>
  </si>
  <si>
    <t xml:space="preserve">23111.048958/2024-04
</t>
  </si>
  <si>
    <t>23111.048781/2024-30</t>
  </si>
  <si>
    <t>23111.048803/2024-18</t>
  </si>
  <si>
    <t>23111.048963/2024-63</t>
  </si>
  <si>
    <t>23111.048740/2024-70</t>
  </si>
  <si>
    <t xml:space="preserve"> M DOS S CASTRO DE ARAUJO LTDA,</t>
  </si>
  <si>
    <t xml:space="preserve">23111.049185/2024-83
</t>
  </si>
  <si>
    <t>23111.049392/2024-23</t>
  </si>
  <si>
    <t>23111.049441/2024-58</t>
  </si>
  <si>
    <t>23111.049444/2024-74</t>
  </si>
  <si>
    <t>23111.049063/2024-79</t>
  </si>
  <si>
    <t>CWN FERREIRA LTDA, 23NE0001041.</t>
  </si>
  <si>
    <t>23111.049532/2024-26</t>
  </si>
  <si>
    <t>23111.049575/2024-29</t>
  </si>
  <si>
    <t xml:space="preserve">23111.049470/2024-51
</t>
  </si>
  <si>
    <t>23111.049717/2024-75</t>
  </si>
  <si>
    <t>23111.049726/2024-26</t>
  </si>
  <si>
    <t>23111.049781/2024-93</t>
  </si>
  <si>
    <t>23111.039053/2024-10</t>
  </si>
  <si>
    <t>33.068.320/0001-32</t>
  </si>
  <si>
    <t>ASCLEPIOS EQUIPAMENTOS HOSPITALARES LTDA</t>
  </si>
  <si>
    <t>23111.049782/2024-66</t>
  </si>
  <si>
    <t>23111.049052/2024-85</t>
  </si>
  <si>
    <t>23111.050006/2024-32</t>
  </si>
  <si>
    <t>C M F SILVA, 23NE000922.</t>
  </si>
  <si>
    <t>23111.049777/2024-07</t>
  </si>
  <si>
    <t>23111.049851/2024-46</t>
  </si>
  <si>
    <t>23111.049992/2024-22</t>
  </si>
  <si>
    <t xml:space="preserve">23111.049566/2024-78
</t>
  </si>
  <si>
    <t xml:space="preserve">23111.049616/2024-86
</t>
  </si>
  <si>
    <t xml:space="preserve">23111.050582/2024-97
</t>
  </si>
  <si>
    <t>PRAEC-CACOM OUTUBRO 2024</t>
  </si>
  <si>
    <t>23111.050743/2024-18</t>
  </si>
  <si>
    <t>BOLSAS DE EXTENSÃO OUTUBRO 2024 - PIEX/EBTT</t>
  </si>
  <si>
    <t>23111.050756/2024-55</t>
  </si>
  <si>
    <t>BOLSA AUXILIAR AUXILIAR DE APRENDIZAGEM PARA O ENSINO MÉDIO DO CTF/UFPI - OUTUBRO DE 2024</t>
  </si>
  <si>
    <t>23111.050662/2024-71</t>
  </si>
  <si>
    <t>BOLSA VIVÊNCIAS PROFISSIONALIZANTES REF PERÍODO DE OUTUBRO 2024</t>
  </si>
  <si>
    <t xml:space="preserve">23111.050734/2024-67
</t>
  </si>
  <si>
    <t xml:space="preserve"> B EXT AUX ACAD DE ESTUD DO CTF (PIEX/EBTT) - COMPETÊNCIA OUT/2024,</t>
  </si>
  <si>
    <t>23111.050678/2024-27</t>
  </si>
  <si>
    <t xml:space="preserve">AUXÍLIO </t>
  </si>
  <si>
    <t xml:space="preserve"> AUXÍLIO EMERGENCIAL DO CTF/UFPI - REFERENTE OUTUBRO DE 2024</t>
  </si>
  <si>
    <t>23111.049019/2024-06</t>
  </si>
  <si>
    <t>23111.049310/2024-06</t>
  </si>
  <si>
    <t>23111.049421/2024-16</t>
  </si>
  <si>
    <t>AUXÍLIO FINANCEIRO A PESQISADOR - PROAP</t>
  </si>
  <si>
    <t xml:space="preserve">23111.050577/2024-38
</t>
  </si>
  <si>
    <t>BOLSAS DO PROGRAMA DE INCENTIVO ACADÊMICO PROFISSIONAL - OUTUBRO/2024</t>
  </si>
  <si>
    <t xml:space="preserve">23111.050650/2024-07
</t>
  </si>
  <si>
    <t xml:space="preserve">BOLSA DE AUXÍLIO ESTUDANTIL CTF - OUTUBRO DE 2024 </t>
  </si>
  <si>
    <t xml:space="preserve">23111.050749/2024-50
</t>
  </si>
  <si>
    <t xml:space="preserve">BOLSA CNPQ ENS MÉDIO CTF -  OUTUBRO DE 2024 </t>
  </si>
  <si>
    <t xml:space="preserve">23111.050646/2024-18
</t>
  </si>
  <si>
    <t>BOLSA AUXILIAR DE APRENDIZAGEM CTF - OUTUBRO DE 2024</t>
  </si>
  <si>
    <t xml:space="preserve">23111.050964/2024-65
</t>
  </si>
  <si>
    <t>BOLSAS VINCULADAS AOS PROGRAMAS: PIBIC UFPI, PIBIC-AF UFPI E PIBITI OUT</t>
  </si>
  <si>
    <t xml:space="preserve">23111.051175/2024-91
</t>
  </si>
  <si>
    <t>BOLSAS ALUNOS CTT - OUTUBRO</t>
  </si>
  <si>
    <t xml:space="preserve">23111.050961/2024-49
</t>
  </si>
  <si>
    <t>BOLSA PQDT UFPI - COMPETÊNCIA OUTUBRO/2024</t>
  </si>
  <si>
    <t>23111.049524/2024-48</t>
  </si>
  <si>
    <t xml:space="preserve">23111.038647/2024-11
</t>
  </si>
  <si>
    <t>23111.047438/2024-13</t>
  </si>
  <si>
    <t>23111.047940/2024-39</t>
  </si>
  <si>
    <t>23111.049151/2024-31</t>
  </si>
  <si>
    <r>
      <rPr>
        <sz val="10"/>
        <color theme="1"/>
        <rFont val="Arial"/>
        <charset val="134"/>
      </rPr>
      <t>EBC</t>
    </r>
    <r>
      <rPr>
        <sz val="10"/>
        <color rgb="FFFF0000"/>
        <rFont val="Arial"/>
        <charset val="134"/>
      </rPr>
      <t xml:space="preserve"> </t>
    </r>
  </si>
  <si>
    <t>23111.049754/2024-46</t>
  </si>
  <si>
    <t xml:space="preserve">23111.049697/2024-33
</t>
  </si>
  <si>
    <t>23111.050002/2024-43</t>
  </si>
  <si>
    <t>23111.039970/2024-83</t>
  </si>
  <si>
    <t>28.199.997/0001-70</t>
  </si>
  <si>
    <t>MOGI MEDICAL EQUIPAMENTOS LTDA</t>
  </si>
  <si>
    <t>23111.039058/2024-69</t>
  </si>
  <si>
    <t xml:space="preserve"> 31.499.939/0001-76</t>
  </si>
  <si>
    <t>M.K.R. COMERCIO DE EQUIPAMENTOS LTDA</t>
  </si>
  <si>
    <t>23111.050217/2024-58</t>
  </si>
  <si>
    <t>C M F SILVA, 23NE001038.</t>
  </si>
  <si>
    <t>23855.007689/2024-76</t>
  </si>
  <si>
    <t>23855.007672/2024-50</t>
  </si>
  <si>
    <t>23111.050475/2024-76</t>
  </si>
  <si>
    <t>23111.050500/2024-80</t>
  </si>
  <si>
    <t xml:space="preserve">INSTITUTO NACIONAL DA PROPRIEDADE INDUSTRIAL - INPI </t>
  </si>
  <si>
    <t>23111.044303/2024-74</t>
  </si>
  <si>
    <t>07.083.538.0001-56</t>
  </si>
  <si>
    <t>CONSELHO REGIONAL DE MEDICINA VETERINÁRIA</t>
  </si>
  <si>
    <t>23111.050555/2024-50</t>
  </si>
  <si>
    <t xml:space="preserve">23111.050682/2024-16
</t>
  </si>
  <si>
    <t>TOP ARCONDICIONADO- LTDA</t>
  </si>
  <si>
    <t>23111.050754/2024-12</t>
  </si>
  <si>
    <t>23111.050624/2024-30</t>
  </si>
  <si>
    <t xml:space="preserve"> CENTRAL DE FRIOS PIAUI LTDA</t>
  </si>
  <si>
    <t xml:space="preserve">23111.050609/2024-47
</t>
  </si>
  <si>
    <t xml:space="preserve">23111.050617/2024-25
</t>
  </si>
  <si>
    <t xml:space="preserve">23111.050600/2024-96
</t>
  </si>
  <si>
    <t>23111.050243/2024-35</t>
  </si>
  <si>
    <t>24/102/2024</t>
  </si>
  <si>
    <t xml:space="preserve">23111.049592/2024-55
</t>
  </si>
  <si>
    <t xml:space="preserve"> ATD LOCAÇÃO- LTDA</t>
  </si>
  <si>
    <t xml:space="preserve">23111.049696/2024-60
</t>
  </si>
  <si>
    <t>23111.048777/2024-41</t>
  </si>
  <si>
    <t>23111.049096/2024-61</t>
  </si>
  <si>
    <t>NACIONAL SERVIÇOS INTEGRADOS</t>
  </si>
  <si>
    <t>23111.050373/2024-17</t>
  </si>
  <si>
    <t>VENEZA SERVIÇOS ADMINISTRATIVOS LTDA,</t>
  </si>
  <si>
    <t>23111.050603/2024-15</t>
  </si>
  <si>
    <t xml:space="preserve">23111.050549/2024-18
</t>
  </si>
  <si>
    <t>23111.048480/2024-09</t>
  </si>
  <si>
    <t>23111.049914/2024-91</t>
  </si>
  <si>
    <t>23111.049973/2024-50</t>
  </si>
  <si>
    <t>23111.050708/2024-90</t>
  </si>
  <si>
    <t xml:space="preserve"> W &amp; G ALIMENTOS LTDA</t>
  </si>
  <si>
    <t>23111.049870/2024-18</t>
  </si>
  <si>
    <t>AUXÍLIO FINANCEIRO - AJUDA DE CUSTO PARA ATIVIDADE DE CAMPO</t>
  </si>
  <si>
    <t xml:space="preserve">23111.050700/2024-15
</t>
  </si>
  <si>
    <t>AUXÍLIO FINANCEIRO - AJUDA DE CUSTO VISITA TÉCNICA</t>
  </si>
  <si>
    <t>23111.051554/2024-43</t>
  </si>
  <si>
    <t>BOLSA DO PROGRAMA DE MONITORIA - OUTUBRO 2024</t>
  </si>
  <si>
    <t>23111.044862/2024-16</t>
  </si>
  <si>
    <t>PROCESSO DE DEVOLUÇÃO DE TAXA - GRU</t>
  </si>
  <si>
    <t>23111.022803/2024-29</t>
  </si>
  <si>
    <t xml:space="preserve">F A DE CARVALHO LEAL EVENTOS
</t>
  </si>
  <si>
    <t>23111.049391/2024-50</t>
  </si>
  <si>
    <t xml:space="preserve">23111.050770/2024-65
</t>
  </si>
  <si>
    <t xml:space="preserve">23111.050615/2024-79
</t>
  </si>
  <si>
    <t xml:space="preserve">23111.050888/2024-80
</t>
  </si>
  <si>
    <t xml:space="preserve">23111.050906/2024-79
</t>
  </si>
  <si>
    <t xml:space="preserve">23111.050918/2024-46
</t>
  </si>
  <si>
    <t xml:space="preserve">23111.050937/2024-18
</t>
  </si>
  <si>
    <t xml:space="preserve">23111.050966/2024-11
</t>
  </si>
  <si>
    <t xml:space="preserve">23111.050985/2024-80
</t>
  </si>
  <si>
    <t>23111.051179/2024-80</t>
  </si>
  <si>
    <t xml:space="preserve"> 06.845.747/0001-27</t>
  </si>
  <si>
    <t>23111.051176/2024-64</t>
  </si>
  <si>
    <t>CONSELHO REGIONAL DE ENGENHARIA E AGRONOMIA ( ART)</t>
  </si>
  <si>
    <t>23111.050724/2024-46</t>
  </si>
  <si>
    <t xml:space="preserve">23111.051047/2024-55
</t>
  </si>
  <si>
    <t>23111.047604/2024-90</t>
  </si>
  <si>
    <t xml:space="preserve">COMPANHIA ENERGÉTICA DO PIAUÍ </t>
  </si>
  <si>
    <t>23111.049769/2024-29</t>
  </si>
  <si>
    <t>23855.007642/2024-84</t>
  </si>
  <si>
    <t>MARANATA PRESTADORA DE SERVIÇOS E CONSERVAÇÃO DE BENS IMÓVEIS</t>
  </si>
  <si>
    <t>23111.050742/2024-45</t>
  </si>
  <si>
    <t xml:space="preserve">23111.051864/2024-15
</t>
  </si>
  <si>
    <t>BOLSA AUXÍLIO MORADIA AOS DISCENTES DO CTBJ,  OUTUBRO/2024</t>
  </si>
  <si>
    <t xml:space="preserve">23111.051945/2024-59
</t>
  </si>
  <si>
    <t>BOLSA PROFISSIONAL PSICOPEDAGOGO CTF - OUTUBRO/2024</t>
  </si>
  <si>
    <t>23111.052127/2024-92</t>
  </si>
  <si>
    <t>CONSELHO REGIONAL DE ENGENHARIA E AGRONOMIA PI</t>
  </si>
  <si>
    <t xml:space="preserve">23111.052293/2024-72
</t>
  </si>
  <si>
    <t>BOLSA AUXÍLIO MORADIA  CTF -  NOVEMBRO /2024</t>
  </si>
  <si>
    <t>23111.031222/2017-79</t>
  </si>
  <si>
    <t xml:space="preserve">23111.028593/2017-73
</t>
  </si>
  <si>
    <t xml:space="preserve">23111.052221/2024-76
</t>
  </si>
  <si>
    <t>23111.050876/2024-16</t>
  </si>
  <si>
    <t>23111.050951/2024-28</t>
  </si>
  <si>
    <t xml:space="preserve">23111.050971/2024-70
</t>
  </si>
  <si>
    <t xml:space="preserve">23111.051028/2024-83
</t>
  </si>
  <si>
    <t>CENTRAL FRIOS PIAUI LTDA</t>
  </si>
  <si>
    <t xml:space="preserve">23111.051012/2024-30
</t>
  </si>
  <si>
    <t xml:space="preserve">23111.051121/2024-94
</t>
  </si>
  <si>
    <t xml:space="preserve">23111.051070/2024-16
</t>
  </si>
  <si>
    <t xml:space="preserve">23111.051024/2024-94
</t>
  </si>
  <si>
    <t xml:space="preserve">23111.051043/2024-66
</t>
  </si>
  <si>
    <t xml:space="preserve">23111.051022/2024-51
</t>
  </si>
  <si>
    <t xml:space="preserve">23111.050781/2024-59
</t>
  </si>
  <si>
    <t>23111.051157/2024-92</t>
  </si>
  <si>
    <t>23111.051152/2024-33</t>
  </si>
  <si>
    <t>23111.051710/2024-02</t>
  </si>
  <si>
    <t xml:space="preserve">DECISION TEAM EIRELI EPP.
</t>
  </si>
  <si>
    <t>23111.051622/2024-50</t>
  </si>
  <si>
    <t xml:space="preserve">23111.051635/2024-87
</t>
  </si>
  <si>
    <t xml:space="preserve">23111.051828/2024-17
</t>
  </si>
  <si>
    <t>23111.051991/2024-78</t>
  </si>
  <si>
    <t xml:space="preserve">23111.052074/2024-68
</t>
  </si>
  <si>
    <t>23111.052105/2024-07</t>
  </si>
  <si>
    <t>23111.052306/2024-12</t>
  </si>
  <si>
    <t>SERVICO FEDERAL DE PROCESSAMENTO DE DADOS</t>
  </si>
  <si>
    <t xml:space="preserve">23111.052318/2024-76
</t>
  </si>
  <si>
    <t xml:space="preserve">23111.052321/2024-92
</t>
  </si>
  <si>
    <t xml:space="preserve">23111.052412/2024-60
</t>
  </si>
  <si>
    <t>23111.052338/2024-21</t>
  </si>
  <si>
    <t>23111.051896/2024-24</t>
  </si>
  <si>
    <r>
      <rPr>
        <sz val="10"/>
        <color theme="1"/>
        <rFont val="Arial"/>
        <charset val="134"/>
      </rPr>
      <t xml:space="preserve">NACIONAL SERVIÇOS INTEGRADOS LTDA    </t>
    </r>
    <r>
      <rPr>
        <sz val="10"/>
        <color theme="1"/>
        <rFont val="Arial"/>
        <charset val="134"/>
      </rPr>
      <t xml:space="preserve"> </t>
    </r>
  </si>
  <si>
    <t>23111.051863/2024-42</t>
  </si>
  <si>
    <t>1000#1444#3008</t>
  </si>
  <si>
    <t>23111.032259/2024-21</t>
  </si>
  <si>
    <r>
      <rPr>
        <sz val="10"/>
        <color rgb="FF363636"/>
        <rFont val="Arial"/>
        <charset val="134"/>
      </rPr>
      <t xml:space="preserve">FADEX - TED 13673 - CONTRATO 19/2024 UFPI FADEX </t>
    </r>
    <r>
      <rPr>
        <b/>
        <sz val="10"/>
        <color rgb="FFFF0000"/>
        <rFont val="Arial"/>
        <charset val="134"/>
      </rPr>
      <t xml:space="preserve"> </t>
    </r>
  </si>
  <si>
    <t xml:space="preserve">23111.048853/2024-26
</t>
  </si>
  <si>
    <t>23111.051905/2024-72</t>
  </si>
  <si>
    <t>23111.046216/2024-27</t>
  </si>
  <si>
    <t>AUXILIO FINANCEIRO A DISCENTE PROAP - TED 12168</t>
  </si>
  <si>
    <t>23111.046048/2024-04</t>
  </si>
  <si>
    <t>AUXILIO FINANCEIRO A PESQUISADOR PROAP - TED 12168</t>
  </si>
  <si>
    <t>23111.034339/2024-24</t>
  </si>
  <si>
    <t xml:space="preserve">AUXILIO FINANCEIRO A DISCENTE PROAP - TED 12168  </t>
  </si>
  <si>
    <t>23111.046579/2024-23</t>
  </si>
  <si>
    <t>23111.042946/2024-47</t>
  </si>
  <si>
    <t>23111.047212/2024-04</t>
  </si>
  <si>
    <t>23111.044528/2024-13</t>
  </si>
  <si>
    <t>23111.047813/2024-73</t>
  </si>
  <si>
    <t>23111.047759/2024-76</t>
  </si>
  <si>
    <t>23111.047900/2024-52</t>
  </si>
  <si>
    <t>23111.047933/2024-34</t>
  </si>
  <si>
    <t>23111.047621/2024-19</t>
  </si>
  <si>
    <t>23111.050120/2024-58</t>
  </si>
  <si>
    <t>23111.049994/2024-65</t>
  </si>
  <si>
    <t>23111.049862/2024-40</t>
  </si>
  <si>
    <t xml:space="preserve">AUXILIO FINANCEIRO A DISCENTE PROAP - TED 12168   </t>
  </si>
  <si>
    <t>23111.049859/2024-24</t>
  </si>
  <si>
    <r>
      <rPr>
        <sz val="10"/>
        <color theme="1"/>
        <rFont val="Arial"/>
        <charset val="134"/>
      </rPr>
      <t xml:space="preserve">AUXILIO FINANCEIRO A DISCENTE PROAP - TED 12168  </t>
    </r>
    <r>
      <rPr>
        <b/>
        <sz val="10"/>
        <color theme="1"/>
        <rFont val="Arial"/>
        <charset val="134"/>
      </rPr>
      <t xml:space="preserve"> </t>
    </r>
  </si>
  <si>
    <t>23111.052543/2024-15</t>
  </si>
  <si>
    <t>AUXILIO A PESSOA FISICA - PRODEPS 2024 SETEMBRO</t>
  </si>
  <si>
    <t>23111.052548/2024-74</t>
  </si>
  <si>
    <t>AUXILIO A PESSOA FISICA - PRODEPS 2024 OUTUBRO</t>
  </si>
  <si>
    <t xml:space="preserve">23111.051866/2024-58
</t>
  </si>
  <si>
    <t>BOLSA AUXÍLIO ESTUDANTIL (BAE)  CTBJ- OUT/24</t>
  </si>
  <si>
    <t>23111.052098/2024-02</t>
  </si>
  <si>
    <t>AUXILIO FINANCEIRO A PESQUISADOR - TED 01/2021/IFPA/UFPI</t>
  </si>
  <si>
    <t>23111.048523/2024-12</t>
  </si>
  <si>
    <t>23111.052583/2024-02</t>
  </si>
  <si>
    <t>BOLSA AUXILIAR DE APRENDIZAGEM CTBJ - OUT/2024</t>
  </si>
  <si>
    <t>23111.052592/2024-50</t>
  </si>
  <si>
    <t>BOLSA VIVÊNCIAS PROFISSIONALIZANTES - CTBJ OUT/2024</t>
  </si>
  <si>
    <t>23111.052597/2024-12</t>
  </si>
  <si>
    <t>BOLSA DE INICIAÇÃO À EXTENSÃO  CTBJ - OUT/2024</t>
  </si>
  <si>
    <t>23111.050088/2024-49</t>
  </si>
  <si>
    <r>
      <rPr>
        <sz val="10"/>
        <color theme="1"/>
        <rFont val="Arial"/>
        <charset val="134"/>
      </rPr>
      <t xml:space="preserve">AUXILIO FINANCEIRO A DISCENTE </t>
    </r>
    <r>
      <rPr>
        <b/>
        <sz val="10"/>
        <color theme="1"/>
        <rFont val="Arial"/>
        <charset val="134"/>
      </rPr>
      <t>PROAP</t>
    </r>
    <r>
      <rPr>
        <sz val="10"/>
        <color theme="1"/>
        <rFont val="Arial"/>
        <charset val="134"/>
      </rPr>
      <t xml:space="preserve"> - TED 12168 </t>
    </r>
  </si>
  <si>
    <t xml:space="preserve">23111.052865/2024-51
</t>
  </si>
  <si>
    <t>BOLSA DE INICIAÇÃO CIENTÍFICA - PIBIC CTBJ - OUT/2024</t>
  </si>
  <si>
    <t xml:space="preserve">23111.052603/2024-44
</t>
  </si>
  <si>
    <t>BOLSA AUXÍLIO CRECHE CTBJ - OUT/2024</t>
  </si>
  <si>
    <t>23111.052892/2024-98</t>
  </si>
  <si>
    <t>AUXÍLIO FIN.  ESTUDANTES - P/VISITA TÉC. BELO HORIZONTE/MG  17 A 22/11/24</t>
  </si>
  <si>
    <t>23111.051036/2024-61</t>
  </si>
  <si>
    <t>23111.051921/2024-28</t>
  </si>
  <si>
    <t xml:space="preserve">CENTRAL DE FRIOS PIAUI LTDA
</t>
  </si>
  <si>
    <t xml:space="preserve">23111.052038/2024-70
</t>
  </si>
  <si>
    <t xml:space="preserve">23111.052125/2024-49
</t>
  </si>
  <si>
    <t xml:space="preserve">23111.052137/2024-16
</t>
  </si>
  <si>
    <t xml:space="preserve"> CENTRAL DE FRIOS PIAUI LTDA </t>
  </si>
  <si>
    <t xml:space="preserve">23111.052102/2024-88
</t>
  </si>
  <si>
    <t xml:space="preserve">23111.052016/2024-82
</t>
  </si>
  <si>
    <t xml:space="preserve">23111.052132/2024-54
</t>
  </si>
  <si>
    <t>23111.052223/2024-22</t>
  </si>
  <si>
    <t xml:space="preserve">INSTITUTO NACIONAL DA PROPRIEDADE INDL-INPI
</t>
  </si>
  <si>
    <t>23111.052002/2024-72</t>
  </si>
  <si>
    <t>23111.052012/2024-93</t>
  </si>
  <si>
    <t>23111.052381/2024-24</t>
  </si>
  <si>
    <t>INFINYT COM. SERVS E REPRESENTACOES LTDA</t>
  </si>
  <si>
    <t xml:space="preserve">23111.052164/2024-63
</t>
  </si>
  <si>
    <t>23111.052419/2024-65</t>
  </si>
  <si>
    <t xml:space="preserve">23111.052397/2024-77
</t>
  </si>
  <si>
    <t>23111.052487/2024-72</t>
  </si>
  <si>
    <t>23111.052710/2024-65</t>
  </si>
  <si>
    <t>23111.052565/2024-03</t>
  </si>
  <si>
    <t>24.240.278/0001-02</t>
  </si>
  <si>
    <t>AGUA VIENA LTDA</t>
  </si>
  <si>
    <t>23111.052589/2024-34</t>
  </si>
  <si>
    <t>23111.052621/2024-43</t>
  </si>
  <si>
    <t xml:space="preserve">23111.052843/2024-63
</t>
  </si>
  <si>
    <t>23111.052620/2024-70</t>
  </si>
  <si>
    <t>23111.052886/2024-66</t>
  </si>
  <si>
    <t>PRIME CONS. E ASSESSORIA EMPRESARIAL LTDA</t>
  </si>
  <si>
    <t>23111.052839/2024-74</t>
  </si>
  <si>
    <t xml:space="preserve">23111.052309/2024-28
</t>
  </si>
  <si>
    <t>CRIART SERVS DE TERCEIRIZACAO DE MAO DE OBRA LTDA</t>
  </si>
  <si>
    <t>23111.052226/2024-38</t>
  </si>
  <si>
    <t>PRIME CONSULTORIA E ASSESSORIA</t>
  </si>
  <si>
    <t>23111.052240/2024-48</t>
  </si>
  <si>
    <t>23111.052697/2024-28</t>
  </si>
  <si>
    <t>23111.052573/2024-78</t>
  </si>
  <si>
    <t xml:space="preserve">FADEX - REPASSE HVU-UFPI CONTRATO 04/21 </t>
  </si>
  <si>
    <t xml:space="preserve">23111.052134/2024-97
</t>
  </si>
  <si>
    <t>23111.052136/2024-43</t>
  </si>
  <si>
    <t>23111.051973/2024-79</t>
  </si>
  <si>
    <t>23111.042758/2024-79</t>
  </si>
  <si>
    <t>42.703.783/0001-10</t>
  </si>
  <si>
    <t xml:space="preserve">23111.052372/2024-73
</t>
  </si>
  <si>
    <t>23111.052130/2024-11</t>
  </si>
  <si>
    <t>23111.052161/2024-47</t>
  </si>
  <si>
    <t>23111.052377/2024-35</t>
  </si>
  <si>
    <t>23111.052379/2024-78</t>
  </si>
  <si>
    <t>23111.052382/2024-94</t>
  </si>
  <si>
    <t xml:space="preserve">CWN FERREIRA LTDA </t>
  </si>
  <si>
    <t xml:space="preserve">23111.052590/2024-07
</t>
  </si>
  <si>
    <t xml:space="preserve"> 24.024.278/0001-02</t>
  </si>
  <si>
    <t xml:space="preserve">23111.052373/2024-46
</t>
  </si>
  <si>
    <t xml:space="preserve">23111.052510/2024-33
</t>
  </si>
  <si>
    <t xml:space="preserve">23111.052512/2024-76
</t>
  </si>
  <si>
    <t xml:space="preserve">23111.052513/2024-49
</t>
  </si>
  <si>
    <t>23111.052505/2024-71</t>
  </si>
  <si>
    <t>23111.052507/2024-17</t>
  </si>
  <si>
    <t>23111.052470/2024-46</t>
  </si>
  <si>
    <t xml:space="preserve">23111.052809/2024-11
</t>
  </si>
  <si>
    <t>23111.052695/2024-82</t>
  </si>
  <si>
    <t>EMPRESA BRASILEIRA DE CORREIOS E TELÉGRAFOS - EBCT</t>
  </si>
  <si>
    <t>23111.052859/2024-19</t>
  </si>
  <si>
    <t>23111.052817/2024-86</t>
  </si>
  <si>
    <t>23111.052655/2024-95</t>
  </si>
  <si>
    <t>ROBEVALDO ALVES LIMA LTDA,</t>
  </si>
  <si>
    <t>23111.053327/2024-90</t>
  </si>
  <si>
    <t>LDS SERVIÇOS DE LIMPEZA LTDA,</t>
  </si>
  <si>
    <t>23111.052396/2024-07</t>
  </si>
  <si>
    <t xml:space="preserve">23111.052907/2024-81
</t>
  </si>
  <si>
    <t>23111.052560/2024-41</t>
  </si>
  <si>
    <t>33.736.327/0001-85</t>
  </si>
  <si>
    <t>BRENO P DELLING</t>
  </si>
  <si>
    <t>23111.052936/2024-74</t>
  </si>
  <si>
    <t>23111.053070/2024-45</t>
  </si>
  <si>
    <t>23111.053172/2024-07</t>
  </si>
  <si>
    <t>23111.053148/2024-73</t>
  </si>
  <si>
    <t>EQUATORIAL PIAUI DISTRIBUIDORA DE ENERGIA S.A THE OUT/2024</t>
  </si>
  <si>
    <t xml:space="preserve">23111.052919/2024-48
</t>
  </si>
  <si>
    <t xml:space="preserve">CET-SEG SEGURANCA ARMADA LTDA </t>
  </si>
  <si>
    <t xml:space="preserve">23111.053038/2024-36
</t>
  </si>
  <si>
    <t>23111.052940/2024-63</t>
  </si>
  <si>
    <t>23111.053278/2024-55</t>
  </si>
  <si>
    <t>23111.053335/2024-68</t>
  </si>
  <si>
    <t>23111.052131/2024-81</t>
  </si>
  <si>
    <t>23111.051932/2024-22</t>
  </si>
  <si>
    <t>COMPREHENSE DO BRASIL EQUIPAMENTOS MÉDICO-HOSPITALARES LTDA</t>
  </si>
  <si>
    <t>155008 / 26443</t>
  </si>
  <si>
    <t>TED 01/2023 - UFPI - HU - 6º MEDIÇÃO - OBRA (REPASSE FINANCEIRO)</t>
  </si>
  <si>
    <t>23855.008046/2024-40</t>
  </si>
  <si>
    <t>23111.052861/2024-62</t>
  </si>
  <si>
    <t>23111.053315/2024-26</t>
  </si>
  <si>
    <t xml:space="preserve">23111.053164/2024-29
</t>
  </si>
  <si>
    <t>23111.052116/2024-98</t>
  </si>
  <si>
    <t xml:space="preserve">23111.053617/2024-20
</t>
  </si>
  <si>
    <t>BOLSA IDIOMA SEM FRONTEIRAS (ISF)</t>
  </si>
  <si>
    <t>23111.042020/2024-23</t>
  </si>
  <si>
    <t>02.482.141/0001-13</t>
  </si>
  <si>
    <t>23111.053010/2024-16</t>
  </si>
  <si>
    <t>23111.020171/2024-89</t>
  </si>
  <si>
    <t>49.588.983/0001-18</t>
  </si>
  <si>
    <t>VIC LABOR PRODUTOS PARA LABORATORIO LTDA</t>
  </si>
  <si>
    <t xml:space="preserve">23111.019878/2024-46
</t>
  </si>
  <si>
    <t>IMPORBIO COMERCIAL IMPORTADORA CIENTIFICA LTDA</t>
  </si>
  <si>
    <t xml:space="preserve">23111.052361/2024-79
</t>
  </si>
  <si>
    <t>23111.013155/2024-80</t>
  </si>
  <si>
    <t>FASTMED COMERCIO DE MEDICAMENTOS E MATERIAIS HOSPITALARES LTDA</t>
  </si>
  <si>
    <t xml:space="preserve">23111.052796/2024-71
</t>
  </si>
  <si>
    <t>23855.008035/2024-46</t>
  </si>
  <si>
    <t xml:space="preserve">AGESPISA E ÁGUAS E ESGOTOS S/A </t>
  </si>
  <si>
    <t xml:space="preserve">23111.052962/2024-51
</t>
  </si>
  <si>
    <t xml:space="preserve">J A IBIAPINA GOMES LTDA, </t>
  </si>
  <si>
    <t xml:space="preserve">23111.053075/2024-07
</t>
  </si>
  <si>
    <t>23111.053456/2024-02</t>
  </si>
  <si>
    <t xml:space="preserve">INSTITUTO NACIONAL DE PROPRIEDADE INDUSTRIAL
</t>
  </si>
  <si>
    <t>23111.053072/2024-88</t>
  </si>
  <si>
    <t>23111.053214/2024-37</t>
  </si>
  <si>
    <t xml:space="preserve">23111.053420/2024-04
</t>
  </si>
  <si>
    <t xml:space="preserve">23111.053482/2024-76
</t>
  </si>
  <si>
    <t>23111.053516/2024-31</t>
  </si>
  <si>
    <t xml:space="preserve"> 42.771.150/00001-49</t>
  </si>
  <si>
    <t>E A ARAUJO DISTRIBUIDORA</t>
  </si>
  <si>
    <t>23111.053042/2024-25</t>
  </si>
  <si>
    <t>23111.053703/2024-26</t>
  </si>
  <si>
    <t xml:space="preserve">23111.053776/2024-92
</t>
  </si>
  <si>
    <t>23111.054055/2024-28</t>
  </si>
  <si>
    <t>23111.053259/2024-83</t>
  </si>
  <si>
    <t>EQUATORIAL PIAUI DISTRIBUIDORA DE ENERGIA S.A (FLORIANO)</t>
  </si>
  <si>
    <t xml:space="preserve">23111.053302/2024-86
</t>
  </si>
  <si>
    <t>23111.053379/2024-44</t>
  </si>
  <si>
    <t>23111.054068/2024-65</t>
  </si>
  <si>
    <t>23111.052946/2024-95</t>
  </si>
  <si>
    <t xml:space="preserve">23111.053040/2024-79
</t>
  </si>
  <si>
    <t>23111.053531/2024-14</t>
  </si>
  <si>
    <t xml:space="preserve"> </t>
  </si>
  <si>
    <t>23111.050501/2024-53</t>
  </si>
  <si>
    <t>AUXILIO A ESTUDANTE - TED 12168 PROAP</t>
  </si>
  <si>
    <t>23111.049843/2024-68</t>
  </si>
  <si>
    <t>23111.050090/2024-92</t>
  </si>
  <si>
    <t>23111.050809/2024-79</t>
  </si>
  <si>
    <t>23111.050761/2024-17</t>
  </si>
  <si>
    <t>23111.051007/2024-68</t>
  </si>
  <si>
    <t>AUXILIO A PESQUISADOR - TED 12168 PROAP</t>
  </si>
  <si>
    <t>23111.051255/2024-65</t>
  </si>
  <si>
    <t>23111.051250/2024-06</t>
  </si>
  <si>
    <t>23111.051253/2024-22</t>
  </si>
  <si>
    <t>23111.051486/2024-36</t>
  </si>
  <si>
    <t>23111.050407/2024-69</t>
  </si>
  <si>
    <t xml:space="preserve">AUXILIO A ESTUDANTE - TED 12168 PROAP </t>
  </si>
  <si>
    <t>23111.053671/2024-17</t>
  </si>
  <si>
    <t xml:space="preserve">23111.051848/2024-59
</t>
  </si>
  <si>
    <t>23111.052097/2024-29</t>
  </si>
  <si>
    <t>23111.051852/2024-48</t>
  </si>
  <si>
    <t xml:space="preserve">23111.052965/2024-67
</t>
  </si>
  <si>
    <t>23111.053221/2024-42</t>
  </si>
  <si>
    <t xml:space="preserve">23111.053131/2024-47
</t>
  </si>
  <si>
    <t xml:space="preserve"> M DOS S CASTRO DE ARAUJO LTDA</t>
  </si>
  <si>
    <t>23111.054256/2024-33</t>
  </si>
  <si>
    <t xml:space="preserve">23111.053199/2024-54
</t>
  </si>
  <si>
    <t>23111.053460/2024-88</t>
  </si>
  <si>
    <t xml:space="preserve">23111.053496/2024-86
</t>
  </si>
  <si>
    <t xml:space="preserve">23111.053580/2024-49
</t>
  </si>
  <si>
    <t>23111.053376/2024-28</t>
  </si>
  <si>
    <t>23111.053577/2024-33</t>
  </si>
  <si>
    <t>23111.053823/2024-84</t>
  </si>
  <si>
    <t>23111.053576/2024-60</t>
  </si>
  <si>
    <t xml:space="preserve">23111.053712/2024-74
</t>
  </si>
  <si>
    <t xml:space="preserve">23111.053691/2024-59
</t>
  </si>
  <si>
    <t xml:space="preserve">23111.053902/2024-85
</t>
  </si>
  <si>
    <t>23111.053929/2024-35</t>
  </si>
  <si>
    <t>23111.053507/2024-80</t>
  </si>
  <si>
    <t>23111.053883/2024-16</t>
  </si>
  <si>
    <t xml:space="preserve">23111.053937/2024-13
</t>
  </si>
  <si>
    <t>23111.053991/2024-10</t>
  </si>
  <si>
    <t>23111.054119/2024-46</t>
  </si>
  <si>
    <t xml:space="preserve">23111.054267/2024-27
</t>
  </si>
  <si>
    <t xml:space="preserve">23111.053314/2024-53
</t>
  </si>
  <si>
    <t>TOP AR CONDICIONADO LTFA</t>
  </si>
  <si>
    <t>23111.054313/2024-46</t>
  </si>
  <si>
    <t>23111.053605/2024-53</t>
  </si>
  <si>
    <t>23111.054191/2024-42</t>
  </si>
  <si>
    <t xml:space="preserve">23111.053511/2024-69
</t>
  </si>
  <si>
    <t>23111.053847/2024-18</t>
  </si>
  <si>
    <t>23111.053969/2024-22</t>
  </si>
  <si>
    <t>23111.054299/2024-36</t>
  </si>
  <si>
    <t xml:space="preserve">23111.054287/2024-69
</t>
  </si>
  <si>
    <t xml:space="preserve">23111.053623/2024-52
</t>
  </si>
  <si>
    <t xml:space="preserve">23111.053841/2024-83
</t>
  </si>
  <si>
    <t xml:space="preserve">23111.053831/2024-62
</t>
  </si>
  <si>
    <t>23111.053281/2024-71</t>
  </si>
  <si>
    <t>23111.052821/2024-75</t>
  </si>
  <si>
    <t>23111.053480/2024-33</t>
  </si>
  <si>
    <t>MULTPAR SERVIÇOS DE CONTRUÇÃO</t>
  </si>
  <si>
    <t>23111.053670/2024-44</t>
  </si>
  <si>
    <t>23111.053908/2024-20</t>
  </si>
  <si>
    <t>23111.054380/2024-80</t>
  </si>
  <si>
    <t>TOP AR CONDICIONADO LTDA</t>
  </si>
  <si>
    <t xml:space="preserve">23111.050969/2024-27
</t>
  </si>
  <si>
    <t xml:space="preserve">23111.042002/2024-24
</t>
  </si>
  <si>
    <t>67.403.154/0001-03</t>
  </si>
  <si>
    <t xml:space="preserve">23111.053113/2024-48
</t>
  </si>
  <si>
    <t xml:space="preserve">23111.053464/2024-77
</t>
  </si>
  <si>
    <t>23111.027764/2024-39</t>
  </si>
  <si>
    <t>41.403.899/0001-70</t>
  </si>
  <si>
    <t>DURNI TRADE LTDA</t>
  </si>
  <si>
    <t>23111.055137/2024-11</t>
  </si>
  <si>
    <t>BOLSA PRODEPS - TED 13072 - AGOSTO/2024</t>
  </si>
  <si>
    <t>23111.054883/2024-79</t>
  </si>
  <si>
    <t>BOLSAS DO PROGRAMA INSTITUCIONAL DE  EXTENSÃO -PIBEX  NOVEMBRO / 2024</t>
  </si>
  <si>
    <t xml:space="preserve">23111.055343/2024-75
</t>
  </si>
  <si>
    <t>BOLSAS DO PROMISAES - NOVEMBRO/2024</t>
  </si>
  <si>
    <t>23111.055402/2024-34</t>
  </si>
  <si>
    <t>BOLSAS DO PROGRAMA DE INCENTIVO ACADÊMICO-PROFISSIONAL - NOVEMBRO/2024</t>
  </si>
  <si>
    <t>23111.054992/2024-46</t>
  </si>
  <si>
    <t xml:space="preserve">BOLSA </t>
  </si>
  <si>
    <t>BOLSA IDIOMAS SEM FRONTEIRAS (ISF) - NOVEMBRO E DEZEMBRO/2024</t>
  </si>
  <si>
    <t>23111.054733/2024-55</t>
  </si>
  <si>
    <t xml:space="preserve">BOLSAS DA ORQUESTRA E CORAL DA UFPI (PIBOC) - NOVEMBRO/2024 </t>
  </si>
  <si>
    <t>23855.007629/2024-47</t>
  </si>
  <si>
    <t xml:space="preserve">    11.703.484/0001-51</t>
  </si>
  <si>
    <t>RAIZ SOLUÇÃO EM RESÍDUOS</t>
  </si>
  <si>
    <t xml:space="preserve">23111.054188/2024-26
</t>
  </si>
  <si>
    <t xml:space="preserve">23111.053848/2024-88
</t>
  </si>
  <si>
    <t>23111.053856/2024-66</t>
  </si>
  <si>
    <t xml:space="preserve">23111.054002/2024-04
</t>
  </si>
  <si>
    <t xml:space="preserve">23111.053978/2024-70
</t>
  </si>
  <si>
    <t>23111.054023/2024-19</t>
  </si>
  <si>
    <t>154048</t>
  </si>
  <si>
    <t>23111.054043/2024-61</t>
  </si>
  <si>
    <t>23111.054054/2024-55</t>
  </si>
  <si>
    <t>PSS ANTONIO JOSE</t>
  </si>
  <si>
    <t>23111.054328/2024-29</t>
  </si>
  <si>
    <t>PSS CRISTINA</t>
  </si>
  <si>
    <t>23111.053879/2024-27</t>
  </si>
  <si>
    <t xml:space="preserve">23111.053844/2024-02
</t>
  </si>
  <si>
    <t>23111.054333/2024-88</t>
  </si>
  <si>
    <t xml:space="preserve">23111.053599/2024-21
</t>
  </si>
  <si>
    <t xml:space="preserve">23111.054264/2024-11
</t>
  </si>
  <si>
    <t xml:space="preserve">23111.054157/2024-87
</t>
  </si>
  <si>
    <t xml:space="preserve">23111.054277/2024-48
</t>
  </si>
  <si>
    <t xml:space="preserve">23111.054164/2024-92
</t>
  </si>
  <si>
    <t xml:space="preserve">23111.054183/2024-64
</t>
  </si>
  <si>
    <t xml:space="preserve">23111.054359/2024-65
</t>
  </si>
  <si>
    <t>23111.054173/2024-43</t>
  </si>
  <si>
    <t xml:space="preserve">23111.054520/2024-83
</t>
  </si>
  <si>
    <t xml:space="preserve">23111.054340/2024-93
</t>
  </si>
  <si>
    <t xml:space="preserve">23111.054349/2024-44
</t>
  </si>
  <si>
    <t>23111.054223/2024-51</t>
  </si>
  <si>
    <t xml:space="preserve">23111.054957/2024-21
</t>
  </si>
  <si>
    <t>23111.054411/2024-19</t>
  </si>
  <si>
    <t xml:space="preserve">23111.054413/2024-62
</t>
  </si>
  <si>
    <t>23111.054501/2024-14</t>
  </si>
  <si>
    <t xml:space="preserve">23111.054176/2024-59
</t>
  </si>
  <si>
    <t xml:space="preserve">23111.053714/2024-20
</t>
  </si>
  <si>
    <t xml:space="preserve">23111.054301/2024-79
</t>
  </si>
  <si>
    <t xml:space="preserve">23111.054875/2024-04
</t>
  </si>
  <si>
    <t xml:space="preserve">23111.054876/2024-74
</t>
  </si>
  <si>
    <t>23111.054880/2024-63</t>
  </si>
  <si>
    <t>23111.054871/2024-15</t>
  </si>
  <si>
    <t>23111.054955/2024-75</t>
  </si>
  <si>
    <t xml:space="preserve">23111.054882/2024-09
</t>
  </si>
  <si>
    <t xml:space="preserve">23111.054984/2024-68
</t>
  </si>
  <si>
    <t>23111.054963/2024-53</t>
  </si>
  <si>
    <t xml:space="preserve">23111.039550/2023-77
</t>
  </si>
  <si>
    <t>13.389.795/0001-13</t>
  </si>
  <si>
    <t>CONTENT MIND CAPACITACAO PROFISSIONAL LTDA</t>
  </si>
  <si>
    <t>23111.055107/2024-45</t>
  </si>
  <si>
    <t xml:space="preserve">23111.054259/2024-49
</t>
  </si>
  <si>
    <t>23111.055037/2024-92</t>
  </si>
  <si>
    <t>23111.055041/2024-81</t>
  </si>
  <si>
    <t xml:space="preserve">23111.055053/2024-48
</t>
  </si>
  <si>
    <t>23111.055088/2024-73</t>
  </si>
  <si>
    <t>23111.055202/2024-02</t>
  </si>
  <si>
    <t>23111.055163/2024-85</t>
  </si>
  <si>
    <t xml:space="preserve">23111.055318/2024-71
</t>
  </si>
  <si>
    <t xml:space="preserve"> 13.859.951/0001-62</t>
  </si>
  <si>
    <t>CONNECT ON MARKETING DE EVENTOS LTDA</t>
  </si>
  <si>
    <t xml:space="preserve">23111.055358/2024-58
</t>
  </si>
  <si>
    <t>23111.055280/2024-30</t>
  </si>
  <si>
    <t>ÁGUAS DE TERESINA SANEAMENTO SPE S.A</t>
  </si>
  <si>
    <t>23111.052937/2024-47</t>
  </si>
  <si>
    <t xml:space="preserve">23111.054207/2024-95
</t>
  </si>
  <si>
    <t xml:space="preserve"> 09.172.237/0001-24</t>
  </si>
  <si>
    <t xml:space="preserve">23111.054261/2024-92
</t>
  </si>
  <si>
    <t>23111.054795/2024-30</t>
  </si>
  <si>
    <t>23111.054290/2024-85</t>
  </si>
  <si>
    <t>23111.053976/2024-27</t>
  </si>
  <si>
    <t>23111.055295/2024-13</t>
  </si>
  <si>
    <t>23111.053966/2024-06</t>
  </si>
  <si>
    <t xml:space="preserve"> 69.607.729/0001-27</t>
  </si>
  <si>
    <t xml:space="preserve">23111.054553/2024-65
</t>
  </si>
  <si>
    <t>23111.054367/2024-43</t>
  </si>
  <si>
    <t>23111.049232/2024-75</t>
  </si>
  <si>
    <t>49.647.646/0001-54</t>
  </si>
  <si>
    <t>SOARES E NASCIMENTO PRODUTOS E SERVIÇOS LTDA</t>
  </si>
  <si>
    <t xml:space="preserve">23111.054005/2024-20
</t>
  </si>
  <si>
    <t xml:space="preserve">23111.054623/2024-18
</t>
  </si>
  <si>
    <t>23111.055091/2024-89</t>
  </si>
  <si>
    <t>23111.055616/2024-76</t>
  </si>
  <si>
    <t>BOLSA AUXILIAR DE APRENDIZAGEM - CTF/UFPI - NOV/24</t>
  </si>
  <si>
    <t xml:space="preserve">23111.055610/2024-44
</t>
  </si>
  <si>
    <t>AUXILIO ESTUDANTIL CTF -  NOV/4</t>
  </si>
  <si>
    <t xml:space="preserve">23111.055600/2024-23
</t>
  </si>
  <si>
    <t>BOLSA VIVÊNCIAS PROFISSIONALIZANTES CTF - NOV/24</t>
  </si>
  <si>
    <t>23111.055574/2024-46</t>
  </si>
  <si>
    <t>BOLSA AUXILIAR AUXILIAR DE APRENDIZAGEM CTF/UFPI - NOV/24</t>
  </si>
  <si>
    <t xml:space="preserve">23111.055579/2024-08
</t>
  </si>
  <si>
    <t>BOLSA CNPQ ENS MÉDIO  NOV/4 DO CTF/UFPI  VLR ADICIONAL</t>
  </si>
  <si>
    <t>23111.055583/2024-94</t>
  </si>
  <si>
    <t>BOLSAS DE EXTENSÃO NOV/24 - PIEX/EBTT</t>
  </si>
  <si>
    <t>23111.055587/2024-83</t>
  </si>
  <si>
    <t>BOLSAS DE EXTENSÃO NOV/34 - AUXILIA ACADÊMICO DE ESTUDANTE - CTF/UFPI</t>
  </si>
  <si>
    <t xml:space="preserve">23111.055594/2024-88
</t>
  </si>
  <si>
    <t>AUXILLIO</t>
  </si>
  <si>
    <t>AUXILIO EMERGENCIA CTF -  NOV/24</t>
  </si>
  <si>
    <t xml:space="preserve">23111.055770/2024-89
</t>
  </si>
  <si>
    <t>BOLSAS  (PQDT UFPI)  REF NOVEMBRO 2024</t>
  </si>
  <si>
    <t>23111.055752/2024-90</t>
  </si>
  <si>
    <t>BOLSAS ALUNOS CTT - NOV/24</t>
  </si>
  <si>
    <t xml:space="preserve">23111.056029/2024-80
</t>
  </si>
  <si>
    <t xml:space="preserve">BOLSA PIBIC/ PIBITI - NOV/24 </t>
  </si>
  <si>
    <t>23111.055917/2024-97</t>
  </si>
  <si>
    <t>BOLSA DE INICIAÇÃO À EXTENSÃO NO ENSINO BÁSICO E TECNOLÓGICO - NOV/2024</t>
  </si>
  <si>
    <t>23111.050488/2024-16</t>
  </si>
  <si>
    <t>COLABORADOES EXTRA UFPI CONCURSO EDITAL 06/24</t>
  </si>
  <si>
    <t xml:space="preserve">23111.055194/2024-24
</t>
  </si>
  <si>
    <t>23111.055199/2024-83</t>
  </si>
  <si>
    <t>23111.055178/2024-68</t>
  </si>
  <si>
    <t xml:space="preserve">23111.055156/2024-80
</t>
  </si>
  <si>
    <t>23111.055193/2024-51</t>
  </si>
  <si>
    <t>L&amp; C COMÉRCIO DE ALIMENTOS LTDA</t>
  </si>
  <si>
    <t>23111.055257/2024-69</t>
  </si>
  <si>
    <t xml:space="preserve">23111.055400/2024-88
</t>
  </si>
  <si>
    <t xml:space="preserve">23111.055405/2024-50
</t>
  </si>
  <si>
    <t>23855.008154/2024-34</t>
  </si>
  <si>
    <t>23111.055658/2024-09</t>
  </si>
  <si>
    <t xml:space="preserve">23111.038539/2023-20
</t>
  </si>
  <si>
    <t>00.000.028/0001-29</t>
  </si>
  <si>
    <t>TARGET ENGENHARIA E CONSULTORIA LTDA.</t>
  </si>
  <si>
    <t>23111.055541/2024-64</t>
  </si>
  <si>
    <t>MERCADINHO SANTANA LTDA</t>
  </si>
  <si>
    <t>23111.055331/2024-11</t>
  </si>
  <si>
    <t xml:space="preserve">23111.055684/2024-83
</t>
  </si>
  <si>
    <t>90.180.605/0001-02</t>
  </si>
  <si>
    <t xml:space="preserve">GENTE SEGURADORA SA   </t>
  </si>
  <si>
    <t>23111.032654/2024-26</t>
  </si>
  <si>
    <t>FADEX REPASSE TED N. 13793 - SECADI</t>
  </si>
  <si>
    <t>23111.049867/2024-02</t>
  </si>
  <si>
    <t>23111.052216/2024-17</t>
  </si>
  <si>
    <t>23111.051709/2024-29</t>
  </si>
  <si>
    <t>23111.054152/2024-28</t>
  </si>
  <si>
    <t>23111.053308/2024-21</t>
  </si>
  <si>
    <t>AUXILIO FINANCEIRO A PESQUISADORES - TED 12168 - PROAP</t>
  </si>
  <si>
    <t>23111.054193/2024-85</t>
  </si>
  <si>
    <t>23111.053586/2024-81</t>
  </si>
  <si>
    <t>23111.053343/2024-46</t>
  </si>
  <si>
    <t>23111.050647/2024-88</t>
  </si>
  <si>
    <t>23111.050868/2024-38</t>
  </si>
  <si>
    <t>23111.053782/2024-27</t>
  </si>
  <si>
    <t>23111.054962/2024-80</t>
  </si>
  <si>
    <t>23111.055026/2024-98</t>
  </si>
  <si>
    <t>23111.056620/2024-31</t>
  </si>
  <si>
    <t>BOLSA DO PROGRAMA DE MONITORIA</t>
  </si>
  <si>
    <t>23111.055246/2024-75</t>
  </si>
  <si>
    <t>23111.055470/2024-41</t>
  </si>
  <si>
    <t>BOLSAS PRAEC DE NOVEMBRO/2024</t>
  </si>
  <si>
    <t xml:space="preserve">23111.055911/2024-65
</t>
  </si>
  <si>
    <t>BOLSA AUXILIAR DE APRENDIZAGEM CTBJ - MES DE NOVEMBRO 2024</t>
  </si>
  <si>
    <t>23111.055913/2024-11</t>
  </si>
  <si>
    <t>BOLSA AUXILIO CRECHE CTBJ - REF MES DE NOVEMBRO 2024</t>
  </si>
  <si>
    <t>23111.055918/2024-70</t>
  </si>
  <si>
    <t>BOLSA DE INICIAÇÃO CIENTÍFICA (PIBIC-EM) AOS ALUNOS DO CTBJ   NOV/2024</t>
  </si>
  <si>
    <t>23111.056201/2024-92</t>
  </si>
  <si>
    <t>BOLSA AUXILIO ESTUDANTIL CTBJ - REF MES DE NOVEMBRO 2024</t>
  </si>
  <si>
    <t xml:space="preserve">23111.056294/2024-06
</t>
  </si>
  <si>
    <t xml:space="preserve">23111.055511/2024-98
</t>
  </si>
  <si>
    <t>23111.055333/2024-54</t>
  </si>
  <si>
    <t>23111.055552/2024-58</t>
  </si>
  <si>
    <t>23111.055562/2024-79</t>
  </si>
  <si>
    <t>23111.054881/2024-36</t>
  </si>
  <si>
    <t>23111.055414/2024-98</t>
  </si>
  <si>
    <t>23111.055778/2024-67</t>
  </si>
  <si>
    <t xml:space="preserve">23111.055747/2024-31
</t>
  </si>
  <si>
    <t>40.910.360/0001-45</t>
  </si>
  <si>
    <t>AJ SERVICOS LTDA</t>
  </si>
  <si>
    <t>9.187.44</t>
  </si>
  <si>
    <t>23111.055793/2024-50</t>
  </si>
  <si>
    <t>23111.055799/2024-82</t>
  </si>
  <si>
    <t>CMF SILVA</t>
  </si>
  <si>
    <t>23111.055978/2024-02</t>
  </si>
  <si>
    <t>23111.056009/2024-38</t>
  </si>
  <si>
    <t xml:space="preserve"> 18.431.758/0001-40</t>
  </si>
  <si>
    <t>3I COMERCIO E SERVS DE MANUTENCAO EM EQUIP</t>
  </si>
  <si>
    <t xml:space="preserve">23111.055989/2024-93
</t>
  </si>
  <si>
    <t xml:space="preserve">23111.056138/2024-47
</t>
  </si>
  <si>
    <t xml:space="preserve">23111.054878/2024-20
</t>
  </si>
  <si>
    <t>23111.056044/2024-63</t>
  </si>
  <si>
    <t xml:space="preserve">23111.055843/2024-58
</t>
  </si>
  <si>
    <t>23111.056290/2024-17</t>
  </si>
  <si>
    <t>23111.056328/2024-58</t>
  </si>
  <si>
    <t xml:space="preserve">23111.056197/2024-06
</t>
  </si>
  <si>
    <t>23111.055186/2024-46</t>
  </si>
  <si>
    <t>23111.056472/2024-50</t>
  </si>
  <si>
    <t>23111.056216/2024-75</t>
  </si>
  <si>
    <t>23111.056301/2024-11</t>
  </si>
  <si>
    <t>23855.008157/2024-50</t>
  </si>
  <si>
    <t xml:space="preserve">23111.055700/2024-39
</t>
  </si>
  <si>
    <t>23111.055640/2024-10</t>
  </si>
  <si>
    <t>23111.055253/2024-80</t>
  </si>
  <si>
    <t>NACIONAL SERVIÇOS INTEGRADOS LTDA. REFERENTE A JULHO/2024.</t>
  </si>
  <si>
    <t xml:space="preserve">23111.055966/2024-35
</t>
  </si>
  <si>
    <t>23111.055984/2024-34</t>
  </si>
  <si>
    <r>
      <t xml:space="preserve">NACIONAL SERVIÇOS INTEGRADOS LTDA </t>
    </r>
    <r>
      <rPr>
        <sz val="10"/>
        <color rgb="FFFF0000"/>
        <rFont val="Arial"/>
        <charset val="134"/>
      </rPr>
      <t xml:space="preserve"> </t>
    </r>
  </si>
  <si>
    <t xml:space="preserve">23111.056362/2024-13
</t>
  </si>
  <si>
    <t xml:space="preserve">VENEZA SERVICOS ADMINISTRATIVOS LTDA </t>
  </si>
  <si>
    <t>23111.056520/2024-15</t>
  </si>
  <si>
    <t>23111.056401/2024-27</t>
  </si>
  <si>
    <t>23111.013837/2024-96</t>
  </si>
  <si>
    <t>08.014.804/0001-51</t>
  </si>
  <si>
    <t>LAERDAL MEDICAL IMPORTAÇÃO E COM.</t>
  </si>
  <si>
    <t>23111.054396/2024-36</t>
  </si>
  <si>
    <t xml:space="preserve">PRIME CONSULTORIA E ASSESSORIA EMPRESARIAL LTDA </t>
  </si>
  <si>
    <t>1444#1000</t>
  </si>
  <si>
    <t>23111.053843/2024-29</t>
  </si>
  <si>
    <t>23111.055773/2024-08</t>
  </si>
  <si>
    <t>23111.055683/2024-13</t>
  </si>
  <si>
    <t>23111.055659/2024-79</t>
  </si>
  <si>
    <t>23111.055673/2024-89</t>
  </si>
  <si>
    <t xml:space="preserve">23111.048912/2024-82
</t>
  </si>
  <si>
    <t xml:space="preserve">23111.056256/2024-62
</t>
  </si>
  <si>
    <t>23111.055914/2024-81</t>
  </si>
  <si>
    <t>AUXÍLIO MORADIA AOS ALUNOS DO CTBJ  NOV/24</t>
  </si>
  <si>
    <t>23111.056115/2024-86</t>
  </si>
  <si>
    <t>23111.056707/2024-10</t>
  </si>
  <si>
    <t>BOLSA PROFISSIONAL PSICOPEDAGOGO-CTF/UFPI NOV/24</t>
  </si>
  <si>
    <t>23111.055319/2024-44</t>
  </si>
  <si>
    <t xml:space="preserve">23111.056583/2024-60
</t>
  </si>
  <si>
    <t>AUXILIO FINANCEIRO - PROAP</t>
  </si>
  <si>
    <t xml:space="preserve">23111.056843/2024-24
</t>
  </si>
  <si>
    <t>23111.056318/2024-37</t>
  </si>
  <si>
    <t>AUXILIO AO PESQ DO PROG DE PÓS-GRAD EM CIENCIA POLITICA DA UFPI-PROAP</t>
  </si>
  <si>
    <t xml:space="preserve">23111.055870/2024-08
</t>
  </si>
  <si>
    <t xml:space="preserve">23111.055952/2024-25
</t>
  </si>
  <si>
    <t>03.756.971/0001-54</t>
  </si>
  <si>
    <t>FP COMERCIO DE GAS LTDA</t>
  </si>
  <si>
    <t xml:space="preserve">23111.056046/2024-09
</t>
  </si>
  <si>
    <t>23111.056003/2024-06</t>
  </si>
  <si>
    <t>23111.056222/2024-10</t>
  </si>
  <si>
    <t>23111.056283/2024-12</t>
  </si>
  <si>
    <t>23111.056294/2024-06</t>
  </si>
  <si>
    <t xml:space="preserve">23111.056319/2024-10
</t>
  </si>
  <si>
    <t xml:space="preserve">23111.056651/2024-67
</t>
  </si>
  <si>
    <t>23111.056878/2024-49</t>
  </si>
  <si>
    <t xml:space="preserve">23111.056845/2024-67
</t>
  </si>
  <si>
    <t>23111.056728/2024-25</t>
  </si>
  <si>
    <t>23111.056838/2024-62</t>
  </si>
  <si>
    <r>
      <rPr>
        <sz val="10"/>
        <color theme="1"/>
        <rFont val="Arial"/>
        <charset val="134"/>
      </rPr>
      <t>23111.056899/2024-64</t>
    </r>
  </si>
  <si>
    <r>
      <rPr>
        <sz val="10"/>
        <color theme="1"/>
        <rFont val="Arial"/>
        <charset val="134"/>
      </rPr>
      <t>23111.056823/2024-79</t>
    </r>
  </si>
  <si>
    <r>
      <rPr>
        <sz val="10"/>
        <color theme="1"/>
        <rFont val="Arial"/>
        <charset val="134"/>
      </rPr>
      <t>23111.056918/2024-36</t>
    </r>
  </si>
  <si>
    <r>
      <rPr>
        <sz val="10"/>
        <color theme="1"/>
        <rFont val="Arial"/>
        <charset val="134"/>
      </rPr>
      <t>23111.056570/2024-23</t>
    </r>
  </si>
  <si>
    <t>23111.055321/2023-90</t>
  </si>
  <si>
    <t>23111.056940/2024-24</t>
  </si>
  <si>
    <t xml:space="preserve">23111.056972/2024-33
</t>
  </si>
  <si>
    <t xml:space="preserve">23111.057043/2024-56
</t>
  </si>
  <si>
    <t xml:space="preserve">23111.057011/2024-47
</t>
  </si>
  <si>
    <t xml:space="preserve">23111.057026/2024-30
</t>
  </si>
  <si>
    <t>7.444.29</t>
  </si>
  <si>
    <t>23111.057004/2024-42</t>
  </si>
  <si>
    <r>
      <rPr>
        <sz val="10"/>
        <color theme="1"/>
        <rFont val="Arial"/>
        <charset val="134"/>
      </rPr>
      <t>23111.057016/2024-09</t>
    </r>
  </si>
  <si>
    <t xml:space="preserve">23111.057320/2024-46
</t>
  </si>
  <si>
    <t xml:space="preserve">23111.057332/2024-13
</t>
  </si>
  <si>
    <t>23111.057269/2024-65</t>
  </si>
  <si>
    <t>23111.057421/2024-35</t>
  </si>
  <si>
    <t xml:space="preserve">23111.057282/2024-05
</t>
  </si>
  <si>
    <t>AGUAS DE TERESINA</t>
  </si>
  <si>
    <t>23111.055964/2024-89</t>
  </si>
  <si>
    <t>23111.057146/2024-88</t>
  </si>
  <si>
    <t>10.675.963/0001-49</t>
  </si>
  <si>
    <t>MEGA-ON SOLUCOES LTDA</t>
  </si>
  <si>
    <r>
      <rPr>
        <sz val="10"/>
        <color theme="1"/>
        <rFont val="Arial"/>
        <charset val="134"/>
      </rPr>
      <t>23111.057096/2024-80</t>
    </r>
  </si>
  <si>
    <t xml:space="preserve">23111.056995/2024-91
</t>
  </si>
  <si>
    <t xml:space="preserve">23111.056917/2024-63
</t>
  </si>
  <si>
    <t xml:space="preserve"> 07.797.967/0001-95</t>
  </si>
  <si>
    <t>23111.056930/2024-03</t>
  </si>
  <si>
    <t>23111.057121/2024-84</t>
  </si>
  <si>
    <t xml:space="preserve">23111.056372/2024-34
</t>
  </si>
  <si>
    <t xml:space="preserve">23111.056863/2024-66
</t>
  </si>
  <si>
    <t>23111.057540/2024-23</t>
  </si>
  <si>
    <t>BOLSA PRODEPS - TED 13072 - MES DE NOVEMBRO</t>
  </si>
  <si>
    <t>23111.048209/2024-51</t>
  </si>
  <si>
    <t>AUXILIO FINANCEIRO A PESQUISADOR - TED PROAP</t>
  </si>
  <si>
    <t>23111.041275/2024-59</t>
  </si>
  <si>
    <t>BOLSA BINCS NOV/2024</t>
  </si>
  <si>
    <t>23111.056608/2024-64</t>
  </si>
  <si>
    <t>1133000000-499</t>
  </si>
  <si>
    <t xml:space="preserve">23111.057612/2024-19
</t>
  </si>
  <si>
    <t xml:space="preserve">23111.057336/2024-02
</t>
  </si>
  <si>
    <t>23111.057110/2024-90</t>
  </si>
  <si>
    <t>23111.057136/2024-67</t>
  </si>
  <si>
    <t>23111.057275/2024-97</t>
  </si>
  <si>
    <t>23111.057273/2024-54</t>
  </si>
  <si>
    <t>23111.057306/2024-36</t>
  </si>
  <si>
    <t>23111.057310/2024-25</t>
  </si>
  <si>
    <t>23111.057369/2024-81</t>
  </si>
  <si>
    <t xml:space="preserve">23111.057370/2024-54
</t>
  </si>
  <si>
    <t>23111.057297/2024-85</t>
  </si>
  <si>
    <t xml:space="preserve">23111.038992/2024-08
</t>
  </si>
  <si>
    <t>14323297/0001-30</t>
  </si>
  <si>
    <t>ORTHOVIDA INDUSTRIA E NEGOCIOS DIGITAIS LTDA</t>
  </si>
  <si>
    <t>23111.057351/2024-82</t>
  </si>
  <si>
    <t>23111.057335/2024-29</t>
  </si>
  <si>
    <t>23111.057212/2024-52</t>
  </si>
  <si>
    <t xml:space="preserve">23111.057381/2024-48
</t>
  </si>
  <si>
    <t>23111.057468/2024-27</t>
  </si>
  <si>
    <t>23111.057476/2024-05</t>
  </si>
  <si>
    <t>23111.057368/2024-11</t>
  </si>
  <si>
    <t xml:space="preserve">23111.057546/2024-55
</t>
  </si>
  <si>
    <t xml:space="preserve"> 09.168.704/0001-42</t>
  </si>
  <si>
    <t xml:space="preserve">23111.057551/2024-17
</t>
  </si>
  <si>
    <t xml:space="preserve">23111.057531/2024-72
</t>
  </si>
  <si>
    <t xml:space="preserve">23111.057569/2024-16
</t>
  </si>
  <si>
    <t xml:space="preserve">23111.057380/2024-75
</t>
  </si>
  <si>
    <t xml:space="preserve">23111.057431/2024-56
</t>
  </si>
  <si>
    <t>23111.057487/2024-96</t>
  </si>
  <si>
    <t>23111.057652/2024-06</t>
  </si>
  <si>
    <t>23111.057592/2024-74</t>
  </si>
  <si>
    <t>23111.057610/2024-73</t>
  </si>
  <si>
    <t>23111.057790/2024-63</t>
  </si>
  <si>
    <t>23111.057797/2024-68</t>
  </si>
  <si>
    <t xml:space="preserve">23111.057626/2024-29
</t>
  </si>
  <si>
    <t>23111.057801/2024-57</t>
  </si>
  <si>
    <t>23111.057695/2024-09</t>
  </si>
  <si>
    <t>23111.057816/2024-40</t>
  </si>
  <si>
    <t xml:space="preserve">23111.057809/2024-35
</t>
  </si>
  <si>
    <t>23111.057811/2024-78</t>
  </si>
  <si>
    <t>23111.057924/2024-34</t>
  </si>
  <si>
    <t>11.587.614/0001-38</t>
  </si>
  <si>
    <t>23855.008172/2024-33</t>
  </si>
  <si>
    <t xml:space="preserve">AGUAS E ESGOTOS DO PIAUI SA    </t>
  </si>
  <si>
    <t>23111.058045/2024-65</t>
  </si>
  <si>
    <t xml:space="preserve">23111.057447/2024-12
</t>
  </si>
  <si>
    <t xml:space="preserve">23111.057414/2024-30
</t>
  </si>
  <si>
    <t>23111.057512/2024-03</t>
  </si>
  <si>
    <t>NACIONAL SERVICOS INTEGRADOS LTDA (Pgto Direto)</t>
  </si>
  <si>
    <t>23111.056861/2024-23</t>
  </si>
  <si>
    <t xml:space="preserve">MARANATA PRESTADORA DE SERVIÇOS E CONSTRUÇÕES LTDA </t>
  </si>
  <si>
    <t>23111.057125/2024-73</t>
  </si>
  <si>
    <t>23111.057637/2024-23</t>
  </si>
  <si>
    <t xml:space="preserve">23111.057572/2024-32
</t>
  </si>
  <si>
    <t>23855.008171/2024-60</t>
  </si>
  <si>
    <r>
      <rPr>
        <sz val="10"/>
        <color theme="1"/>
        <rFont val="Arial"/>
        <charset val="134"/>
      </rPr>
      <t xml:space="preserve">MARANATA PRESTADORA DE SERVIÇOS E CONSTRUÇÕES LTDA </t>
    </r>
    <r>
      <rPr>
        <sz val="10"/>
        <color rgb="FFFF0000"/>
        <rFont val="Arial"/>
        <charset val="134"/>
      </rPr>
      <t xml:space="preserve"> </t>
    </r>
  </si>
  <si>
    <t>23111.057964/2024-21</t>
  </si>
  <si>
    <t>23111.057489/2024-42</t>
  </si>
  <si>
    <t>FADEX CONTRATO 04/2021 REPASSE UFPI-HVU</t>
  </si>
  <si>
    <t>23111.044233/2021-33</t>
  </si>
  <si>
    <t>FADEX - REPASSE TED 10571/2021</t>
  </si>
  <si>
    <t>1008A0008W</t>
  </si>
  <si>
    <t>23111.050190/2021-20</t>
  </si>
  <si>
    <t>FADEX -  REPASSE  TED 10775/2021</t>
  </si>
  <si>
    <t>23111.057290/2024-80</t>
  </si>
  <si>
    <t xml:space="preserve">23111.057541/2024-93
</t>
  </si>
  <si>
    <t xml:space="preserve">23111.057470/2024-70
</t>
  </si>
  <si>
    <t xml:space="preserve">23111.057780/2024-42
</t>
  </si>
  <si>
    <t xml:space="preserve">23111.057787/2024-47
</t>
  </si>
  <si>
    <t>23111.057788/2024-20</t>
  </si>
  <si>
    <t>23111.054189/2024-96</t>
  </si>
  <si>
    <t xml:space="preserve">AUXILIO FINANCEIRO A ESTUDANTES - TED 12168 </t>
  </si>
  <si>
    <t>23111.053006/2024-27</t>
  </si>
  <si>
    <t xml:space="preserve">AUXILIO FINANCEIRO A PESQUISADOR - TED 12168 </t>
  </si>
  <si>
    <t>23111.058185/2024-68</t>
  </si>
  <si>
    <t>BOLSA DO PROGRAMA INOVA - UFPI</t>
  </si>
  <si>
    <t>23111.058416/2024-39</t>
  </si>
  <si>
    <t>BOLSA VINCULADAS AO DESAFIO INOVAUFPI. NOVEMBRO</t>
  </si>
  <si>
    <t>23111.058755/2024-04</t>
  </si>
  <si>
    <t>BOLSA CNPQ ENS MÉDIO REFERENTE DEZEMBRO 2024 DO CTF/UFPI</t>
  </si>
  <si>
    <t>23111.058794/2024-18</t>
  </si>
  <si>
    <t>BOLSAS DA ORQUESTRA E CORAL DA UFPI - COMPETÊNCIA DEZEMBRO 2024</t>
  </si>
  <si>
    <t>23111.058697/2024-18</t>
  </si>
  <si>
    <t>BOLSAS DE EXTENSÃO DEZEMBRO 2024 - AUXILIA ACADÊMICO DE ESTUDANTE - CTF/UFPI</t>
  </si>
  <si>
    <t xml:space="preserve">23111.058681/2024-62
</t>
  </si>
  <si>
    <t>BOLSA AUXILIAR DE APRENDIZAGEM DISCIPLINAS DOS CURSOS TÉCNICOS - CTF</t>
  </si>
  <si>
    <t xml:space="preserve">23111.058686/2024-24
</t>
  </si>
  <si>
    <t>AUXÍLIO EMERGENCIAL DO CTF/UFPI - DEZEMBRO 2024</t>
  </si>
  <si>
    <t xml:space="preserve">23111.058746/2024-53
</t>
  </si>
  <si>
    <t>AUXILIO MORADIA CTF - DEZEMBRO 2024</t>
  </si>
  <si>
    <t xml:space="preserve">23111.058752/2024-85
</t>
  </si>
  <si>
    <t>BOLSAS PIBEX - DEZEMBRO 2024</t>
  </si>
  <si>
    <t>23111.058624/2024-49</t>
  </si>
  <si>
    <t>AUXILIO CRECHE CTF - OUT/NOV/DEZEMBRO</t>
  </si>
  <si>
    <t>23111.058629/2024-11</t>
  </si>
  <si>
    <t>BOLSA DE AUXÍLIO ESTUDANTIL REFERENTE DEZEMBRO DE 2024 DO CTF</t>
  </si>
  <si>
    <t xml:space="preserve">23111.058732/2024-43
</t>
  </si>
  <si>
    <t>BOLSA AUXILIAR  DE APRENDIZAGEM PARA O ENSINO MÉDIO - CTF/UFPI - DEZEMBRO/2024</t>
  </si>
  <si>
    <t>23111.058635/2024-43</t>
  </si>
  <si>
    <t>BOLSA VIVÊNCIAS PROFISSIONALIZANTES REFERENTE PERÍODO DE DEZEMBRO 2024</t>
  </si>
  <si>
    <t xml:space="preserve">23111.058741/2024-91
</t>
  </si>
  <si>
    <t xml:space="preserve"> BOLSA PROFISSIONAL PSICOPEDAGOGO REF PERÍODO DE DEZEMBRO 2024 - CTF/UFPI</t>
  </si>
  <si>
    <t xml:space="preserve">23111.058725/2024-38
</t>
  </si>
  <si>
    <t>23111.058874/2024-89</t>
  </si>
  <si>
    <t>BOLSA PRAEC - DEZEMBRO/2024</t>
  </si>
  <si>
    <t xml:space="preserve">23111.058169/2024-15
</t>
  </si>
  <si>
    <t>23111.057138/2024-13</t>
  </si>
  <si>
    <t>W E G ALIMENTOS LTDA</t>
  </si>
  <si>
    <t xml:space="preserve">23111.056943/2024-40
</t>
  </si>
  <si>
    <t>23111.057517/2024-62</t>
  </si>
  <si>
    <t xml:space="preserve">PRIME CONSULTORIA E ASSESSSORIA EMPRESARIAL LTDA </t>
  </si>
  <si>
    <t>23111.042711/2024-87</t>
  </si>
  <si>
    <t xml:space="preserve">J.PINHEIRO-MATERIAIS MEDICOS E ODONTOLOGICOS </t>
  </si>
  <si>
    <t xml:space="preserve">23111.057410/2024-41
</t>
  </si>
  <si>
    <t>23111.057667/2024-86</t>
  </si>
  <si>
    <t xml:space="preserve">23111.057598/2024-09
</t>
  </si>
  <si>
    <t>23111.057798/2024-41</t>
  </si>
  <si>
    <t>23111.057799/2024-14</t>
  </si>
  <si>
    <t>23111.057635/2024-77</t>
  </si>
  <si>
    <t>23111.057684/2024-15</t>
  </si>
  <si>
    <t xml:space="preserve">23111.057606/2024-84
</t>
  </si>
  <si>
    <t>23111.057969/2024-80</t>
  </si>
  <si>
    <t>23111.057868/2024-91</t>
  </si>
  <si>
    <t>23111.057854/2024-81</t>
  </si>
  <si>
    <t>23111.057871/2024-10</t>
  </si>
  <si>
    <t xml:space="preserve">23111.058041/2024-76
</t>
  </si>
  <si>
    <t>23111.057863/2024-32</t>
  </si>
  <si>
    <t>23111.058405/2024-45</t>
  </si>
  <si>
    <t>23111.058564/2024-20</t>
  </si>
  <si>
    <t xml:space="preserve">23111.058085/2024-52
</t>
  </si>
  <si>
    <t>23111.058176/2024-20</t>
  </si>
  <si>
    <t xml:space="preserve">23111.058108/2024-13
</t>
  </si>
  <si>
    <t>23111.058118/2024-34</t>
  </si>
  <si>
    <t>23111.058179/2024-36</t>
  </si>
  <si>
    <t>23111.058567/2024-36</t>
  </si>
  <si>
    <t>23111.058177/2024-90</t>
  </si>
  <si>
    <t>23111.058181/2024-79</t>
  </si>
  <si>
    <t>DECISION TEAM EIRELI EPP</t>
  </si>
  <si>
    <t>23111.058210/2024-72</t>
  </si>
  <si>
    <t xml:space="preserve">23111.058267/2024-85
</t>
  </si>
  <si>
    <t xml:space="preserve">23111.058514/2024-12
</t>
  </si>
  <si>
    <t>23111.058245/2024-97</t>
  </si>
  <si>
    <t>23111.058349/2024-05</t>
  </si>
  <si>
    <t xml:space="preserve">23111.057687/2024-31
</t>
  </si>
  <si>
    <t>23111.058311/2024-61</t>
  </si>
  <si>
    <t>23111.051559/2024-05</t>
  </si>
  <si>
    <t xml:space="preserve">23111.058656/2024-58
</t>
  </si>
  <si>
    <t>23111.058143/2024-38</t>
  </si>
  <si>
    <t xml:space="preserve">23111.058696/2024-45
</t>
  </si>
  <si>
    <t xml:space="preserve">23111.058469/2024-63
</t>
  </si>
  <si>
    <t xml:space="preserve">23111.058758/2024-20
</t>
  </si>
  <si>
    <t>42.771.150/0001-49</t>
  </si>
  <si>
    <t>23111.058343/2024-70</t>
  </si>
  <si>
    <t>23111.058641/2024-75</t>
  </si>
  <si>
    <t>23111.057729/2024-61</t>
  </si>
  <si>
    <t xml:space="preserve">23111.058004/2024-08
</t>
  </si>
  <si>
    <t>23111.058042/2024-49</t>
  </si>
  <si>
    <t>23111.058545/2024-48</t>
  </si>
  <si>
    <t>1000 # 1000A00237</t>
  </si>
  <si>
    <t>23855.008166/2024-98</t>
  </si>
  <si>
    <t>12.060.919/0001-50</t>
  </si>
  <si>
    <t>EXCELÊNCIA LOCAÇÃO DE MÃO DE OBRA LTDA.</t>
  </si>
  <si>
    <t xml:space="preserve">23111.057659/2024-11
</t>
  </si>
  <si>
    <t xml:space="preserve">23111.057387/2024-80
</t>
  </si>
  <si>
    <t xml:space="preserve">11.399.787/0001-22        </t>
  </si>
  <si>
    <t>23111.057437/2024-88</t>
  </si>
  <si>
    <t>23111.057979/2024-04</t>
  </si>
  <si>
    <t>23111.058157/2024-48</t>
  </si>
  <si>
    <t xml:space="preserve">23111.058226/2024-28
</t>
  </si>
  <si>
    <t xml:space="preserve">23111.058178/2024-63
</t>
  </si>
  <si>
    <t xml:space="preserve">23111.058257/2024-64
</t>
  </si>
  <si>
    <t xml:space="preserve">23111.058291/2024-19
</t>
  </si>
  <si>
    <t>23111.058224/2024-82</t>
  </si>
  <si>
    <t>23111.058184/2024-95</t>
  </si>
  <si>
    <t>23111.058087/2024-95</t>
  </si>
  <si>
    <t>23111.058144/2024-11</t>
  </si>
  <si>
    <t>CRIART SERVICOS DE TERCEIRIZACAO DE MAO DE OBRA</t>
  </si>
  <si>
    <t>23111.058219/2024-23</t>
  </si>
  <si>
    <t xml:space="preserve">FUTURA SERVIÇOS PROFISSIONAIS ADMINISTRATIVOS EIRELI </t>
  </si>
  <si>
    <t>23111.058134/2024-87</t>
  </si>
  <si>
    <t>23111.058642/2024-48</t>
  </si>
  <si>
    <t>23111.058407/2024-88</t>
  </si>
  <si>
    <t>23111.057578/2024-64</t>
  </si>
  <si>
    <t>23111.057371/2024-27</t>
  </si>
  <si>
    <t>23111.057377/2024-59</t>
  </si>
  <si>
    <t>23111.057524/2024-67</t>
  </si>
  <si>
    <t>23111.057567/2024-70</t>
  </si>
  <si>
    <t xml:space="preserve">FADEX #  REPASSE TED 13361 - CECANE </t>
  </si>
  <si>
    <t>23111.057744/2024-44</t>
  </si>
  <si>
    <t>23111.057836/2024-82</t>
  </si>
  <si>
    <t>23111.057939/2024-17</t>
  </si>
  <si>
    <t>1000000000/ 3008000000</t>
  </si>
  <si>
    <t>23111.058080/2024-90</t>
  </si>
  <si>
    <t>3008000000/ 3050000117</t>
  </si>
  <si>
    <t>23111.060149/2022-08</t>
  </si>
  <si>
    <t xml:space="preserve">FADEX  REPASSE PARA TED 11830/2022 - EJA/UFPI </t>
  </si>
  <si>
    <t>23111.058247/2024-43</t>
  </si>
  <si>
    <t>23111.033621/2024-10</t>
  </si>
  <si>
    <t>TED 13889 - PRODITEC</t>
  </si>
  <si>
    <t>23111.057967/2024-37</t>
  </si>
  <si>
    <t>23111.058305/2024-29</t>
  </si>
  <si>
    <t>23111.057541/2024-93</t>
  </si>
  <si>
    <t>23111.057470/2024-70</t>
  </si>
  <si>
    <t>23111.057780/2024-42</t>
  </si>
  <si>
    <t>23111.057787/2024-47</t>
  </si>
  <si>
    <t>23111.057724/2024-02</t>
  </si>
  <si>
    <t>23111.058156/2024-75</t>
  </si>
  <si>
    <t>23111.049800/2024-65</t>
  </si>
  <si>
    <t>32.593.430/0001-50</t>
  </si>
  <si>
    <t>M. CARREGA COMERCIO DE PRODUTOS HOSPITALARES</t>
  </si>
  <si>
    <t xml:space="preserve">23111.039059/2024-42
</t>
  </si>
  <si>
    <t>16.724.157/0001-08</t>
  </si>
  <si>
    <t>TECHLIFE COMERCIO DE PRODUTOS MEDICOS LTDA</t>
  </si>
  <si>
    <t>Bairro Ininga, Teresina, Piauí, Brasil, CEP 64049-550</t>
  </si>
  <si>
    <t>23111.057542/2024-66</t>
  </si>
  <si>
    <t xml:space="preserve">PRODEPS -  DEZEMBRO/24 - TED 13072 </t>
  </si>
  <si>
    <t xml:space="preserve">23111.058565/2024-90 </t>
  </si>
  <si>
    <t xml:space="preserve">23111.058857/2024-63 </t>
  </si>
  <si>
    <t>23111.058975/2024-78</t>
  </si>
  <si>
    <t>SOLICITAÇÃO DE PAGAMENTO DE BOLSAS DO PROMISAES - DEZEMBRO/2024</t>
  </si>
  <si>
    <t xml:space="preserve">23111.059112/2024-65
</t>
  </si>
  <si>
    <t>AUXÍLIO ESTUDANTIL - CTT - DEZEMBRO/2024</t>
  </si>
  <si>
    <t>23111.059156/2024-41</t>
  </si>
  <si>
    <t>AUXILIO RESIDENTE - CTF - OUTUBRO- NOVEMBRO - DEZEMBRO</t>
  </si>
  <si>
    <t>23111.059411/2024-43</t>
  </si>
  <si>
    <t>BOLSAS GAAI (PROGRAMA INOVAUFPI) -  DEZEMBRO/2024.</t>
  </si>
  <si>
    <r>
      <rPr>
        <sz val="10"/>
        <color theme="1"/>
        <rFont val="Arial"/>
        <charset val="134"/>
      </rPr>
      <t>23111.059418/2024-48</t>
    </r>
  </si>
  <si>
    <t>BOLSA INOVA UFPI - DEZEMBRO/2024</t>
  </si>
  <si>
    <r>
      <rPr>
        <sz val="10"/>
        <color theme="1"/>
        <rFont val="Arial"/>
        <charset val="134"/>
      </rPr>
      <t>23111.059425/2024-53</t>
    </r>
  </si>
  <si>
    <t>BOLSAS PQDT UFPI - COMPETÊNCIA DEZEMBRO/2024.</t>
  </si>
  <si>
    <t>23111.059656/2024-24</t>
  </si>
  <si>
    <t>BOLSAS PIBIC UFPI, PIBIC-AF UFPI E PIBITI - DEZEMBRO/2024</t>
  </si>
  <si>
    <t>23111.059673/2024-50</t>
  </si>
  <si>
    <t>BENEFÍCIO AUXÍLIO MORADIA  CTBJ - COMPETÊNCIA DEZEMBRO/2024</t>
  </si>
  <si>
    <t>23111.059684/2024-44</t>
  </si>
  <si>
    <t>BOLSA DE INIC À EXT NO ENSINO BÁS E TECNO AOS ALUNOS DO CTBJ,  DEZEMBRO/2024</t>
  </si>
  <si>
    <t>23111.059678/2024-12</t>
  </si>
  <si>
    <t>BOLSA VIVÊNCIAS PROFISSIONALIZANTES AOS ALUNOS DO CTBJ - DEZEMBRO/2024</t>
  </si>
  <si>
    <t>23111.059755/2024-67</t>
  </si>
  <si>
    <t>BOLSAS DO PROGRAMA DE INCENTIVO ACADÊMICO-PROFISSIONAL - DEZEMBRO/2024</t>
  </si>
  <si>
    <r>
      <rPr>
        <sz val="10"/>
        <color theme="1"/>
        <rFont val="Arial"/>
        <charset val="134"/>
      </rPr>
      <t>23111.055093/2024-35</t>
    </r>
  </si>
  <si>
    <t xml:space="preserve">23111.058294/2024-35
</t>
  </si>
  <si>
    <t xml:space="preserve">23111.058355/2024-37
</t>
  </si>
  <si>
    <t xml:space="preserve">23111.058381/2024-14
</t>
  </si>
  <si>
    <t xml:space="preserve">23111.058523/2024-60
</t>
  </si>
  <si>
    <t xml:space="preserve">23111.058508/2024-77
</t>
  </si>
  <si>
    <t>23111.058297/2024-51</t>
  </si>
  <si>
    <r>
      <rPr>
        <sz val="10"/>
        <color theme="1"/>
        <rFont val="Arial"/>
        <charset val="134"/>
      </rPr>
      <t>23111.058371/2024-90</t>
    </r>
  </si>
  <si>
    <t xml:space="preserve">23111.058736/2024-32
</t>
  </si>
  <si>
    <t xml:space="preserve">23111.058627/2024-65
</t>
  </si>
  <si>
    <t>23111.058748/2024-96</t>
  </si>
  <si>
    <t>23111.058797/2024-34</t>
  </si>
  <si>
    <t>23111.058980/2024-40</t>
  </si>
  <si>
    <t xml:space="preserve">23111.058256/2024-91
</t>
  </si>
  <si>
    <t xml:space="preserve">23111.058882/2024-67
</t>
  </si>
  <si>
    <t xml:space="preserve">23111.058887/2024-29
</t>
  </si>
  <si>
    <t xml:space="preserve">23111.058927/2024-16
</t>
  </si>
  <si>
    <t>23111.058936/2024-64</t>
  </si>
  <si>
    <t xml:space="preserve">23111.058939/2024-80
</t>
  </si>
  <si>
    <t>23111.058965/2024-57</t>
  </si>
  <si>
    <t>23111.058952/2024-20</t>
  </si>
  <si>
    <t>23111.058917/2024-92</t>
  </si>
  <si>
    <r>
      <rPr>
        <sz val="10"/>
        <color theme="1"/>
        <rFont val="Arial"/>
        <charset val="134"/>
      </rPr>
      <t>23111.058970/2024-19</t>
    </r>
  </si>
  <si>
    <r>
      <rPr>
        <sz val="10"/>
        <color theme="1"/>
        <rFont val="Arial"/>
        <charset val="134"/>
      </rPr>
      <t>23111.059007/2024-87</t>
    </r>
  </si>
  <si>
    <r>
      <rPr>
        <sz val="10"/>
        <color theme="1"/>
        <rFont val="Arial"/>
        <charset val="134"/>
      </rPr>
      <t>23111.058990/2024-61</t>
    </r>
  </si>
  <si>
    <r>
      <rPr>
        <sz val="10"/>
        <color theme="1"/>
        <rFont val="Arial"/>
        <charset val="134"/>
      </rPr>
      <t>23111.059016/2024-38</t>
    </r>
  </si>
  <si>
    <t xml:space="preserve"> 11.436.412/ 0001-95</t>
  </si>
  <si>
    <r>
      <rPr>
        <sz val="10"/>
        <color theme="1"/>
        <rFont val="Arial"/>
        <charset val="134"/>
      </rPr>
      <t>23111.059018/2024-81</t>
    </r>
  </si>
  <si>
    <t>23111.059013/2024-22</t>
  </si>
  <si>
    <t>23111.059116/2024-54</t>
  </si>
  <si>
    <t>23111.059373/2024-02</t>
  </si>
  <si>
    <t xml:space="preserve">05.340.639/0001-39
</t>
  </si>
  <si>
    <r>
      <rPr>
        <sz val="10"/>
        <color theme="1"/>
        <rFont val="Arial"/>
        <charset val="134"/>
      </rPr>
      <t>23111.059167/2024-35</t>
    </r>
  </si>
  <si>
    <r>
      <rPr>
        <sz val="10"/>
        <color theme="1"/>
        <rFont val="Arial"/>
        <charset val="134"/>
      </rPr>
      <t>23111.059133/2024-80</t>
    </r>
  </si>
  <si>
    <r>
      <rPr>
        <sz val="10"/>
        <color theme="1"/>
        <rFont val="Arial"/>
        <charset val="134"/>
      </rPr>
      <t>23111.059129/2024-91</t>
    </r>
  </si>
  <si>
    <r>
      <rPr>
        <sz val="10"/>
        <color theme="1"/>
        <rFont val="Arial"/>
        <charset val="134"/>
      </rPr>
      <t>23111.059107/2024-06</t>
    </r>
  </si>
  <si>
    <r>
      <rPr>
        <sz val="10"/>
        <color theme="1"/>
        <rFont val="Arial"/>
        <charset val="134"/>
      </rPr>
      <t>23111.059188/2024-50</t>
    </r>
  </si>
  <si>
    <r>
      <rPr>
        <sz val="10"/>
        <color theme="1"/>
        <rFont val="Arial"/>
        <charset val="134"/>
      </rPr>
      <t>23111.059180/2024-72</t>
    </r>
  </si>
  <si>
    <r>
      <rPr>
        <sz val="10"/>
        <color theme="1"/>
        <rFont val="Arial"/>
        <charset val="134"/>
      </rPr>
      <t>23111.059139/2024-15</t>
    </r>
  </si>
  <si>
    <r>
      <rPr>
        <sz val="10"/>
        <color theme="1"/>
        <rFont val="Arial"/>
        <charset val="134"/>
      </rPr>
      <t>23111.059196/2024-28</t>
    </r>
  </si>
  <si>
    <r>
      <rPr>
        <sz val="10"/>
        <color theme="1"/>
        <rFont val="Arial"/>
        <charset val="134"/>
      </rPr>
      <t>23111.059419/2024-21</t>
    </r>
  </si>
  <si>
    <t>23111.059461/2024-51</t>
  </si>
  <si>
    <t>23111.059451/2024-30</t>
  </si>
  <si>
    <t>23111.059331/2024-69</t>
  </si>
  <si>
    <t>23111.059518/2024-64</t>
  </si>
  <si>
    <t>23111.059583/2024-55</t>
  </si>
  <si>
    <t xml:space="preserve">23111.058077/2024-74
</t>
  </si>
  <si>
    <t>MEGA ON SOLUCOES LTDA</t>
  </si>
  <si>
    <t>23111.058239/2024-65</t>
  </si>
  <si>
    <t xml:space="preserve">23111.058151/2024-16
</t>
  </si>
  <si>
    <t>23111.058254/2024-48</t>
  </si>
  <si>
    <t>23111.059199/2024-44</t>
  </si>
  <si>
    <t>23111.057852/2024-38</t>
  </si>
  <si>
    <t>09.019.1500001-11</t>
  </si>
  <si>
    <t>ATD LOCACAO LTDA.</t>
  </si>
  <si>
    <t>23111.057041/2024-13</t>
  </si>
  <si>
    <t xml:space="preserve">23111.058092/2024-57
</t>
  </si>
  <si>
    <r>
      <rPr>
        <sz val="10"/>
        <color theme="1"/>
        <rFont val="Arial"/>
        <charset val="134"/>
      </rPr>
      <t>23111.058213/2024-88</t>
    </r>
  </si>
  <si>
    <t>LOKAL RENT A CAR LTDA - EPP</t>
  </si>
  <si>
    <t xml:space="preserve">23111.058227/2024-98
</t>
  </si>
  <si>
    <t>3008000000/ 1000000000</t>
  </si>
  <si>
    <t>23111.058174/2024-74</t>
  </si>
  <si>
    <t>23111.058289/2024-73</t>
  </si>
  <si>
    <t>23111.058988/2024-18</t>
  </si>
  <si>
    <t xml:space="preserve">F A DE CARVALHO LEAL EVENTOS </t>
  </si>
  <si>
    <r>
      <rPr>
        <sz val="10"/>
        <color theme="1"/>
        <rFont val="Arial"/>
        <charset val="134"/>
      </rPr>
      <t>23111.059391/2024-98</t>
    </r>
  </si>
  <si>
    <t>23111.059509/2024-16</t>
  </si>
  <si>
    <t>23111.059014/2024-92</t>
  </si>
  <si>
    <r>
      <rPr>
        <sz val="10"/>
        <color theme="1"/>
        <rFont val="Arial"/>
        <charset val="134"/>
      </rPr>
      <t>23111.059193/2024-12</t>
    </r>
  </si>
  <si>
    <t>23111.054479/2024-26</t>
  </si>
  <si>
    <t>23111.054826/2024-66</t>
  </si>
  <si>
    <t>23111.057708/2024-46</t>
  </si>
  <si>
    <t>23111.056423/2024-15</t>
  </si>
  <si>
    <t>23111.054483/2024-15</t>
  </si>
  <si>
    <t>23111.053448/2024-24</t>
  </si>
  <si>
    <t xml:space="preserve">PROCESSO EXTRA UFPI </t>
  </si>
  <si>
    <t>23111.059754/2024-94</t>
  </si>
  <si>
    <t xml:space="preserve"> BOLSA DE INIC. CIENTÍFICA - CTBJ</t>
  </si>
  <si>
    <t>23111.059958/2024-18</t>
  </si>
  <si>
    <t>INSTITUTO NACL DA PROPRIEDADE INDL- INPI</t>
  </si>
  <si>
    <t>23111.059762/2024-72</t>
  </si>
  <si>
    <t xml:space="preserve">BENEFÍCIO AUX. ESTUDANTIL - CTBJ DEZ/2024 </t>
  </si>
  <si>
    <t>23111.059965/2024-23</t>
  </si>
  <si>
    <t>BOLSAS DO PROGRAMA DE MONITORIA - DEZ/24</t>
  </si>
  <si>
    <t>23111.001738/2024-73</t>
  </si>
  <si>
    <t>AUXILIO PROAP DISCENTES - TED 12168</t>
  </si>
  <si>
    <t>23111.030761/2024-18</t>
  </si>
  <si>
    <t xml:space="preserve">AUXILIO PROAP DISCENTES - TED 12168 </t>
  </si>
  <si>
    <t>23111.046953/2024-13</t>
  </si>
  <si>
    <t>23111.059976/2024-17</t>
  </si>
  <si>
    <t xml:space="preserve"> BOLSA AUXILIAR DE APRENDIZAGEM CTBJ- DEZ/24</t>
  </si>
  <si>
    <t>23855.008192/2024-75</t>
  </si>
  <si>
    <t xml:space="preserve">ATITUDE TERCEIRIZAÇÃO DE MÃO DE OBRA </t>
  </si>
  <si>
    <t>23855.008191/2024-05</t>
  </si>
  <si>
    <t>ATITUDE TERCEIRIZAÇÃO DE MÃO DE OBRA E</t>
  </si>
  <si>
    <t>23111.060831/2023-21</t>
  </si>
  <si>
    <t>EBC - ACORDO DE COOP. TÉC. Nº 1023/2019</t>
  </si>
  <si>
    <t>23111.059415/2024-32</t>
  </si>
  <si>
    <t>23111.059588/2024-17</t>
  </si>
  <si>
    <t xml:space="preserve">C M F SILVA </t>
  </si>
  <si>
    <t>23111.059543/2024-68</t>
  </si>
  <si>
    <t>23111.027479/2024-71</t>
  </si>
  <si>
    <t>37.180.769/0001-49</t>
  </si>
  <si>
    <t xml:space="preserve">IVOVA SERVICE DISTRIBUIDORA </t>
  </si>
  <si>
    <t>23111.057181/2024-16</t>
  </si>
  <si>
    <t xml:space="preserve">BRENO P DELLING </t>
  </si>
  <si>
    <t>23111.059858/2024-02</t>
  </si>
  <si>
    <t>23111.059827/2024-63</t>
  </si>
  <si>
    <t>23111.059850/2024-24</t>
  </si>
  <si>
    <t>23111.059844/2024-89</t>
  </si>
  <si>
    <t>23111.059826/2024-90</t>
  </si>
  <si>
    <t xml:space="preserve">M DOS S CASTRO DE ARAUJO </t>
  </si>
  <si>
    <t>23111.059796/2024-27</t>
  </si>
  <si>
    <t>23111.059794/2024-81</t>
  </si>
  <si>
    <t>23111.042703/2024-12</t>
  </si>
  <si>
    <t xml:space="preserve">INOVA SERVICE DISTRIBUIDORA </t>
  </si>
  <si>
    <t>23111.059788/2024-49</t>
  </si>
  <si>
    <t>23111.051677/2024-20</t>
  </si>
  <si>
    <t>35.215.257/0001-45</t>
  </si>
  <si>
    <t xml:space="preserve">DENTAL PREMIUM </t>
  </si>
  <si>
    <t>23111.059790/2024-92</t>
  </si>
  <si>
    <t>23111.059937/2024-03</t>
  </si>
  <si>
    <t>23111.059915/2024-15</t>
  </si>
  <si>
    <t>87883807/0001-06</t>
  </si>
  <si>
    <t xml:space="preserve">MBM SEGURADORA </t>
  </si>
  <si>
    <t>23111.059961/2024-34</t>
  </si>
  <si>
    <t>29.293.116/0001.48</t>
  </si>
  <si>
    <t xml:space="preserve">C W N FERREIRA LTDA </t>
  </si>
  <si>
    <t>23111.059986/2024-38</t>
  </si>
  <si>
    <t>: 41.260.555/0001-50</t>
  </si>
  <si>
    <t>23111.059989/2024-54</t>
  </si>
  <si>
    <t>23111.060117/2024-90</t>
  </si>
  <si>
    <t>23855.008193/2024-48</t>
  </si>
  <si>
    <t xml:space="preserve">LP TOTAL SERVICE </t>
  </si>
  <si>
    <t>23111.059108/2024-76</t>
  </si>
  <si>
    <t xml:space="preserve">07.832.586/0001-08
</t>
  </si>
  <si>
    <t xml:space="preserve">DF TURISMO E REPRESENTAÇÕES LTDA </t>
  </si>
  <si>
    <t>23111.058292/2024-89</t>
  </si>
  <si>
    <t xml:space="preserve">NACIONAL SERVICOS INTEGRADOS LTDA    </t>
  </si>
  <si>
    <t>23111.059918/2024-31</t>
  </si>
  <si>
    <t xml:space="preserve">NACIONAL SERVICOS INTEGRADOS LTDA   </t>
  </si>
  <si>
    <t>23855.008187/2024-16</t>
  </si>
  <si>
    <t>23855.008186/2024-43</t>
  </si>
  <si>
    <t>FADEX #TED 12479 - MULHERES MIL</t>
  </si>
  <si>
    <t>FADEX # TED 12004 - PARFOR ETAPA 2022</t>
  </si>
  <si>
    <t>1000A00239</t>
  </si>
  <si>
    <t>23111.059806/2024-48</t>
  </si>
  <si>
    <t>23111.059985/2024-65</t>
  </si>
  <si>
    <t>23111.062592/2023-04</t>
  </si>
  <si>
    <t>38.171.877/0001-18</t>
  </si>
  <si>
    <t>HALEF EMANUEL MELO SANTANA DA SILVA</t>
  </si>
  <si>
    <t>23111.059926/2024-09</t>
  </si>
  <si>
    <t>23111.059971/2024-55</t>
  </si>
  <si>
    <t>23111.060286/2024-86</t>
  </si>
  <si>
    <t>23111.039730/2023-67</t>
  </si>
  <si>
    <t>60.501.293/0001-12</t>
  </si>
  <si>
    <t>EDITORA REVISTA DOS TRIBUNAIS LTDA</t>
  </si>
  <si>
    <t>23855.008199/2024-80</t>
  </si>
  <si>
    <t>NACIONAL SERVIÇOS INTEGRADOS LTDA.</t>
  </si>
  <si>
    <t>23111.060419/2024-84</t>
  </si>
  <si>
    <t xml:space="preserve">CRIART SERVICOS DE TERCEIRIZACAO DE MAO DE OB. </t>
  </si>
  <si>
    <t>23111.060261/2024-82</t>
  </si>
  <si>
    <t>J P BARBOSA E SILVA LTDA ME -</t>
  </si>
  <si>
    <t xml:space="preserve">HOSPITAL UNIVERSITARIO TRANSFERENCIA FINANCEIRA UFPI - TED 01/2023 </t>
  </si>
  <si>
    <t>23111.030882/2023-52</t>
  </si>
  <si>
    <t>FADEX. REPASSE  CONTRATO 23/2023 - HVU BOM JESUS</t>
  </si>
  <si>
    <t xml:space="preserve">1000000000 / 3008000000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</si>
</sst>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176" formatCode="_-* #,##0.00_-;\-* #,##0.00_-;_-* &quot;-&quot;??_-;_-@_-"/>
    <numFmt numFmtId="177" formatCode="_-&quot;R$&quot;\ * #,##0.00_-;\-&quot;R$&quot;\ * #,##0.00_-;_-&quot;R$&quot;\ * &quot;-&quot;??_-;_-@_-"/>
    <numFmt numFmtId="178" formatCode="_-* #,##0_-;\-* #,##0_-;_-* &quot;-&quot;_-;_-@_-"/>
    <numFmt numFmtId="179" formatCode="_-&quot;R$&quot;\ * #,##0_-;\-&quot;R$&quot;\ * #,##0_-;_-&quot;R$&quot;\ * &quot;-&quot;_-;_-@_-"/>
    <numFmt numFmtId="180" formatCode="[$R$ -416]#,##0.00"/>
    <numFmt numFmtId="181" formatCode="d/m/yyyy"/>
    <numFmt numFmtId="182" formatCode="&quot;R$&quot;#,##0.00"/>
    <numFmt numFmtId="183" formatCode="&quot;R$&quot;#,##0.00;[Red]\-&quot;R$&quot;#,##0.00"/>
    <numFmt numFmtId="184" formatCode="_-* #,##0.00_-;\-* #,##0.00_-;_-* &quot;-&quot;??_-;_-@"/>
    <numFmt numFmtId="185" formatCode="dd/mm/yyyy;@"/>
    <numFmt numFmtId="186" formatCode="&quot;R$&quot;\ #,##0.00;[Red]\-&quot;R$&quot;\ #,##0.00"/>
    <numFmt numFmtId="187" formatCode="&quot;R$&quot;\ #,##0.00_);[Red]\(&quot;R$&quot;\ #,###.00\)"/>
    <numFmt numFmtId="188" formatCode="&quot;R$&quot;\ #,##0.00"/>
  </numFmts>
  <fonts count="113">
    <font>
      <sz val="10"/>
      <color rgb="FF000000"/>
      <name val="Arial"/>
      <charset val="134"/>
      <scheme val="minor"/>
    </font>
    <font>
      <sz val="10"/>
      <color theme="1"/>
      <name val="Arial"/>
      <charset val="134"/>
      <scheme val="minor"/>
    </font>
    <font>
      <sz val="8"/>
      <color theme="1"/>
      <name val="Arial"/>
      <charset val="134"/>
    </font>
    <font>
      <sz val="10"/>
      <color rgb="FF000000"/>
      <name val="CIDFont"/>
      <charset val="134"/>
    </font>
    <font>
      <sz val="10"/>
      <color theme="1"/>
      <name val="Arial"/>
      <charset val="134"/>
    </font>
    <font>
      <b/>
      <sz val="8"/>
      <color theme="1"/>
      <name val="Arial"/>
      <charset val="134"/>
    </font>
    <font>
      <sz val="8"/>
      <color theme="1"/>
      <name val="Calibri"/>
      <charset val="134"/>
    </font>
    <font>
      <b/>
      <sz val="8"/>
      <color theme="1"/>
      <name val="Calibri"/>
      <charset val="134"/>
    </font>
    <font>
      <sz val="10"/>
      <color theme="1"/>
      <name val="Calibri"/>
      <charset val="134"/>
    </font>
    <font>
      <sz val="10"/>
      <color rgb="FF000000"/>
      <name val="Arial"/>
      <charset val="134"/>
    </font>
    <font>
      <b/>
      <sz val="12"/>
      <color rgb="FF222222"/>
      <name val="Arial"/>
      <charset val="134"/>
    </font>
    <font>
      <b/>
      <sz val="10"/>
      <color theme="1"/>
      <name val="Arial"/>
      <charset val="134"/>
    </font>
    <font>
      <b/>
      <sz val="10"/>
      <color rgb="FF000000"/>
      <name val="Arial"/>
      <charset val="134"/>
    </font>
    <font>
      <b/>
      <sz val="10"/>
      <color rgb="FF222222"/>
      <name val="Arial"/>
      <charset val="134"/>
    </font>
    <font>
      <sz val="10"/>
      <name val="Arial"/>
      <charset val="134"/>
      <scheme val="minor"/>
    </font>
    <font>
      <sz val="10"/>
      <color rgb="FF222222"/>
      <name val="Arial"/>
      <charset val="134"/>
    </font>
    <font>
      <sz val="11"/>
      <color rgb="FF333333"/>
      <name val="Open Sans"/>
      <charset val="134"/>
    </font>
    <font>
      <sz val="10"/>
      <color rgb="FF363636"/>
      <name val="Arial"/>
      <charset val="134"/>
    </font>
    <font>
      <sz val="10"/>
      <color rgb="FF333333"/>
      <name val="Arial"/>
      <charset val="134"/>
    </font>
    <font>
      <sz val="10"/>
      <color rgb="FF363636"/>
      <name val="Arial, Helvetica, sans-serif"/>
      <charset val="134"/>
    </font>
    <font>
      <sz val="10"/>
      <name val="Arial"/>
      <charset val="134"/>
    </font>
    <font>
      <sz val="10"/>
      <color theme="1"/>
      <name val="arial,sans,sans-serif"/>
      <charset val="134"/>
    </font>
    <font>
      <sz val="11"/>
      <color rgb="FFFF0000"/>
      <name val="Arial Black"/>
      <charset val="134"/>
    </font>
    <font>
      <sz val="11"/>
      <color theme="1"/>
      <name val="Times New Roman"/>
      <charset val="134"/>
    </font>
    <font>
      <sz val="9"/>
      <color rgb="FF000000"/>
      <name val="Arial"/>
      <charset val="134"/>
    </font>
    <font>
      <sz val="10"/>
      <color theme="1"/>
      <name val="Verdana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sz val="10"/>
      <color rgb="FF000000"/>
      <name val="Tahoma"/>
      <charset val="134"/>
    </font>
    <font>
      <sz val="10"/>
      <color rgb="FF000000"/>
      <name val="Verdana"/>
      <charset val="134"/>
    </font>
    <font>
      <sz val="11"/>
      <color rgb="FF000000"/>
      <name val="&quot;Source Sans Pro&quot;"/>
      <charset val="134"/>
    </font>
    <font>
      <sz val="10"/>
      <color rgb="FF1F1F1F"/>
      <name val="Arial"/>
      <charset val="134"/>
    </font>
    <font>
      <sz val="9"/>
      <color rgb="FF333333"/>
      <name val="Arial"/>
      <charset val="134"/>
    </font>
    <font>
      <sz val="11"/>
      <color rgb="FFFF0000"/>
      <name val="Arial"/>
      <charset val="134"/>
    </font>
    <font>
      <sz val="10"/>
      <color rgb="FFFF0000"/>
      <name val="Arial"/>
      <charset val="134"/>
    </font>
    <font>
      <sz val="8"/>
      <color rgb="FF1F1F1F"/>
      <name val="Arial"/>
      <charset val="134"/>
    </font>
    <font>
      <sz val="10"/>
      <color rgb="FF434343"/>
      <name val="Arial"/>
      <charset val="134"/>
    </font>
    <font>
      <sz val="10"/>
      <color rgb="FF222222"/>
      <name val="Times New Roman"/>
      <charset val="134"/>
    </font>
    <font>
      <sz val="11"/>
      <color rgb="FF222222"/>
      <name val="Times New Roman"/>
      <charset val="134"/>
    </font>
    <font>
      <b/>
      <sz val="10"/>
      <color rgb="FFFF0000"/>
      <name val="Arial"/>
      <charset val="134"/>
    </font>
    <font>
      <b/>
      <sz val="11"/>
      <color rgb="FFFF0000"/>
      <name val="Times New Roman"/>
      <charset val="134"/>
    </font>
    <font>
      <sz val="11"/>
      <color rgb="FF000000"/>
      <name val="Times New Roman"/>
      <charset val="134"/>
    </font>
    <font>
      <sz val="11"/>
      <color theme="1"/>
      <name val="Arial"/>
      <charset val="134"/>
      <scheme val="minor"/>
    </font>
    <font>
      <sz val="11"/>
      <color rgb="FF000000"/>
      <name val="Arial"/>
      <charset val="134"/>
    </font>
    <font>
      <sz val="9"/>
      <color theme="1"/>
      <name val="Arial"/>
      <charset val="134"/>
    </font>
    <font>
      <sz val="9"/>
      <color rgb="FF000000"/>
      <name val="Arial, Helvetica, sans-serif"/>
      <charset val="134"/>
    </font>
    <font>
      <sz val="10"/>
      <color rgb="FF000000"/>
      <name val="Times"/>
      <charset val="134"/>
    </font>
    <font>
      <sz val="10"/>
      <color theme="1"/>
      <name val="宋体"/>
      <charset val="134"/>
    </font>
    <font>
      <sz val="11"/>
      <color rgb="FF333333"/>
      <name val="Times New Roman"/>
      <charset val="134"/>
    </font>
    <font>
      <sz val="11"/>
      <color rgb="FF363636"/>
      <name val="Times New Roman"/>
      <charset val="134"/>
    </font>
    <font>
      <b/>
      <sz val="12"/>
      <color rgb="FFFF0000"/>
      <name val="Arial"/>
      <charset val="134"/>
    </font>
    <font>
      <b/>
      <sz val="12"/>
      <color rgb="FFFF0000"/>
      <name val="Times New Roman"/>
      <charset val="134"/>
    </font>
    <font>
      <sz val="11"/>
      <color rgb="FFFF0000"/>
      <name val="&quot;Arial Black&quot;"/>
      <charset val="134"/>
    </font>
    <font>
      <sz val="10"/>
      <color rgb="FF363636"/>
      <name val="Arial"/>
      <charset val="134"/>
      <scheme val="minor"/>
    </font>
    <font>
      <sz val="11"/>
      <color rgb="FF000000"/>
      <name val="&quot;Google Sans&quot;"/>
      <charset val="134"/>
    </font>
    <font>
      <sz val="12"/>
      <color theme="1"/>
      <name val="Times New Roman"/>
      <charset val="134"/>
    </font>
    <font>
      <sz val="10"/>
      <color theme="1"/>
      <name val="Times"/>
      <charset val="134"/>
    </font>
    <font>
      <sz val="10"/>
      <color rgb="FF003395"/>
      <name val="Arial"/>
      <charset val="134"/>
    </font>
    <font>
      <sz val="11"/>
      <color theme="1"/>
      <name val="&quot;Arial Black&quot;"/>
      <charset val="134"/>
    </font>
    <font>
      <sz val="10"/>
      <color rgb="FF000000"/>
      <name val="Helvetica Neue"/>
      <charset val="134"/>
    </font>
    <font>
      <b/>
      <sz val="10"/>
      <color theme="1"/>
      <name val="Calibri"/>
      <charset val="134"/>
    </font>
    <font>
      <sz val="9"/>
      <color theme="1"/>
      <name val="Verdana"/>
      <charset val="134"/>
    </font>
    <font>
      <sz val="9"/>
      <color rgb="FF000000"/>
      <name val="Verdana"/>
      <charset val="134"/>
    </font>
    <font>
      <sz val="10"/>
      <color theme="1"/>
      <name val="Helvetica Neue"/>
      <charset val="134"/>
    </font>
    <font>
      <sz val="10"/>
      <color rgb="FF000000"/>
      <name val="Cidfont"/>
      <charset val="134"/>
    </font>
    <font>
      <sz val="10"/>
      <color rgb="FF000000"/>
      <name val="Arial, Helvetica, sans-serif"/>
      <charset val="134"/>
    </font>
    <font>
      <sz val="8"/>
      <color rgb="FF1F1F1F"/>
      <name val="&quot;Google Sans&quot;"/>
      <charset val="134"/>
    </font>
    <font>
      <sz val="8"/>
      <name val="&quot;Arial&quot;"/>
      <charset val="134"/>
    </font>
    <font>
      <b/>
      <sz val="8"/>
      <name val="Arial"/>
      <charset val="134"/>
    </font>
    <font>
      <sz val="8"/>
      <name val="Calibri"/>
      <charset val="134"/>
    </font>
    <font>
      <b/>
      <sz val="8"/>
      <name val="Calibri"/>
      <charset val="134"/>
    </font>
    <font>
      <sz val="10"/>
      <name val="Calibri"/>
      <charset val="134"/>
    </font>
    <font>
      <b/>
      <sz val="10"/>
      <name val="Arial"/>
      <charset val="134"/>
    </font>
    <font>
      <sz val="10"/>
      <color rgb="FF000000"/>
      <name val="Helvetica-Bold"/>
      <charset val="134"/>
    </font>
    <font>
      <sz val="10"/>
      <color theme="1"/>
      <name val="&quot;aptos narrow&quot;"/>
      <charset val="134"/>
    </font>
    <font>
      <b/>
      <sz val="11"/>
      <color rgb="FF222222"/>
      <name val="Arial"/>
      <charset val="134"/>
    </font>
    <font>
      <sz val="10"/>
      <color rgb="FF000000"/>
      <name val="&quot;Arial Black&quot;"/>
      <charset val="134"/>
    </font>
    <font>
      <sz val="9"/>
      <color rgb="FF1F1F1F"/>
      <name val="Arial"/>
      <charset val="134"/>
    </font>
    <font>
      <sz val="10"/>
      <color rgb="FFFF0000"/>
      <name val="&quot;Arial Black&quot;"/>
      <charset val="134"/>
    </font>
    <font>
      <sz val="10"/>
      <name val="Arial, Helvetica, sans-serif"/>
      <charset val="134"/>
    </font>
    <font>
      <sz val="10"/>
      <color rgb="FF002B4A"/>
      <name val="Arial"/>
      <charset val="134"/>
    </font>
    <font>
      <sz val="11"/>
      <color theme="1"/>
      <name val="Arial"/>
      <charset val="134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1"/>
      <color theme="1"/>
      <name val="Arial"/>
      <charset val="134"/>
    </font>
    <font>
      <sz val="10"/>
      <color rgb="FF000000"/>
      <name val="Arial, Verdana, sans-serif"/>
      <charset val="134"/>
    </font>
    <font>
      <sz val="10"/>
      <color rgb="FF000000"/>
      <name val="&quot;Google Sans&quot;, Roboto, sans-ser"/>
      <charset val="134"/>
    </font>
    <font>
      <sz val="10"/>
      <color rgb="FFFF0000"/>
      <name val="宋体"/>
      <charset val="134"/>
    </font>
    <font>
      <sz val="8"/>
      <color rgb="FFFF0000"/>
      <name val="Arial"/>
      <charset val="134"/>
    </font>
    <font>
      <sz val="8"/>
      <color rgb="FF000000"/>
      <name val="Arial"/>
      <charset val="134"/>
    </font>
    <font>
      <sz val="10"/>
      <color rgb="FF000000"/>
      <name val="Arial, serif"/>
      <charset val="134"/>
    </font>
    <font>
      <b/>
      <sz val="11"/>
      <color rgb="FFFF0000"/>
      <name val="Arial"/>
      <charset val="134"/>
    </font>
    <font>
      <sz val="10"/>
      <color rgb="FF000000"/>
      <name val="Calibri, serif"/>
      <charset val="134"/>
    </font>
    <font>
      <sz val="10"/>
      <color rgb="FF980000"/>
      <name val="宋体"/>
      <charset val="134"/>
    </font>
    <font>
      <sz val="11"/>
      <color rgb="FF000000"/>
      <name val="Arial, Verdana, sans-serif"/>
      <charset val="134"/>
    </font>
    <font>
      <sz val="12"/>
      <color rgb="FF363636"/>
      <name val="Arial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BC2E6"/>
        <bgColor rgb="FF9BC2E6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F9FBFD"/>
        <bgColor rgb="FFF9FBFD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9"/>
      </patternFill>
    </fill>
    <fill>
      <patternFill patternType="solid">
        <fgColor theme="0"/>
        <bgColor rgb="FFCCCCCC"/>
      </patternFill>
    </fill>
    <fill>
      <patternFill patternType="solid">
        <fgColor rgb="FFC9DAF8"/>
        <bgColor rgb="FFC9DAF8"/>
      </patternFill>
    </fill>
    <fill>
      <patternFill patternType="solid">
        <fgColor rgb="FFEFEFEF"/>
        <bgColor rgb="FFEFEFE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1" fillId="16" borderId="29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30" applyNumberFormat="0" applyFill="0" applyAlignment="0" applyProtection="0">
      <alignment vertical="center"/>
    </xf>
    <xf numFmtId="0" fontId="88" fillId="0" borderId="30" applyNumberFormat="0" applyFill="0" applyAlignment="0" applyProtection="0">
      <alignment vertical="center"/>
    </xf>
    <xf numFmtId="0" fontId="89" fillId="0" borderId="3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17" borderId="32" applyNumberFormat="0" applyAlignment="0" applyProtection="0">
      <alignment vertical="center"/>
    </xf>
    <xf numFmtId="0" fontId="91" fillId="18" borderId="33" applyNumberFormat="0" applyAlignment="0" applyProtection="0">
      <alignment vertical="center"/>
    </xf>
    <xf numFmtId="0" fontId="92" fillId="18" borderId="32" applyNumberFormat="0" applyAlignment="0" applyProtection="0">
      <alignment vertical="center"/>
    </xf>
    <xf numFmtId="0" fontId="93" fillId="19" borderId="34" applyNumberFormat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6" applyNumberFormat="0" applyFill="0" applyAlignment="0" applyProtection="0">
      <alignment vertical="center"/>
    </xf>
    <xf numFmtId="0" fontId="96" fillId="20" borderId="0" applyNumberFormat="0" applyBorder="0" applyAlignment="0" applyProtection="0">
      <alignment vertical="center"/>
    </xf>
    <xf numFmtId="0" fontId="97" fillId="21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9" fillId="23" borderId="0" applyNumberFormat="0" applyBorder="0" applyAlignment="0" applyProtection="0">
      <alignment vertical="center"/>
    </xf>
    <xf numFmtId="0" fontId="100" fillId="24" borderId="0" applyNumberFormat="0" applyBorder="0" applyAlignment="0" applyProtection="0">
      <alignment vertical="center"/>
    </xf>
    <xf numFmtId="0" fontId="100" fillId="25" borderId="0" applyNumberFormat="0" applyBorder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0" fontId="99" fillId="27" borderId="0" applyNumberFormat="0" applyBorder="0" applyAlignment="0" applyProtection="0">
      <alignment vertical="center"/>
    </xf>
    <xf numFmtId="0" fontId="100" fillId="28" borderId="0" applyNumberFormat="0" applyBorder="0" applyAlignment="0" applyProtection="0">
      <alignment vertical="center"/>
    </xf>
    <xf numFmtId="0" fontId="100" fillId="29" borderId="0" applyNumberFormat="0" applyBorder="0" applyAlignment="0" applyProtection="0">
      <alignment vertical="center"/>
    </xf>
    <xf numFmtId="0" fontId="99" fillId="30" borderId="0" applyNumberFormat="0" applyBorder="0" applyAlignment="0" applyProtection="0">
      <alignment vertical="center"/>
    </xf>
    <xf numFmtId="0" fontId="99" fillId="31" borderId="0" applyNumberFormat="0" applyBorder="0" applyAlignment="0" applyProtection="0">
      <alignment vertical="center"/>
    </xf>
    <xf numFmtId="0" fontId="100" fillId="32" borderId="0" applyNumberFormat="0" applyBorder="0" applyAlignment="0" applyProtection="0">
      <alignment vertical="center"/>
    </xf>
    <xf numFmtId="0" fontId="100" fillId="33" borderId="0" applyNumberFormat="0" applyBorder="0" applyAlignment="0" applyProtection="0">
      <alignment vertical="center"/>
    </xf>
    <xf numFmtId="0" fontId="99" fillId="34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100" fillId="36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99" fillId="38" borderId="0" applyNumberFormat="0" applyBorder="0" applyAlignment="0" applyProtection="0">
      <alignment vertical="center"/>
    </xf>
    <xf numFmtId="0" fontId="99" fillId="39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00" fillId="41" borderId="0" applyNumberFormat="0" applyBorder="0" applyAlignment="0" applyProtection="0">
      <alignment vertical="center"/>
    </xf>
    <xf numFmtId="0" fontId="99" fillId="42" borderId="0" applyNumberFormat="0" applyBorder="0" applyAlignment="0" applyProtection="0">
      <alignment vertical="center"/>
    </xf>
    <xf numFmtId="0" fontId="99" fillId="43" borderId="0" applyNumberFormat="0" applyBorder="0" applyAlignment="0" applyProtection="0">
      <alignment vertical="center"/>
    </xf>
    <xf numFmtId="0" fontId="100" fillId="44" borderId="0" applyNumberFormat="0" applyBorder="0" applyAlignment="0" applyProtection="0">
      <alignment vertical="center"/>
    </xf>
    <xf numFmtId="0" fontId="100" fillId="45" borderId="0" applyNumberFormat="0" applyBorder="0" applyAlignment="0" applyProtection="0">
      <alignment vertical="center"/>
    </xf>
    <xf numFmtId="0" fontId="99" fillId="46" borderId="0" applyNumberFormat="0" applyBorder="0" applyAlignment="0" applyProtection="0">
      <alignment vertical="center"/>
    </xf>
  </cellStyleXfs>
  <cellXfs count="1138">
    <xf numFmtId="0" fontId="0" fillId="0" borderId="0" xfId="0" applyFont="1" applyAlignment="1"/>
    <xf numFmtId="0" fontId="0" fillId="0" borderId="0" xfId="0" applyFont="1" applyFill="1" applyAlignment="1"/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80" fontId="2" fillId="2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180" fontId="9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3" borderId="1" xfId="0" applyFont="1" applyFill="1" applyBorder="1" applyAlignment="1">
      <alignment horizontal="center" wrapText="1"/>
    </xf>
    <xf numFmtId="0" fontId="11" fillId="3" borderId="2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 wrapText="1"/>
    </xf>
    <xf numFmtId="180" fontId="12" fillId="4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wrapText="1"/>
    </xf>
    <xf numFmtId="0" fontId="14" fillId="0" borderId="4" xfId="0" applyFont="1" applyFill="1" applyBorder="1" applyAlignment="1"/>
    <xf numFmtId="0" fontId="14" fillId="0" borderId="2" xfId="0" applyFont="1" applyFill="1" applyBorder="1" applyAlignment="1"/>
    <xf numFmtId="0" fontId="4" fillId="2" borderId="1" xfId="0" applyFont="1" applyFill="1" applyBorder="1" applyAlignment="1"/>
    <xf numFmtId="0" fontId="4" fillId="2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58" fontId="15" fillId="0" borderId="1" xfId="0" applyNumberFormat="1" applyFont="1" applyFill="1" applyBorder="1" applyAlignment="1">
      <alignment horizontal="center" wrapText="1"/>
    </xf>
    <xf numFmtId="180" fontId="1" fillId="0" borderId="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58" fontId="9" fillId="0" borderId="1" xfId="0" applyNumberFormat="1" applyFont="1" applyFill="1" applyBorder="1" applyAlignment="1">
      <alignment horizontal="center"/>
    </xf>
    <xf numFmtId="58" fontId="9" fillId="0" borderId="1" xfId="0" applyNumberFormat="1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right"/>
    </xf>
    <xf numFmtId="181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181" fontId="9" fillId="0" borderId="1" xfId="0" applyNumberFormat="1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left" wrapText="1"/>
    </xf>
    <xf numFmtId="180" fontId="15" fillId="2" borderId="1" xfId="0" applyNumberFormat="1" applyFont="1" applyFill="1" applyBorder="1" applyAlignment="1">
      <alignment horizontal="center" wrapText="1"/>
    </xf>
    <xf numFmtId="180" fontId="9" fillId="0" borderId="0" xfId="0" applyNumberFormat="1" applyFont="1" applyFill="1" applyAlignment="1">
      <alignment horizontal="right"/>
    </xf>
    <xf numFmtId="0" fontId="4" fillId="6" borderId="1" xfId="0" applyFont="1" applyFill="1" applyBorder="1" applyAlignment="1"/>
    <xf numFmtId="0" fontId="4" fillId="6" borderId="1" xfId="0" applyFont="1" applyFill="1" applyBorder="1" applyAlignment="1">
      <alignment horizontal="center"/>
    </xf>
    <xf numFmtId="58" fontId="9" fillId="6" borderId="1" xfId="0" applyNumberFormat="1" applyFont="1" applyFill="1" applyBorder="1" applyAlignment="1">
      <alignment horizontal="center" vertical="center"/>
    </xf>
    <xf numFmtId="180" fontId="9" fillId="6" borderId="1" xfId="0" applyNumberFormat="1" applyFont="1" applyFill="1" applyBorder="1" applyAlignment="1">
      <alignment horizontal="right"/>
    </xf>
    <xf numFmtId="181" fontId="1" fillId="6" borderId="1" xfId="0" applyNumberFormat="1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6" fillId="6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58" fontId="1" fillId="0" borderId="1" xfId="0" applyNumberFormat="1" applyFont="1" applyFill="1" applyBorder="1" applyAlignment="1">
      <alignment horizontal="center"/>
    </xf>
    <xf numFmtId="58" fontId="15" fillId="0" borderId="1" xfId="0" applyNumberFormat="1" applyFont="1" applyFill="1" applyBorder="1" applyAlignment="1">
      <alignment horizontal="center" vertical="center" wrapText="1"/>
    </xf>
    <xf numFmtId="180" fontId="9" fillId="0" borderId="1" xfId="0" applyNumberFormat="1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wrapText="1"/>
    </xf>
    <xf numFmtId="0" fontId="1" fillId="2" borderId="1" xfId="0" applyFont="1" applyFill="1" applyBorder="1" applyAlignment="1"/>
    <xf numFmtId="58" fontId="9" fillId="2" borderId="1" xfId="0" applyNumberFormat="1" applyFont="1" applyFill="1" applyBorder="1" applyAlignment="1">
      <alignment horizontal="center" wrapText="1"/>
    </xf>
    <xf numFmtId="180" fontId="9" fillId="2" borderId="1" xfId="0" applyNumberFormat="1" applyFont="1" applyFill="1" applyBorder="1" applyAlignment="1"/>
    <xf numFmtId="58" fontId="9" fillId="0" borderId="1" xfId="0" applyNumberFormat="1" applyFont="1" applyFill="1" applyBorder="1" applyAlignment="1">
      <alignment horizontal="center" wrapText="1"/>
    </xf>
    <xf numFmtId="180" fontId="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/>
    <xf numFmtId="58" fontId="15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58" fontId="9" fillId="0" borderId="1" xfId="0" applyNumberFormat="1" applyFont="1" applyFill="1" applyBorder="1" applyAlignment="1">
      <alignment horizontal="center"/>
    </xf>
    <xf numFmtId="180" fontId="9" fillId="0" borderId="1" xfId="0" applyNumberFormat="1" applyFont="1" applyFill="1" applyBorder="1" applyAlignment="1">
      <alignment horizontal="right" vertical="center"/>
    </xf>
    <xf numFmtId="58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/>
    <xf numFmtId="180" fontId="9" fillId="2" borderId="1" xfId="0" applyNumberFormat="1" applyFont="1" applyFill="1" applyBorder="1" applyAlignment="1">
      <alignment horizontal="right"/>
    </xf>
    <xf numFmtId="180" fontId="1" fillId="2" borderId="1" xfId="0" applyNumberFormat="1" applyFont="1" applyFill="1" applyBorder="1" applyAlignment="1">
      <alignment horizontal="right"/>
    </xf>
    <xf numFmtId="0" fontId="13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/>
    </xf>
    <xf numFmtId="180" fontId="1" fillId="2" borderId="0" xfId="0" applyNumberFormat="1" applyFont="1" applyFill="1" applyAlignment="1">
      <alignment horizontal="center"/>
    </xf>
    <xf numFmtId="182" fontId="1" fillId="0" borderId="0" xfId="0" applyNumberFormat="1" applyFont="1" applyFill="1" applyAlignment="1">
      <alignment horizontal="right"/>
    </xf>
    <xf numFmtId="182" fontId="1" fillId="0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180" fontId="1" fillId="5" borderId="1" xfId="0" applyNumberFormat="1" applyFont="1" applyFill="1" applyBorder="1" applyAlignment="1"/>
    <xf numFmtId="180" fontId="1" fillId="0" borderId="1" xfId="0" applyNumberFormat="1" applyFont="1" applyFill="1" applyBorder="1" applyAlignment="1">
      <alignment horizontal="center"/>
    </xf>
    <xf numFmtId="180" fontId="1" fillId="0" borderId="1" xfId="0" applyNumberFormat="1" applyFont="1" applyFill="1" applyBorder="1" applyAlignment="1">
      <alignment horizontal="center"/>
    </xf>
    <xf numFmtId="180" fontId="1" fillId="6" borderId="1" xfId="0" applyNumberFormat="1" applyFont="1" applyFill="1" applyBorder="1" applyAlignment="1">
      <alignment horizontal="center"/>
    </xf>
    <xf numFmtId="0" fontId="1" fillId="6" borderId="0" xfId="0" applyFont="1" applyFill="1" applyAlignment="1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Alignme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80" fontId="2" fillId="2" borderId="0" xfId="0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180" fontId="9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4" fillId="0" borderId="0" xfId="0" applyFont="1" applyBorder="1"/>
    <xf numFmtId="0" fontId="14" fillId="0" borderId="4" xfId="0" applyFont="1" applyBorder="1"/>
    <xf numFmtId="0" fontId="14" fillId="0" borderId="2" xfId="0" applyFont="1" applyBorder="1"/>
    <xf numFmtId="0" fontId="4" fillId="0" borderId="1" xfId="0" applyFont="1" applyFill="1" applyBorder="1"/>
    <xf numFmtId="180" fontId="4" fillId="0" borderId="1" xfId="0" applyNumberFormat="1" applyFont="1" applyFill="1" applyBorder="1" applyAlignment="1">
      <alignment horizontal="right"/>
    </xf>
    <xf numFmtId="181" fontId="9" fillId="0" borderId="7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/>
    <xf numFmtId="58" fontId="15" fillId="0" borderId="1" xfId="0" applyNumberFormat="1" applyFont="1" applyFill="1" applyBorder="1" applyAlignment="1">
      <alignment horizontal="center" wrapText="1"/>
    </xf>
    <xf numFmtId="180" fontId="4" fillId="0" borderId="1" xfId="0" applyNumberFormat="1" applyFont="1" applyFill="1" applyBorder="1" applyAlignment="1">
      <alignment vertical="center"/>
    </xf>
    <xf numFmtId="180" fontId="4" fillId="0" borderId="1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2" borderId="1" xfId="0" applyFont="1" applyFill="1" applyBorder="1"/>
    <xf numFmtId="58" fontId="15" fillId="0" borderId="1" xfId="0" applyNumberFormat="1" applyFont="1" applyBorder="1" applyAlignment="1">
      <alignment horizontal="center" wrapText="1"/>
    </xf>
    <xf numFmtId="180" fontId="9" fillId="0" borderId="1" xfId="0" applyNumberFormat="1" applyFont="1" applyBorder="1" applyAlignment="1">
      <alignment horizontal="right"/>
    </xf>
    <xf numFmtId="181" fontId="9" fillId="0" borderId="7" xfId="0" applyNumberFormat="1" applyFont="1" applyBorder="1" applyAlignment="1">
      <alignment horizontal="center"/>
    </xf>
    <xf numFmtId="180" fontId="4" fillId="0" borderId="1" xfId="0" applyNumberFormat="1" applyFont="1" applyBorder="1"/>
    <xf numFmtId="0" fontId="4" fillId="0" borderId="1" xfId="0" applyFont="1" applyBorder="1"/>
    <xf numFmtId="58" fontId="9" fillId="0" borderId="1" xfId="0" applyNumberFormat="1" applyFont="1" applyBorder="1" applyAlignment="1">
      <alignment horizontal="center"/>
    </xf>
    <xf numFmtId="58" fontId="9" fillId="0" borderId="1" xfId="0" applyNumberFormat="1" applyFont="1" applyBorder="1" applyAlignment="1">
      <alignment horizontal="center" vertical="center"/>
    </xf>
    <xf numFmtId="58" fontId="9" fillId="2" borderId="1" xfId="0" applyNumberFormat="1" applyFont="1" applyFill="1" applyBorder="1" applyAlignment="1">
      <alignment horizontal="center"/>
    </xf>
    <xf numFmtId="58" fontId="9" fillId="2" borderId="1" xfId="0" applyNumberFormat="1" applyFont="1" applyFill="1" applyBorder="1" applyAlignment="1">
      <alignment horizontal="center" vertical="center"/>
    </xf>
    <xf numFmtId="180" fontId="9" fillId="2" borderId="1" xfId="0" applyNumberFormat="1" applyFont="1" applyFill="1" applyBorder="1" applyAlignment="1">
      <alignment horizontal="right" wrapText="1"/>
    </xf>
    <xf numFmtId="181" fontId="9" fillId="2" borderId="7" xfId="0" applyNumberFormat="1" applyFont="1" applyFill="1" applyBorder="1" applyAlignment="1">
      <alignment horizontal="center"/>
    </xf>
    <xf numFmtId="0" fontId="17" fillId="2" borderId="1" xfId="0" applyFont="1" applyFill="1" applyBorder="1" applyAlignment="1"/>
    <xf numFmtId="180" fontId="18" fillId="2" borderId="1" xfId="0" applyNumberFormat="1" applyFont="1" applyFill="1" applyBorder="1"/>
    <xf numFmtId="180" fontId="9" fillId="2" borderId="1" xfId="0" applyNumberFormat="1" applyFont="1" applyFill="1" applyBorder="1"/>
    <xf numFmtId="49" fontId="4" fillId="2" borderId="1" xfId="0" applyNumberFormat="1" applyFont="1" applyFill="1" applyBorder="1" applyAlignment="1">
      <alignment horizontal="center"/>
    </xf>
    <xf numFmtId="58" fontId="4" fillId="2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180" fontId="9" fillId="2" borderId="1" xfId="0" applyNumberFormat="1" applyFont="1" applyFill="1" applyBorder="1" applyAlignment="1">
      <alignment horizontal="right" vertical="center"/>
    </xf>
    <xf numFmtId="58" fontId="4" fillId="2" borderId="1" xfId="0" applyNumberFormat="1" applyFont="1" applyFill="1" applyBorder="1" applyAlignment="1">
      <alignment horizontal="center"/>
    </xf>
    <xf numFmtId="180" fontId="9" fillId="2" borderId="1" xfId="0" applyNumberFormat="1" applyFont="1" applyFill="1" applyBorder="1" applyAlignment="1">
      <alignment horizontal="right" vertical="center" wrapText="1"/>
    </xf>
    <xf numFmtId="180" fontId="4" fillId="2" borderId="1" xfId="0" applyNumberFormat="1" applyFont="1" applyFill="1" applyBorder="1" applyAlignment="1">
      <alignment horizontal="right" vertical="center"/>
    </xf>
    <xf numFmtId="180" fontId="9" fillId="0" borderId="1" xfId="0" applyNumberFormat="1" applyFont="1" applyBorder="1"/>
    <xf numFmtId="58" fontId="4" fillId="0" borderId="1" xfId="0" applyNumberFormat="1" applyFont="1" applyBorder="1" applyAlignment="1">
      <alignment horizontal="center"/>
    </xf>
    <xf numFmtId="180" fontId="9" fillId="0" borderId="1" xfId="0" applyNumberFormat="1" applyFont="1" applyBorder="1" applyAlignment="1">
      <alignment horizontal="right" vertical="center"/>
    </xf>
    <xf numFmtId="0" fontId="19" fillId="2" borderId="1" xfId="0" applyFont="1" applyFill="1" applyBorder="1"/>
    <xf numFmtId="180" fontId="4" fillId="0" borderId="1" xfId="0" applyNumberFormat="1" applyFont="1" applyBorder="1" applyAlignment="1">
      <alignment horizontal="right" vertical="center"/>
    </xf>
    <xf numFmtId="180" fontId="4" fillId="0" borderId="0" xfId="0" applyNumberFormat="1" applyFont="1" applyAlignment="1">
      <alignment horizontal="right" vertical="center"/>
    </xf>
    <xf numFmtId="0" fontId="20" fillId="0" borderId="1" xfId="0" applyFont="1" applyBorder="1" applyAlignment="1">
      <alignment horizontal="center"/>
    </xf>
    <xf numFmtId="0" fontId="21" fillId="0" borderId="1" xfId="0" applyFont="1" applyBorder="1"/>
    <xf numFmtId="0" fontId="4" fillId="0" borderId="0" xfId="0" applyFont="1"/>
    <xf numFmtId="180" fontId="4" fillId="2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180" fontId="18" fillId="0" borderId="0" xfId="0" applyNumberFormat="1" applyFont="1" applyFill="1" applyBorder="1"/>
    <xf numFmtId="58" fontId="15" fillId="0" borderId="1" xfId="0" applyNumberFormat="1" applyFont="1" applyBorder="1" applyAlignment="1">
      <alignment horizontal="center" vertical="center" wrapText="1"/>
    </xf>
    <xf numFmtId="180" fontId="4" fillId="5" borderId="1" xfId="0" applyNumberFormat="1" applyFont="1" applyFill="1" applyBorder="1"/>
    <xf numFmtId="180" fontId="4" fillId="0" borderId="1" xfId="0" applyNumberFormat="1" applyFont="1" applyFill="1" applyBorder="1" applyAlignment="1">
      <alignment horizontal="center"/>
    </xf>
    <xf numFmtId="3" fontId="22" fillId="0" borderId="7" xfId="0" applyNumberFormat="1" applyFont="1" applyFill="1" applyBorder="1" applyAlignment="1">
      <alignment horizontal="right"/>
    </xf>
    <xf numFmtId="3" fontId="22" fillId="0" borderId="7" xfId="0" applyNumberFormat="1" applyFont="1" applyBorder="1" applyAlignment="1">
      <alignment horizontal="right"/>
    </xf>
    <xf numFmtId="3" fontId="22" fillId="2" borderId="7" xfId="0" applyNumberFormat="1" applyFont="1" applyFill="1" applyBorder="1" applyAlignment="1">
      <alignment horizontal="right"/>
    </xf>
    <xf numFmtId="0" fontId="1" fillId="2" borderId="0" xfId="0" applyFont="1" applyFill="1"/>
    <xf numFmtId="0" fontId="23" fillId="2" borderId="0" xfId="0" applyFont="1" applyFill="1" applyBorder="1"/>
    <xf numFmtId="0" fontId="9" fillId="0" borderId="1" xfId="0" applyFont="1" applyBorder="1" applyAlignment="1">
      <alignment horizontal="center"/>
    </xf>
    <xf numFmtId="58" fontId="4" fillId="0" borderId="1" xfId="0" applyNumberFormat="1" applyFont="1" applyBorder="1" applyAlignment="1">
      <alignment horizontal="center" vertical="center"/>
    </xf>
    <xf numFmtId="58" fontId="9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9" fillId="0" borderId="1" xfId="0" applyFont="1" applyBorder="1"/>
    <xf numFmtId="0" fontId="15" fillId="0" borderId="1" xfId="0" applyFont="1" applyBorder="1" applyAlignment="1">
      <alignment horizontal="center" wrapText="1"/>
    </xf>
    <xf numFmtId="180" fontId="4" fillId="2" borderId="1" xfId="0" applyNumberFormat="1" applyFont="1" applyFill="1" applyBorder="1" applyAlignment="1">
      <alignment horizontal="right"/>
    </xf>
    <xf numFmtId="0" fontId="13" fillId="0" borderId="3" xfId="0" applyFont="1" applyBorder="1" applyAlignment="1">
      <alignment horizontal="center" wrapText="1"/>
    </xf>
    <xf numFmtId="180" fontId="4" fillId="2" borderId="0" xfId="0" applyNumberFormat="1" applyFont="1" applyFill="1" applyBorder="1" applyAlignment="1">
      <alignment horizontal="center"/>
    </xf>
    <xf numFmtId="182" fontId="4" fillId="0" borderId="0" xfId="0" applyNumberFormat="1" applyFont="1" applyAlignment="1">
      <alignment horizontal="right"/>
    </xf>
    <xf numFmtId="182" fontId="4" fillId="0" borderId="0" xfId="0" applyNumberFormat="1" applyFont="1" applyAlignment="1">
      <alignment horizontal="center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14" fillId="0" borderId="0" xfId="0" applyFont="1" applyFill="1" applyBorder="1" applyAlignment="1"/>
    <xf numFmtId="181" fontId="15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/>
    </xf>
    <xf numFmtId="58" fontId="15" fillId="0" borderId="0" xfId="0" applyNumberFormat="1" applyFont="1" applyFill="1" applyAlignment="1">
      <alignment horizontal="center" wrapText="1"/>
    </xf>
    <xf numFmtId="58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180" fontId="4" fillId="0" borderId="1" xfId="0" applyNumberFormat="1" applyFont="1" applyFill="1" applyBorder="1" applyAlignment="1"/>
    <xf numFmtId="180" fontId="4" fillId="0" borderId="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wrapText="1"/>
    </xf>
    <xf numFmtId="58" fontId="9" fillId="0" borderId="1" xfId="0" applyNumberFormat="1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right" wrapText="1"/>
    </xf>
    <xf numFmtId="180" fontId="4" fillId="0" borderId="1" xfId="0" applyNumberFormat="1" applyFont="1" applyFill="1" applyBorder="1" applyAlignment="1">
      <alignment horizontal="right" vertical="center"/>
    </xf>
    <xf numFmtId="58" fontId="4" fillId="0" borderId="1" xfId="0" applyNumberFormat="1" applyFont="1" applyFill="1" applyBorder="1" applyAlignment="1"/>
    <xf numFmtId="0" fontId="9" fillId="2" borderId="1" xfId="0" applyFont="1" applyFill="1" applyBorder="1" applyAlignment="1"/>
    <xf numFmtId="0" fontId="19" fillId="0" borderId="1" xfId="0" applyFont="1" applyFill="1" applyBorder="1" applyAlignment="1"/>
    <xf numFmtId="58" fontId="4" fillId="0" borderId="1" xfId="0" applyNumberFormat="1" applyFont="1" applyFill="1" applyBorder="1" applyAlignment="1">
      <alignment horizontal="center" vertical="center" wrapText="1"/>
    </xf>
    <xf numFmtId="180" fontId="9" fillId="0" borderId="1" xfId="0" applyNumberFormat="1" applyFont="1" applyFill="1" applyBorder="1" applyAlignment="1">
      <alignment horizontal="right" vertical="center" wrapText="1"/>
    </xf>
    <xf numFmtId="58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/>
    <xf numFmtId="58" fontId="4" fillId="0" borderId="1" xfId="0" applyNumberFormat="1" applyFont="1" applyFill="1" applyBorder="1" applyAlignment="1">
      <alignment horizontal="center" wrapText="1"/>
    </xf>
    <xf numFmtId="180" fontId="9" fillId="0" borderId="1" xfId="0" applyNumberFormat="1" applyFont="1" applyFill="1" applyBorder="1" applyAlignment="1"/>
    <xf numFmtId="0" fontId="4" fillId="7" borderId="1" xfId="0" applyFont="1" applyFill="1" applyBorder="1" applyAlignment="1">
      <alignment horizontal="center"/>
    </xf>
    <xf numFmtId="180" fontId="18" fillId="2" borderId="1" xfId="0" applyNumberFormat="1" applyFont="1" applyFill="1" applyBorder="1" applyAlignment="1"/>
    <xf numFmtId="180" fontId="24" fillId="2" borderId="1" xfId="0" applyNumberFormat="1" applyFont="1" applyFill="1" applyBorder="1" applyAlignment="1">
      <alignment horizontal="right"/>
    </xf>
    <xf numFmtId="180" fontId="4" fillId="5" borderId="1" xfId="0" applyNumberFormat="1" applyFont="1" applyFill="1" applyBorder="1" applyAlignment="1"/>
    <xf numFmtId="3" fontId="22" fillId="0" borderId="7" xfId="0" applyNumberFormat="1" applyFont="1" applyFill="1" applyBorder="1" applyAlignment="1">
      <alignment horizontal="right"/>
    </xf>
    <xf numFmtId="0" fontId="4" fillId="0" borderId="0" xfId="0" applyFont="1" applyFill="1" applyAlignment="1"/>
    <xf numFmtId="0" fontId="4" fillId="7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58" fontId="4" fillId="0" borderId="1" xfId="0" applyNumberFormat="1" applyFont="1" applyFill="1" applyBorder="1" applyAlignment="1">
      <alignment horizontal="center" vertical="center"/>
    </xf>
    <xf numFmtId="58" fontId="9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/>
    <xf numFmtId="0" fontId="15" fillId="0" borderId="1" xfId="0" applyFont="1" applyFill="1" applyBorder="1" applyAlignment="1">
      <alignment horizontal="center" vertical="center" wrapText="1"/>
    </xf>
    <xf numFmtId="182" fontId="4" fillId="0" borderId="0" xfId="0" applyNumberFormat="1" applyFont="1" applyFill="1" applyAlignment="1">
      <alignment horizontal="right"/>
    </xf>
    <xf numFmtId="182" fontId="4" fillId="0" borderId="0" xfId="0" applyNumberFormat="1" applyFont="1" applyFill="1" applyAlignment="1">
      <alignment horizontal="center"/>
    </xf>
    <xf numFmtId="0" fontId="23" fillId="2" borderId="0" xfId="0" applyFont="1" applyFill="1" applyBorder="1" applyAlignment="1"/>
    <xf numFmtId="58" fontId="2" fillId="0" borderId="0" xfId="0" applyNumberFormat="1" applyFont="1" applyAlignment="1">
      <alignment horizontal="center"/>
    </xf>
    <xf numFmtId="58" fontId="7" fillId="0" borderId="0" xfId="0" applyNumberFormat="1" applyFont="1" applyAlignment="1">
      <alignment horizontal="center"/>
    </xf>
    <xf numFmtId="58" fontId="9" fillId="0" borderId="0" xfId="0" applyNumberFormat="1" applyFont="1" applyAlignment="1">
      <alignment horizontal="center" wrapText="1"/>
    </xf>
    <xf numFmtId="58" fontId="12" fillId="3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/>
    <xf numFmtId="0" fontId="4" fillId="0" borderId="1" xfId="0" applyFont="1" applyBorder="1" applyAlignment="1">
      <alignment wrapText="1"/>
    </xf>
    <xf numFmtId="18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80" fontId="9" fillId="0" borderId="1" xfId="0" applyNumberFormat="1" applyFont="1" applyBorder="1" applyAlignment="1">
      <alignment horizontal="right" wrapText="1"/>
    </xf>
    <xf numFmtId="0" fontId="26" fillId="0" borderId="1" xfId="0" applyFont="1" applyBorder="1" applyAlignment="1">
      <alignment horizontal="center"/>
    </xf>
    <xf numFmtId="0" fontId="4" fillId="0" borderId="1" xfId="0" applyFont="1" applyBorder="1" applyAlignment="1"/>
    <xf numFmtId="58" fontId="4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180" fontId="17" fillId="2" borderId="1" xfId="0" applyNumberFormat="1" applyFont="1" applyFill="1" applyBorder="1" applyAlignment="1"/>
    <xf numFmtId="0" fontId="9" fillId="0" borderId="1" xfId="0" applyFont="1" applyBorder="1" applyAlignment="1"/>
    <xf numFmtId="58" fontId="4" fillId="0" borderId="1" xfId="0" applyNumberFormat="1" applyFont="1" applyBorder="1" applyAlignment="1">
      <alignment horizontal="center" wrapText="1"/>
    </xf>
    <xf numFmtId="0" fontId="17" fillId="0" borderId="1" xfId="0" applyFont="1" applyBorder="1"/>
    <xf numFmtId="0" fontId="27" fillId="0" borderId="1" xfId="0" applyFont="1" applyBorder="1" applyAlignment="1">
      <alignment horizontal="center"/>
    </xf>
    <xf numFmtId="58" fontId="9" fillId="0" borderId="1" xfId="0" applyNumberFormat="1" applyFont="1" applyBorder="1" applyAlignment="1">
      <alignment horizontal="center" vertical="center" wrapText="1"/>
    </xf>
    <xf numFmtId="58" fontId="4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right" vertical="center" wrapText="1"/>
    </xf>
    <xf numFmtId="0" fontId="17" fillId="2" borderId="1" xfId="0" applyFont="1" applyFill="1" applyBorder="1"/>
    <xf numFmtId="180" fontId="15" fillId="2" borderId="1" xfId="0" applyNumberFormat="1" applyFont="1" applyFill="1" applyBorder="1" applyAlignment="1">
      <alignment horizontal="right" wrapText="1"/>
    </xf>
    <xf numFmtId="180" fontId="9" fillId="2" borderId="1" xfId="0" applyNumberFormat="1" applyFont="1" applyFill="1" applyBorder="1" applyAlignment="1">
      <alignment vertical="center"/>
    </xf>
    <xf numFmtId="0" fontId="4" fillId="0" borderId="1" xfId="0" applyFont="1" applyFill="1" applyBorder="1"/>
    <xf numFmtId="0" fontId="17" fillId="0" borderId="1" xfId="0" applyFont="1" applyFill="1" applyBorder="1"/>
    <xf numFmtId="0" fontId="4" fillId="0" borderId="1" xfId="0" applyFont="1" applyFill="1" applyBorder="1" applyAlignment="1"/>
    <xf numFmtId="0" fontId="28" fillId="0" borderId="1" xfId="0" applyFont="1" applyBorder="1"/>
    <xf numFmtId="0" fontId="9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177" fontId="9" fillId="0" borderId="1" xfId="2" applyFont="1" applyBorder="1" applyAlignment="1">
      <alignment horizontal="right" vertical="center"/>
    </xf>
    <xf numFmtId="0" fontId="4" fillId="7" borderId="0" xfId="0" applyFont="1" applyFill="1" applyBorder="1" applyAlignment="1">
      <alignment horizontal="center"/>
    </xf>
    <xf numFmtId="180" fontId="4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180" fontId="18" fillId="2" borderId="1" xfId="0" applyNumberFormat="1" applyFont="1" applyFill="1" applyBorder="1" applyAlignment="1">
      <alignment horizontal="right"/>
    </xf>
    <xf numFmtId="58" fontId="4" fillId="0" borderId="0" xfId="0" applyNumberFormat="1" applyFont="1" applyAlignment="1">
      <alignment horizontal="right"/>
    </xf>
    <xf numFmtId="58" fontId="1" fillId="0" borderId="0" xfId="0" applyNumberFormat="1" applyFont="1"/>
    <xf numFmtId="180" fontId="9" fillId="2" borderId="0" xfId="0" applyNumberFormat="1" applyFont="1" applyFill="1" applyAlignment="1">
      <alignment horizontal="right"/>
    </xf>
    <xf numFmtId="0" fontId="4" fillId="0" borderId="1" xfId="0" applyFont="1" applyBorder="1" applyAlignment="1">
      <alignment vertical="center"/>
    </xf>
    <xf numFmtId="58" fontId="4" fillId="0" borderId="0" xfId="0" applyNumberFormat="1" applyFont="1"/>
    <xf numFmtId="180" fontId="9" fillId="0" borderId="0" xfId="0" applyNumberFormat="1" applyFont="1" applyAlignment="1">
      <alignment horizontal="right" vertical="center"/>
    </xf>
    <xf numFmtId="0" fontId="4" fillId="2" borderId="0" xfId="0" applyFont="1" applyFill="1"/>
    <xf numFmtId="180" fontId="18" fillId="0" borderId="1" xfId="0" applyNumberFormat="1" applyFont="1" applyBorder="1"/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29" fillId="7" borderId="1" xfId="0" applyFont="1" applyFill="1" applyBorder="1" applyAlignment="1">
      <alignment horizontal="left"/>
    </xf>
    <xf numFmtId="0" fontId="4" fillId="6" borderId="1" xfId="0" applyFont="1" applyFill="1" applyBorder="1"/>
    <xf numFmtId="58" fontId="9" fillId="6" borderId="1" xfId="0" applyNumberFormat="1" applyFont="1" applyFill="1" applyBorder="1" applyAlignment="1">
      <alignment horizontal="center"/>
    </xf>
    <xf numFmtId="58" fontId="15" fillId="6" borderId="1" xfId="0" applyNumberFormat="1" applyFont="1" applyFill="1" applyBorder="1" applyAlignment="1">
      <alignment horizontal="center" wrapText="1"/>
    </xf>
    <xf numFmtId="0" fontId="17" fillId="6" borderId="1" xfId="0" applyFont="1" applyFill="1" applyBorder="1"/>
    <xf numFmtId="180" fontId="9" fillId="6" borderId="1" xfId="0" applyNumberFormat="1" applyFont="1" applyFill="1" applyBorder="1" applyAlignment="1">
      <alignment horizontal="right" wrapText="1"/>
    </xf>
    <xf numFmtId="49" fontId="4" fillId="6" borderId="1" xfId="0" applyNumberFormat="1" applyFont="1" applyFill="1" applyBorder="1" applyAlignment="1">
      <alignment horizontal="center"/>
    </xf>
    <xf numFmtId="180" fontId="4" fillId="6" borderId="1" xfId="0" applyNumberFormat="1" applyFont="1" applyFill="1" applyBorder="1" applyAlignment="1">
      <alignment horizontal="right" vertical="center"/>
    </xf>
    <xf numFmtId="58" fontId="9" fillId="6" borderId="1" xfId="0" applyNumberFormat="1" applyFont="1" applyFill="1" applyBorder="1" applyAlignment="1">
      <alignment horizontal="center" wrapText="1"/>
    </xf>
    <xf numFmtId="4" fontId="9" fillId="6" borderId="1" xfId="0" applyNumberFormat="1" applyFont="1" applyFill="1" applyBorder="1" applyAlignment="1">
      <alignment horizontal="right" wrapText="1"/>
    </xf>
    <xf numFmtId="180" fontId="9" fillId="6" borderId="1" xfId="0" applyNumberFormat="1" applyFont="1" applyFill="1" applyBorder="1" applyAlignment="1">
      <alignment horizontal="right" vertical="center"/>
    </xf>
    <xf numFmtId="0" fontId="4" fillId="6" borderId="1" xfId="0" applyFont="1" applyFill="1" applyBorder="1" applyAlignment="1">
      <alignment horizontal="center" wrapText="1"/>
    </xf>
    <xf numFmtId="4" fontId="4" fillId="0" borderId="1" xfId="0" applyNumberFormat="1" applyFont="1" applyBorder="1"/>
    <xf numFmtId="0" fontId="4" fillId="0" borderId="0" xfId="0" applyFont="1" applyAlignment="1">
      <alignment horizontal="center"/>
    </xf>
    <xf numFmtId="3" fontId="22" fillId="6" borderId="7" xfId="0" applyNumberFormat="1" applyFont="1" applyFill="1" applyBorder="1" applyAlignment="1">
      <alignment horizontal="right"/>
    </xf>
    <xf numFmtId="0" fontId="1" fillId="6" borderId="0" xfId="0" applyFont="1" applyFill="1"/>
    <xf numFmtId="181" fontId="15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81" fontId="15" fillId="0" borderId="1" xfId="0" applyNumberFormat="1" applyFont="1" applyBorder="1" applyAlignment="1">
      <alignment horizontal="center" wrapText="1"/>
    </xf>
    <xf numFmtId="0" fontId="9" fillId="7" borderId="1" xfId="0" applyFont="1" applyFill="1" applyBorder="1" applyAlignment="1">
      <alignment horizontal="center"/>
    </xf>
    <xf numFmtId="181" fontId="4" fillId="0" borderId="1" xfId="0" applyNumberFormat="1" applyFont="1" applyBorder="1" applyAlignment="1">
      <alignment horizontal="center"/>
    </xf>
    <xf numFmtId="181" fontId="4" fillId="0" borderId="1" xfId="0" applyNumberFormat="1" applyFont="1" applyBorder="1"/>
    <xf numFmtId="0" fontId="4" fillId="6" borderId="1" xfId="0" applyFont="1" applyFill="1" applyBorder="1" applyAlignment="1">
      <alignment wrapText="1"/>
    </xf>
    <xf numFmtId="58" fontId="4" fillId="6" borderId="1" xfId="0" applyNumberFormat="1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 vertical="center" wrapText="1"/>
    </xf>
    <xf numFmtId="0" fontId="17" fillId="0" borderId="0" xfId="0" applyFont="1"/>
    <xf numFmtId="0" fontId="9" fillId="2" borderId="1" xfId="0" applyFont="1" applyFill="1" applyBorder="1" applyAlignment="1">
      <alignment horizontal="left"/>
    </xf>
    <xf numFmtId="181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/>
    </xf>
    <xf numFmtId="58" fontId="15" fillId="2" borderId="1" xfId="0" applyNumberFormat="1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182" fontId="4" fillId="0" borderId="1" xfId="0" applyNumberFormat="1" applyFont="1" applyBorder="1"/>
    <xf numFmtId="180" fontId="4" fillId="0" borderId="1" xfId="0" applyNumberFormat="1" applyFont="1" applyBorder="1" applyAlignment="1">
      <alignment horizontal="center"/>
    </xf>
    <xf numFmtId="180" fontId="4" fillId="6" borderId="1" xfId="0" applyNumberFormat="1" applyFont="1" applyFill="1" applyBorder="1"/>
    <xf numFmtId="0" fontId="9" fillId="6" borderId="1" xfId="0" applyFont="1" applyFill="1" applyBorder="1" applyAlignment="1">
      <alignment horizontal="center"/>
    </xf>
    <xf numFmtId="58" fontId="17" fillId="0" borderId="1" xfId="0" applyNumberFormat="1" applyFont="1" applyBorder="1" applyAlignment="1">
      <alignment horizontal="center"/>
    </xf>
    <xf numFmtId="58" fontId="17" fillId="0" borderId="1" xfId="0" applyNumberFormat="1" applyFont="1" applyBorder="1"/>
    <xf numFmtId="0" fontId="30" fillId="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58" fontId="9" fillId="0" borderId="1" xfId="0" applyNumberFormat="1" applyFont="1" applyFill="1" applyBorder="1" applyAlignment="1">
      <alignment horizontal="center" vertical="center"/>
    </xf>
    <xf numFmtId="58" fontId="9" fillId="0" borderId="1" xfId="0" applyNumberFormat="1" applyFont="1" applyFill="1" applyBorder="1" applyAlignment="1">
      <alignment horizontal="center"/>
    </xf>
    <xf numFmtId="180" fontId="4" fillId="0" borderId="1" xfId="0" applyNumberFormat="1" applyFont="1" applyFill="1" applyBorder="1" applyAlignment="1">
      <alignment horizontal="right" vertical="center"/>
    </xf>
    <xf numFmtId="181" fontId="15" fillId="0" borderId="1" xfId="0" applyNumberFormat="1" applyFont="1" applyFill="1" applyBorder="1" applyAlignment="1">
      <alignment horizontal="center" wrapText="1"/>
    </xf>
    <xf numFmtId="0" fontId="19" fillId="0" borderId="0" xfId="0" applyFont="1" applyBorder="1"/>
    <xf numFmtId="0" fontId="4" fillId="0" borderId="1" xfId="0" applyFont="1" applyFill="1" applyBorder="1" applyAlignment="1"/>
    <xf numFmtId="58" fontId="9" fillId="0" borderId="1" xfId="0" applyNumberFormat="1" applyFont="1" applyFill="1" applyBorder="1" applyAlignment="1">
      <alignment horizontal="center" wrapText="1"/>
    </xf>
    <xf numFmtId="180" fontId="9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9" fillId="2" borderId="1" xfId="0" applyFont="1" applyFill="1" applyBorder="1"/>
    <xf numFmtId="3" fontId="22" fillId="0" borderId="7" xfId="0" applyNumberFormat="1" applyFont="1" applyFill="1" applyBorder="1" applyAlignment="1">
      <alignment horizontal="right"/>
    </xf>
    <xf numFmtId="0" fontId="4" fillId="7" borderId="1" xfId="0" applyFont="1" applyFill="1" applyBorder="1" applyAlignment="1">
      <alignment wrapText="1"/>
    </xf>
    <xf numFmtId="180" fontId="9" fillId="0" borderId="0" xfId="0" applyNumberFormat="1" applyFont="1" applyAlignment="1">
      <alignment horizontal="right"/>
    </xf>
    <xf numFmtId="0" fontId="31" fillId="0" borderId="1" xfId="0" applyFont="1" applyBorder="1"/>
    <xf numFmtId="58" fontId="4" fillId="0" borderId="1" xfId="0" applyNumberFormat="1" applyFont="1" applyFill="1" applyBorder="1" applyAlignment="1">
      <alignment horizontal="center"/>
    </xf>
    <xf numFmtId="180" fontId="9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58" fontId="9" fillId="0" borderId="1" xfId="0" applyNumberFormat="1" applyFont="1" applyFill="1" applyBorder="1" applyAlignment="1">
      <alignment horizontal="center" vertical="center" wrapText="1"/>
    </xf>
    <xf numFmtId="180" fontId="9" fillId="0" borderId="1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horizontal="center"/>
    </xf>
    <xf numFmtId="58" fontId="18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 vertical="top"/>
    </xf>
    <xf numFmtId="0" fontId="9" fillId="0" borderId="1" xfId="0" applyFont="1" applyFill="1" applyBorder="1"/>
    <xf numFmtId="180" fontId="4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58" fontId="32" fillId="0" borderId="1" xfId="0" applyNumberFormat="1" applyFont="1" applyFill="1" applyBorder="1"/>
    <xf numFmtId="0" fontId="9" fillId="0" borderId="1" xfId="0" applyFont="1" applyFill="1" applyBorder="1" applyAlignment="1">
      <alignment horizontal="center" vertical="center" wrapText="1"/>
    </xf>
    <xf numFmtId="181" fontId="15" fillId="6" borderId="1" xfId="0" applyNumberFormat="1" applyFont="1" applyFill="1" applyBorder="1" applyAlignment="1">
      <alignment horizontal="center" wrapText="1"/>
    </xf>
    <xf numFmtId="181" fontId="15" fillId="2" borderId="1" xfId="0" applyNumberFormat="1" applyFont="1" applyFill="1" applyBorder="1" applyAlignment="1">
      <alignment horizontal="center" wrapText="1"/>
    </xf>
    <xf numFmtId="58" fontId="9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58" fontId="4" fillId="2" borderId="1" xfId="0" applyNumberFormat="1" applyFont="1" applyFill="1" applyBorder="1" applyAlignment="1">
      <alignment horizontal="center" vertical="center"/>
    </xf>
    <xf numFmtId="58" fontId="15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181" fontId="4" fillId="6" borderId="1" xfId="0" applyNumberFormat="1" applyFont="1" applyFill="1" applyBorder="1" applyAlignment="1">
      <alignment horizontal="center"/>
    </xf>
    <xf numFmtId="49" fontId="9" fillId="6" borderId="1" xfId="0" applyNumberFormat="1" applyFont="1" applyFill="1" applyBorder="1" applyAlignment="1">
      <alignment horizontal="center"/>
    </xf>
    <xf numFmtId="0" fontId="9" fillId="6" borderId="1" xfId="0" applyFont="1" applyFill="1" applyBorder="1"/>
    <xf numFmtId="58" fontId="9" fillId="6" borderId="1" xfId="0" applyNumberFormat="1" applyFont="1" applyFill="1" applyBorder="1" applyAlignment="1">
      <alignment horizontal="center" vertical="center" wrapText="1"/>
    </xf>
    <xf numFmtId="180" fontId="9" fillId="6" borderId="1" xfId="0" applyNumberFormat="1" applyFont="1" applyFill="1" applyBorder="1"/>
    <xf numFmtId="0" fontId="31" fillId="6" borderId="1" xfId="0" applyFont="1" applyFill="1" applyBorder="1" applyAlignment="1">
      <alignment horizontal="center"/>
    </xf>
    <xf numFmtId="0" fontId="17" fillId="6" borderId="1" xfId="0" applyFont="1" applyFill="1" applyBorder="1" applyAlignment="1"/>
    <xf numFmtId="0" fontId="9" fillId="6" borderId="1" xfId="0" applyFont="1" applyFill="1" applyBorder="1" applyAlignment="1">
      <alignment horizontal="left"/>
    </xf>
    <xf numFmtId="181" fontId="4" fillId="2" borderId="1" xfId="0" applyNumberFormat="1" applyFont="1" applyFill="1" applyBorder="1" applyAlignment="1">
      <alignment horizontal="center"/>
    </xf>
    <xf numFmtId="180" fontId="4" fillId="6" borderId="1" xfId="0" applyNumberFormat="1" applyFont="1" applyFill="1" applyBorder="1" applyAlignment="1"/>
    <xf numFmtId="0" fontId="15" fillId="0" borderId="1" xfId="0" applyFont="1" applyBorder="1" applyAlignment="1">
      <alignment horizontal="left" wrapText="1"/>
    </xf>
    <xf numFmtId="0" fontId="23" fillId="6" borderId="0" xfId="0" applyFont="1" applyFill="1" applyBorder="1"/>
    <xf numFmtId="0" fontId="9" fillId="0" borderId="1" xfId="0" applyFont="1" applyBorder="1" applyAlignment="1">
      <alignment horizontal="center" wrapText="1" readingOrder="1"/>
    </xf>
    <xf numFmtId="0" fontId="9" fillId="0" borderId="1" xfId="0" applyFont="1" applyBorder="1" applyAlignment="1">
      <alignment horizontal="left" wrapText="1" readingOrder="1"/>
    </xf>
    <xf numFmtId="0" fontId="9" fillId="0" borderId="1" xfId="0" applyFont="1" applyBorder="1" applyAlignment="1">
      <alignment horizontal="left" vertical="center" wrapText="1" readingOrder="1"/>
    </xf>
    <xf numFmtId="58" fontId="9" fillId="0" borderId="1" xfId="0" applyNumberFormat="1" applyFont="1" applyBorder="1" applyAlignment="1">
      <alignment horizontal="center" wrapText="1" readingOrder="1"/>
    </xf>
    <xf numFmtId="183" fontId="9" fillId="0" borderId="1" xfId="0" applyNumberFormat="1" applyFont="1" applyBorder="1" applyAlignment="1">
      <alignment horizontal="right" wrapText="1" readingOrder="1"/>
    </xf>
    <xf numFmtId="0" fontId="17" fillId="0" borderId="1" xfId="0" applyFont="1" applyBorder="1" applyAlignment="1"/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/>
    <xf numFmtId="58" fontId="9" fillId="0" borderId="4" xfId="0" applyNumberFormat="1" applyFont="1" applyBorder="1" applyAlignment="1">
      <alignment horizontal="center" wrapText="1"/>
    </xf>
    <xf numFmtId="180" fontId="9" fillId="2" borderId="4" xfId="0" applyNumberFormat="1" applyFont="1" applyFill="1" applyBorder="1"/>
    <xf numFmtId="58" fontId="9" fillId="0" borderId="4" xfId="0" applyNumberFormat="1" applyFont="1" applyBorder="1" applyAlignment="1">
      <alignment horizontal="center" vertical="center"/>
    </xf>
    <xf numFmtId="180" fontId="9" fillId="2" borderId="0" xfId="0" applyNumberFormat="1" applyFont="1" applyFill="1" applyBorder="1"/>
    <xf numFmtId="3" fontId="22" fillId="0" borderId="9" xfId="0" applyNumberFormat="1" applyFont="1" applyBorder="1" applyAlignment="1">
      <alignment horizontal="right"/>
    </xf>
    <xf numFmtId="180" fontId="4" fillId="2" borderId="1" xfId="0" applyNumberFormat="1" applyFont="1" applyFill="1" applyBorder="1" applyAlignment="1">
      <alignment vertical="center"/>
    </xf>
    <xf numFmtId="180" fontId="15" fillId="0" borderId="1" xfId="0" applyNumberFormat="1" applyFont="1" applyBorder="1" applyAlignment="1">
      <alignment horizontal="right" wrapText="1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180" fontId="32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3" fontId="33" fillId="0" borderId="7" xfId="0" applyNumberFormat="1" applyFont="1" applyBorder="1" applyAlignment="1">
      <alignment horizontal="right"/>
    </xf>
    <xf numFmtId="3" fontId="34" fillId="2" borderId="7" xfId="0" applyNumberFormat="1" applyFont="1" applyFill="1" applyBorder="1" applyAlignment="1">
      <alignment horizontal="right"/>
    </xf>
    <xf numFmtId="0" fontId="1" fillId="0" borderId="0" xfId="0" applyFont="1" applyAlignment="1"/>
    <xf numFmtId="0" fontId="1" fillId="0" borderId="0" xfId="0" applyFont="1"/>
    <xf numFmtId="0" fontId="9" fillId="0" borderId="1" xfId="0" applyFont="1" applyFill="1" applyBorder="1" applyAlignment="1">
      <alignment horizontal="center"/>
    </xf>
    <xf numFmtId="184" fontId="4" fillId="0" borderId="1" xfId="0" applyNumberFormat="1" applyFont="1" applyBorder="1"/>
    <xf numFmtId="0" fontId="0" fillId="0" borderId="0" xfId="0" applyFont="1" applyAlignment="1">
      <alignment horizontal="center"/>
    </xf>
    <xf numFmtId="4" fontId="35" fillId="2" borderId="0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58" fontId="15" fillId="0" borderId="1" xfId="0" applyNumberFormat="1" applyFont="1" applyFill="1" applyBorder="1" applyAlignment="1">
      <alignment horizontal="center" wrapText="1"/>
    </xf>
    <xf numFmtId="180" fontId="9" fillId="0" borderId="1" xfId="0" applyNumberFormat="1" applyFont="1" applyFill="1" applyBorder="1" applyAlignment="1">
      <alignment horizontal="right"/>
    </xf>
    <xf numFmtId="0" fontId="36" fillId="0" borderId="1" xfId="0" applyFont="1" applyFill="1" applyBorder="1"/>
    <xf numFmtId="0" fontId="17" fillId="2" borderId="1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180" fontId="32" fillId="2" borderId="1" xfId="0" applyNumberFormat="1" applyFont="1" applyFill="1" applyBorder="1" applyAlignment="1">
      <alignment horizontal="right"/>
    </xf>
    <xf numFmtId="180" fontId="9" fillId="0" borderId="0" xfId="0" applyNumberFormat="1" applyFont="1" applyAlignment="1">
      <alignment horizontal="right" wrapText="1"/>
    </xf>
    <xf numFmtId="0" fontId="4" fillId="0" borderId="0" xfId="0" applyFont="1" applyAlignment="1">
      <alignment horizontal="left"/>
    </xf>
    <xf numFmtId="0" fontId="17" fillId="0" borderId="1" xfId="0" applyFont="1" applyBorder="1" applyAlignment="1">
      <alignment horizontal="left"/>
    </xf>
    <xf numFmtId="0" fontId="4" fillId="7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58" fontId="9" fillId="0" borderId="1" xfId="0" applyNumberFormat="1" applyFont="1" applyBorder="1" applyAlignment="1">
      <alignment horizontal="right" wrapText="1"/>
    </xf>
    <xf numFmtId="180" fontId="4" fillId="0" borderId="0" xfId="0" applyNumberFormat="1" applyFont="1"/>
    <xf numFmtId="0" fontId="3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0" fontId="23" fillId="2" borderId="1" xfId="0" applyFont="1" applyFill="1" applyBorder="1"/>
    <xf numFmtId="180" fontId="4" fillId="0" borderId="0" xfId="0" applyNumberFormat="1" applyFont="1" applyAlignment="1">
      <alignment vertical="center"/>
    </xf>
    <xf numFmtId="0" fontId="13" fillId="0" borderId="1" xfId="0" applyFont="1" applyFill="1" applyBorder="1" applyAlignment="1">
      <alignment horizontal="center" wrapText="1"/>
    </xf>
    <xf numFmtId="58" fontId="9" fillId="0" borderId="0" xfId="0" applyNumberFormat="1" applyFont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0" fontId="4" fillId="0" borderId="10" xfId="0" applyFont="1" applyBorder="1"/>
    <xf numFmtId="0" fontId="4" fillId="0" borderId="11" xfId="0" applyFont="1" applyBorder="1" applyAlignment="1">
      <alignment horizontal="center"/>
    </xf>
    <xf numFmtId="0" fontId="4" fillId="0" borderId="12" xfId="0" applyFont="1" applyBorder="1"/>
    <xf numFmtId="0" fontId="4" fillId="2" borderId="11" xfId="0" applyFont="1" applyFill="1" applyBorder="1" applyAlignment="1">
      <alignment horizontal="center"/>
    </xf>
    <xf numFmtId="0" fontId="4" fillId="0" borderId="11" xfId="0" applyFont="1" applyBorder="1"/>
    <xf numFmtId="58" fontId="9" fillId="0" borderId="5" xfId="0" applyNumberFormat="1" applyFont="1" applyBorder="1" applyAlignment="1">
      <alignment horizontal="center" vertical="center"/>
    </xf>
    <xf numFmtId="58" fontId="15" fillId="2" borderId="6" xfId="0" applyNumberFormat="1" applyFont="1" applyFill="1" applyBorder="1" applyAlignment="1">
      <alignment horizontal="center" vertical="center" wrapText="1"/>
    </xf>
    <xf numFmtId="180" fontId="9" fillId="0" borderId="10" xfId="0" applyNumberFormat="1" applyFont="1" applyBorder="1" applyAlignment="1">
      <alignment horizontal="right" vertical="center"/>
    </xf>
    <xf numFmtId="0" fontId="4" fillId="0" borderId="13" xfId="0" applyFont="1" applyBorder="1" applyAlignment="1">
      <alignment horizontal="center"/>
    </xf>
    <xf numFmtId="0" fontId="4" fillId="0" borderId="13" xfId="0" applyFont="1" applyBorder="1"/>
    <xf numFmtId="0" fontId="4" fillId="0" borderId="14" xfId="0" applyFont="1" applyBorder="1"/>
    <xf numFmtId="58" fontId="9" fillId="0" borderId="15" xfId="0" applyNumberFormat="1" applyFont="1" applyBorder="1" applyAlignment="1">
      <alignment horizontal="center" vertical="center"/>
    </xf>
    <xf numFmtId="58" fontId="15" fillId="2" borderId="11" xfId="0" applyNumberFormat="1" applyFont="1" applyFill="1" applyBorder="1" applyAlignment="1">
      <alignment horizontal="center" vertical="center" wrapText="1"/>
    </xf>
    <xf numFmtId="180" fontId="9" fillId="0" borderId="12" xfId="0" applyNumberFormat="1" applyFont="1" applyBorder="1" applyAlignment="1">
      <alignment horizontal="right" vertical="center"/>
    </xf>
    <xf numFmtId="58" fontId="9" fillId="0" borderId="11" xfId="0" applyNumberFormat="1" applyFont="1" applyBorder="1" applyAlignment="1">
      <alignment horizontal="center" vertical="center"/>
    </xf>
    <xf numFmtId="180" fontId="4" fillId="0" borderId="12" xfId="0" applyNumberFormat="1" applyFont="1" applyBorder="1"/>
    <xf numFmtId="180" fontId="9" fillId="0" borderId="12" xfId="0" applyNumberFormat="1" applyFont="1" applyBorder="1" applyAlignment="1">
      <alignment horizontal="right" wrapText="1"/>
    </xf>
    <xf numFmtId="58" fontId="9" fillId="0" borderId="16" xfId="0" applyNumberFormat="1" applyFont="1" applyBorder="1" applyAlignment="1">
      <alignment horizontal="center" vertical="center"/>
    </xf>
    <xf numFmtId="58" fontId="15" fillId="2" borderId="13" xfId="0" applyNumberFormat="1" applyFont="1" applyFill="1" applyBorder="1" applyAlignment="1">
      <alignment horizontal="center" vertical="center" wrapText="1"/>
    </xf>
    <xf numFmtId="180" fontId="4" fillId="0" borderId="14" xfId="0" applyNumberFormat="1" applyFont="1" applyBorder="1"/>
    <xf numFmtId="0" fontId="4" fillId="0" borderId="1" xfId="0" applyFont="1" applyFill="1" applyBorder="1" applyAlignment="1">
      <alignment horizontal="center" wrapText="1"/>
    </xf>
    <xf numFmtId="58" fontId="15" fillId="2" borderId="0" xfId="0" applyNumberFormat="1" applyFont="1" applyFill="1" applyBorder="1" applyAlignment="1">
      <alignment horizontal="center" vertical="center" wrapText="1"/>
    </xf>
    <xf numFmtId="58" fontId="15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wrapText="1"/>
    </xf>
    <xf numFmtId="181" fontId="9" fillId="2" borderId="1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7" borderId="17" xfId="0" applyFont="1" applyFill="1" applyBorder="1" applyAlignment="1">
      <alignment horizontal="center"/>
    </xf>
    <xf numFmtId="0" fontId="9" fillId="0" borderId="17" xfId="0" applyFont="1" applyBorder="1" applyAlignment="1">
      <alignment horizontal="center" vertical="center"/>
    </xf>
    <xf numFmtId="0" fontId="4" fillId="0" borderId="0" xfId="0" applyFont="1" applyFill="1" applyBorder="1"/>
    <xf numFmtId="58" fontId="4" fillId="0" borderId="1" xfId="0" applyNumberFormat="1" applyFont="1" applyFill="1" applyBorder="1" applyAlignment="1">
      <alignment horizontal="center" wrapText="1"/>
    </xf>
    <xf numFmtId="180" fontId="9" fillId="0" borderId="1" xfId="0" applyNumberFormat="1" applyFont="1" applyFill="1" applyBorder="1" applyAlignment="1">
      <alignment horizontal="right" wrapText="1"/>
    </xf>
    <xf numFmtId="181" fontId="4" fillId="0" borderId="1" xfId="0" applyNumberFormat="1" applyFont="1" applyFill="1" applyBorder="1" applyAlignment="1">
      <alignment horizontal="center"/>
    </xf>
    <xf numFmtId="181" fontId="9" fillId="0" borderId="1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0" fontId="3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181" fontId="9" fillId="0" borderId="1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180" fontId="9" fillId="2" borderId="1" xfId="0" applyNumberFormat="1" applyFont="1" applyFill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180" fontId="9" fillId="2" borderId="1" xfId="0" applyNumberFormat="1" applyFont="1" applyFill="1" applyBorder="1" applyAlignment="1">
      <alignment horizontal="center"/>
    </xf>
    <xf numFmtId="180" fontId="4" fillId="0" borderId="1" xfId="0" applyNumberFormat="1" applyFont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180" fontId="9" fillId="0" borderId="1" xfId="0" applyNumberFormat="1" applyFont="1" applyBorder="1" applyAlignment="1">
      <alignment horizontal="center"/>
    </xf>
    <xf numFmtId="180" fontId="9" fillId="2" borderId="1" xfId="0" applyNumberFormat="1" applyFont="1" applyFill="1" applyBorder="1" applyAlignment="1">
      <alignment horizontal="center" wrapText="1"/>
    </xf>
    <xf numFmtId="180" fontId="39" fillId="2" borderId="1" xfId="0" applyNumberFormat="1" applyFont="1" applyFill="1" applyBorder="1" applyAlignment="1">
      <alignment horizontal="right"/>
    </xf>
    <xf numFmtId="180" fontId="39" fillId="0" borderId="1" xfId="0" applyNumberFormat="1" applyFont="1" applyBorder="1" applyAlignment="1">
      <alignment horizontal="right"/>
    </xf>
    <xf numFmtId="180" fontId="4" fillId="5" borderId="1" xfId="0" applyNumberFormat="1" applyFont="1" applyFill="1" applyBorder="1" applyAlignment="1">
      <alignment horizontal="right"/>
    </xf>
    <xf numFmtId="180" fontId="39" fillId="0" borderId="1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0" fontId="39" fillId="0" borderId="1" xfId="0" applyFont="1" applyBorder="1" applyAlignment="1">
      <alignment horizontal="right"/>
    </xf>
    <xf numFmtId="0" fontId="4" fillId="0" borderId="8" xfId="0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/>
    <xf numFmtId="58" fontId="15" fillId="0" borderId="2" xfId="0" applyNumberFormat="1" applyFont="1" applyBorder="1" applyAlignment="1">
      <alignment horizontal="center" wrapText="1"/>
    </xf>
    <xf numFmtId="180" fontId="39" fillId="2" borderId="1" xfId="0" applyNumberFormat="1" applyFont="1" applyFill="1" applyBorder="1" applyAlignment="1">
      <alignment horizontal="center"/>
    </xf>
    <xf numFmtId="180" fontId="39" fillId="0" borderId="1" xfId="0" applyNumberFormat="1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1" xfId="0" applyFont="1" applyFill="1" applyBorder="1" applyAlignment="1">
      <alignment horizontal="center"/>
    </xf>
    <xf numFmtId="185" fontId="15" fillId="0" borderId="1" xfId="0" applyNumberFormat="1" applyFont="1" applyBorder="1" applyAlignment="1">
      <alignment horizontal="center" wrapText="1"/>
    </xf>
    <xf numFmtId="185" fontId="15" fillId="0" borderId="1" xfId="0" applyNumberFormat="1" applyFont="1" applyBorder="1" applyAlignment="1">
      <alignment horizontal="center" vertical="center" wrapText="1"/>
    </xf>
    <xf numFmtId="185" fontId="9" fillId="0" borderId="1" xfId="0" applyNumberFormat="1" applyFont="1" applyBorder="1" applyAlignment="1">
      <alignment horizontal="center" vertical="center"/>
    </xf>
    <xf numFmtId="185" fontId="9" fillId="0" borderId="1" xfId="0" applyNumberFormat="1" applyFont="1" applyBorder="1" applyAlignment="1">
      <alignment horizontal="center"/>
    </xf>
    <xf numFmtId="185" fontId="9" fillId="0" borderId="1" xfId="0" applyNumberFormat="1" applyFont="1" applyBorder="1" applyAlignment="1">
      <alignment horizontal="center" wrapText="1"/>
    </xf>
    <xf numFmtId="185" fontId="9" fillId="0" borderId="1" xfId="0" applyNumberFormat="1" applyFont="1" applyFill="1" applyBorder="1" applyAlignment="1">
      <alignment horizontal="center" vertical="center"/>
    </xf>
    <xf numFmtId="185" fontId="9" fillId="0" borderId="1" xfId="0" applyNumberFormat="1" applyFont="1" applyFill="1" applyBorder="1" applyAlignment="1">
      <alignment horizontal="center"/>
    </xf>
    <xf numFmtId="185" fontId="4" fillId="0" borderId="1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9" fillId="2" borderId="6" xfId="0" applyFont="1" applyFill="1" applyBorder="1"/>
    <xf numFmtId="0" fontId="15" fillId="0" borderId="6" xfId="0" applyFont="1" applyBorder="1" applyAlignment="1">
      <alignment horizontal="center" wrapText="1"/>
    </xf>
    <xf numFmtId="180" fontId="4" fillId="2" borderId="6" xfId="0" applyNumberFormat="1" applyFont="1" applyFill="1" applyBorder="1" applyAlignment="1">
      <alignment horizontal="right"/>
    </xf>
    <xf numFmtId="180" fontId="39" fillId="0" borderId="1" xfId="0" applyNumberFormat="1" applyFont="1" applyFill="1" applyBorder="1" applyAlignment="1">
      <alignment horizontal="center"/>
    </xf>
    <xf numFmtId="180" fontId="32" fillId="0" borderId="1" xfId="0" applyNumberFormat="1" applyFont="1" applyBorder="1"/>
    <xf numFmtId="180" fontId="41" fillId="0" borderId="1" xfId="0" applyNumberFormat="1" applyFont="1" applyBorder="1" applyAlignment="1">
      <alignment horizontal="right"/>
    </xf>
    <xf numFmtId="0" fontId="9" fillId="2" borderId="19" xfId="0" applyFont="1" applyFill="1" applyBorder="1"/>
    <xf numFmtId="0" fontId="11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80" fontId="9" fillId="0" borderId="0" xfId="0" applyNumberFormat="1" applyFont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 wrapText="1"/>
    </xf>
    <xf numFmtId="0" fontId="4" fillId="0" borderId="2" xfId="0" applyFont="1" applyBorder="1"/>
    <xf numFmtId="0" fontId="38" fillId="0" borderId="1" xfId="0" applyFont="1" applyBorder="1" applyAlignment="1">
      <alignment horizontal="center" wrapText="1"/>
    </xf>
    <xf numFmtId="180" fontId="4" fillId="5" borderId="1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" fontId="35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42" fillId="0" borderId="1" xfId="0" applyFont="1" applyBorder="1" applyAlignment="1">
      <alignment horizontal="left"/>
    </xf>
    <xf numFmtId="180" fontId="1" fillId="0" borderId="1" xfId="0" applyNumberFormat="1" applyFont="1" applyBorder="1" applyAlignment="1">
      <alignment horizontal="right"/>
    </xf>
    <xf numFmtId="4" fontId="4" fillId="2" borderId="1" xfId="0" applyNumberFormat="1" applyFont="1" applyFill="1" applyBorder="1" applyAlignment="1"/>
    <xf numFmtId="58" fontId="1" fillId="0" borderId="1" xfId="0" applyNumberFormat="1" applyFont="1" applyBorder="1" applyAlignment="1">
      <alignment horizontal="center"/>
    </xf>
    <xf numFmtId="180" fontId="1" fillId="0" borderId="0" xfId="0" applyNumberFormat="1" applyFont="1"/>
    <xf numFmtId="0" fontId="34" fillId="2" borderId="1" xfId="0" applyFont="1" applyFill="1" applyBorder="1" applyAlignment="1"/>
    <xf numFmtId="58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0" fontId="4" fillId="0" borderId="0" xfId="0" applyFont="1" applyAlignment="1"/>
    <xf numFmtId="0" fontId="1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82" fontId="1" fillId="0" borderId="0" xfId="0" applyNumberFormat="1" applyFont="1" applyAlignment="1">
      <alignment horizontal="right"/>
    </xf>
    <xf numFmtId="182" fontId="1" fillId="0" borderId="0" xfId="0" applyNumberFormat="1" applyFont="1" applyAlignment="1">
      <alignment horizontal="center"/>
    </xf>
    <xf numFmtId="180" fontId="1" fillId="5" borderId="1" xfId="0" applyNumberFormat="1" applyFont="1" applyFill="1" applyBorder="1"/>
    <xf numFmtId="0" fontId="23" fillId="2" borderId="0" xfId="0" applyFont="1" applyFill="1"/>
    <xf numFmtId="180" fontId="15" fillId="0" borderId="1" xfId="0" applyNumberFormat="1" applyFont="1" applyFill="1" applyBorder="1" applyAlignment="1">
      <alignment horizontal="right" wrapText="1"/>
    </xf>
    <xf numFmtId="58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Font="1" applyBorder="1"/>
    <xf numFmtId="0" fontId="1" fillId="0" borderId="1" xfId="0" applyFont="1" applyFill="1" applyBorder="1"/>
    <xf numFmtId="0" fontId="0" fillId="0" borderId="1" xfId="0" applyFont="1" applyFill="1" applyBorder="1" applyAlignment="1">
      <alignment horizontal="center" vertical="center"/>
    </xf>
    <xf numFmtId="180" fontId="1" fillId="0" borderId="0" xfId="0" applyNumberFormat="1" applyFont="1" applyAlignment="1">
      <alignment horizontal="right"/>
    </xf>
    <xf numFmtId="180" fontId="9" fillId="0" borderId="0" xfId="0" applyNumberFormat="1" applyFont="1"/>
    <xf numFmtId="180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 wrapText="1"/>
    </xf>
    <xf numFmtId="0" fontId="4" fillId="2" borderId="0" xfId="0" applyFont="1" applyFill="1" applyAlignment="1"/>
    <xf numFmtId="0" fontId="23" fillId="0" borderId="1" xfId="0" applyFont="1" applyBorder="1" applyAlignment="1">
      <alignment horizontal="center"/>
    </xf>
    <xf numFmtId="180" fontId="9" fillId="0" borderId="1" xfId="0" applyNumberFormat="1" applyFont="1" applyBorder="1" applyAlignment="1">
      <alignment vertical="center"/>
    </xf>
    <xf numFmtId="58" fontId="0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3" fontId="22" fillId="0" borderId="1" xfId="0" applyNumberFormat="1" applyFont="1" applyFill="1" applyBorder="1" applyAlignment="1">
      <alignment horizontal="right"/>
    </xf>
    <xf numFmtId="3" fontId="22" fillId="2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 applyAlignment="1"/>
    <xf numFmtId="180" fontId="18" fillId="0" borderId="1" xfId="0" applyNumberFormat="1" applyFont="1" applyFill="1" applyBorder="1"/>
    <xf numFmtId="0" fontId="9" fillId="0" borderId="1" xfId="0" applyFont="1" applyBorder="1" applyAlignment="1">
      <alignment vertical="center"/>
    </xf>
    <xf numFmtId="180" fontId="18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58" fontId="17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wrapText="1"/>
    </xf>
    <xf numFmtId="58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49" fontId="9" fillId="0" borderId="1" xfId="0" applyNumberFormat="1" applyFont="1" applyBorder="1" applyAlignment="1">
      <alignment horizontal="center"/>
    </xf>
    <xf numFmtId="58" fontId="41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left"/>
    </xf>
    <xf numFmtId="180" fontId="15" fillId="0" borderId="1" xfId="0" applyNumberFormat="1" applyFont="1" applyBorder="1" applyAlignment="1">
      <alignment horizontal="right" vertical="center" wrapText="1"/>
    </xf>
    <xf numFmtId="0" fontId="31" fillId="2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" fontId="4" fillId="0" borderId="1" xfId="0" applyNumberFormat="1" applyFont="1" applyFill="1" applyBorder="1" applyAlignment="1">
      <alignment horizontal="left"/>
    </xf>
    <xf numFmtId="0" fontId="24" fillId="0" borderId="1" xfId="0" applyFont="1" applyFill="1" applyBorder="1"/>
    <xf numFmtId="58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/>
    <xf numFmtId="49" fontId="4" fillId="0" borderId="1" xfId="0" applyNumberFormat="1" applyFont="1" applyFill="1" applyBorder="1" applyAlignment="1">
      <alignment horizontal="center"/>
    </xf>
    <xf numFmtId="58" fontId="4" fillId="0" borderId="1" xfId="0" applyNumberFormat="1" applyFont="1" applyFill="1" applyBorder="1"/>
    <xf numFmtId="58" fontId="9" fillId="0" borderId="1" xfId="0" applyNumberFormat="1" applyFont="1" applyBorder="1"/>
    <xf numFmtId="180" fontId="24" fillId="0" borderId="1" xfId="0" applyNumberFormat="1" applyFont="1" applyBorder="1"/>
    <xf numFmtId="4" fontId="4" fillId="0" borderId="1" xfId="0" applyNumberFormat="1" applyFont="1" applyBorder="1" applyAlignment="1">
      <alignment horizontal="center"/>
    </xf>
    <xf numFmtId="0" fontId="38" fillId="2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/>
    </xf>
    <xf numFmtId="180" fontId="15" fillId="0" borderId="0" xfId="0" applyNumberFormat="1" applyFont="1" applyAlignment="1">
      <alignment horizontal="right" wrapText="1"/>
    </xf>
    <xf numFmtId="0" fontId="15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center"/>
    </xf>
    <xf numFmtId="180" fontId="15" fillId="0" borderId="0" xfId="0" applyNumberFormat="1" applyFont="1" applyFill="1" applyAlignment="1">
      <alignment horizontal="righ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/>
    </xf>
    <xf numFmtId="180" fontId="15" fillId="2" borderId="0" xfId="0" applyNumberFormat="1" applyFont="1" applyFill="1" applyBorder="1" applyAlignment="1">
      <alignment horizontal="right" wrapText="1"/>
    </xf>
    <xf numFmtId="180" fontId="4" fillId="2" borderId="1" xfId="0" applyNumberFormat="1" applyFont="1" applyFill="1" applyBorder="1"/>
    <xf numFmtId="0" fontId="9" fillId="7" borderId="1" xfId="0" applyFont="1" applyFill="1" applyBorder="1"/>
    <xf numFmtId="180" fontId="24" fillId="2" borderId="1" xfId="0" applyNumberFormat="1" applyFont="1" applyFill="1" applyBorder="1"/>
    <xf numFmtId="0" fontId="20" fillId="0" borderId="1" xfId="0" applyFont="1" applyFill="1" applyBorder="1" applyAlignment="1"/>
    <xf numFmtId="180" fontId="15" fillId="2" borderId="1" xfId="0" applyNumberFormat="1" applyFont="1" applyFill="1" applyBorder="1" applyAlignment="1">
      <alignment horizontal="right" vertical="center" wrapText="1"/>
    </xf>
    <xf numFmtId="58" fontId="13" fillId="5" borderId="3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right"/>
    </xf>
    <xf numFmtId="3" fontId="22" fillId="0" borderId="1" xfId="0" applyNumberFormat="1" applyFont="1" applyBorder="1" applyAlignment="1">
      <alignment horizontal="right"/>
    </xf>
    <xf numFmtId="58" fontId="9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horizontal="center" vertical="top"/>
    </xf>
    <xf numFmtId="180" fontId="2" fillId="0" borderId="0" xfId="0" applyNumberFormat="1" applyFont="1" applyAlignment="1">
      <alignment horizontal="center"/>
    </xf>
    <xf numFmtId="180" fontId="9" fillId="0" borderId="0" xfId="0" applyNumberFormat="1" applyFont="1" applyAlignment="1">
      <alignment horizontal="center"/>
    </xf>
    <xf numFmtId="180" fontId="12" fillId="3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58" fontId="4" fillId="0" borderId="6" xfId="0" applyNumberFormat="1" applyFont="1" applyBorder="1" applyAlignment="1">
      <alignment horizontal="center"/>
    </xf>
    <xf numFmtId="58" fontId="15" fillId="0" borderId="6" xfId="0" applyNumberFormat="1" applyFont="1" applyBorder="1" applyAlignment="1">
      <alignment horizontal="center" vertical="center" wrapText="1"/>
    </xf>
    <xf numFmtId="180" fontId="15" fillId="0" borderId="6" xfId="0" applyNumberFormat="1" applyFont="1" applyBorder="1" applyAlignment="1">
      <alignment horizontal="right" vertical="center" wrapText="1"/>
    </xf>
    <xf numFmtId="58" fontId="15" fillId="0" borderId="6" xfId="0" applyNumberFormat="1" applyFont="1" applyBorder="1" applyAlignment="1">
      <alignment horizontal="center" wrapText="1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1" xfId="0" applyFont="1" applyFill="1" applyBorder="1" applyAlignment="1">
      <alignment wrapText="1"/>
    </xf>
    <xf numFmtId="58" fontId="4" fillId="0" borderId="11" xfId="0" applyNumberFormat="1" applyFont="1" applyFill="1" applyBorder="1" applyAlignment="1">
      <alignment horizontal="center"/>
    </xf>
    <xf numFmtId="58" fontId="15" fillId="0" borderId="11" xfId="0" applyNumberFormat="1" applyFont="1" applyFill="1" applyBorder="1" applyAlignment="1">
      <alignment horizontal="center" vertical="center" wrapText="1"/>
    </xf>
    <xf numFmtId="180" fontId="4" fillId="0" borderId="11" xfId="0" applyNumberFormat="1" applyFont="1" applyFill="1" applyBorder="1"/>
    <xf numFmtId="58" fontId="15" fillId="0" borderId="11" xfId="0" applyNumberFormat="1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wrapText="1"/>
    </xf>
    <xf numFmtId="58" fontId="4" fillId="0" borderId="11" xfId="0" applyNumberFormat="1" applyFont="1" applyBorder="1" applyAlignment="1">
      <alignment horizontal="center"/>
    </xf>
    <xf numFmtId="180" fontId="15" fillId="0" borderId="11" xfId="0" applyNumberFormat="1" applyFont="1" applyBorder="1" applyAlignment="1">
      <alignment horizontal="right" wrapText="1"/>
    </xf>
    <xf numFmtId="58" fontId="15" fillId="0" borderId="11" xfId="0" applyNumberFormat="1" applyFont="1" applyBorder="1" applyAlignment="1">
      <alignment horizontal="center" wrapText="1"/>
    </xf>
    <xf numFmtId="0" fontId="18" fillId="0" borderId="12" xfId="0" applyFont="1" applyBorder="1" applyAlignment="1">
      <alignment horizontal="center"/>
    </xf>
    <xf numFmtId="58" fontId="15" fillId="0" borderId="13" xfId="0" applyNumberFormat="1" applyFont="1" applyBorder="1" applyAlignment="1">
      <alignment horizontal="center" vertical="center" wrapText="1"/>
    </xf>
    <xf numFmtId="180" fontId="4" fillId="0" borderId="13" xfId="0" applyNumberFormat="1" applyFont="1" applyBorder="1" applyAlignment="1"/>
    <xf numFmtId="0" fontId="18" fillId="0" borderId="14" xfId="0" applyFont="1" applyBorder="1" applyAlignment="1">
      <alignment horizontal="center"/>
    </xf>
    <xf numFmtId="0" fontId="43" fillId="0" borderId="1" xfId="0" applyFont="1" applyBorder="1"/>
    <xf numFmtId="4" fontId="4" fillId="2" borderId="1" xfId="0" applyNumberFormat="1" applyFont="1" applyFill="1" applyBorder="1" applyAlignment="1">
      <alignment horizontal="center"/>
    </xf>
    <xf numFmtId="0" fontId="44" fillId="7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right" wrapText="1"/>
    </xf>
    <xf numFmtId="4" fontId="9" fillId="0" borderId="1" xfId="0" applyNumberFormat="1" applyFont="1" applyBorder="1" applyAlignment="1">
      <alignment horizontal="center"/>
    </xf>
    <xf numFmtId="180" fontId="4" fillId="0" borderId="1" xfId="0" applyNumberFormat="1" applyFont="1" applyFill="1" applyBorder="1"/>
    <xf numFmtId="0" fontId="45" fillId="0" borderId="1" xfId="0" applyFont="1" applyFill="1" applyBorder="1"/>
    <xf numFmtId="0" fontId="4" fillId="0" borderId="1" xfId="0" applyFont="1" applyFill="1" applyBorder="1" applyAlignment="1">
      <alignment wrapText="1"/>
    </xf>
    <xf numFmtId="58" fontId="17" fillId="2" borderId="1" xfId="0" applyNumberFormat="1" applyFont="1" applyFill="1" applyBorder="1" applyAlignment="1">
      <alignment horizontal="center"/>
    </xf>
    <xf numFmtId="58" fontId="17" fillId="2" borderId="0" xfId="0" applyNumberFormat="1" applyFont="1" applyFill="1" applyBorder="1"/>
    <xf numFmtId="180" fontId="41" fillId="2" borderId="1" xfId="0" applyNumberFormat="1" applyFont="1" applyFill="1" applyBorder="1" applyAlignment="1">
      <alignment horizontal="right"/>
    </xf>
    <xf numFmtId="0" fontId="46" fillId="0" borderId="1" xfId="0" applyFont="1" applyBorder="1"/>
    <xf numFmtId="180" fontId="4" fillId="0" borderId="0" xfId="0" applyNumberFormat="1" applyFont="1" applyAlignment="1">
      <alignment horizontal="center"/>
    </xf>
    <xf numFmtId="0" fontId="9" fillId="2" borderId="0" xfId="0" applyFont="1" applyFill="1" applyBorder="1"/>
    <xf numFmtId="0" fontId="14" fillId="0" borderId="2" xfId="0" applyFont="1" applyBorder="1" applyAlignment="1">
      <alignment horizontal="center"/>
    </xf>
    <xf numFmtId="58" fontId="9" fillId="2" borderId="1" xfId="0" applyNumberFormat="1" applyFont="1" applyFill="1" applyBorder="1"/>
    <xf numFmtId="0" fontId="9" fillId="0" borderId="1" xfId="0" applyFont="1" applyBorder="1" applyAlignment="1">
      <alignment wrapText="1"/>
    </xf>
    <xf numFmtId="3" fontId="22" fillId="0" borderId="20" xfId="0" applyNumberFormat="1" applyFont="1" applyBorder="1" applyAlignment="1">
      <alignment horizontal="right"/>
    </xf>
    <xf numFmtId="0" fontId="0" fillId="0" borderId="0" xfId="0" applyFont="1" applyBorder="1" applyAlignment="1"/>
    <xf numFmtId="0" fontId="12" fillId="3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58" fontId="4" fillId="2" borderId="1" xfId="0" applyNumberFormat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8" xfId="0" applyFont="1" applyFill="1" applyBorder="1" applyAlignment="1">
      <alignment horizontal="center"/>
    </xf>
    <xf numFmtId="0" fontId="4" fillId="0" borderId="8" xfId="0" applyFont="1" applyFill="1" applyBorder="1" applyAlignment="1"/>
    <xf numFmtId="180" fontId="18" fillId="0" borderId="1" xfId="0" applyNumberFormat="1" applyFont="1" applyFill="1" applyBorder="1" applyAlignment="1"/>
    <xf numFmtId="0" fontId="4" fillId="0" borderId="3" xfId="0" applyFont="1" applyFill="1" applyBorder="1" applyAlignment="1">
      <alignment wrapText="1"/>
    </xf>
    <xf numFmtId="58" fontId="17" fillId="0" borderId="1" xfId="0" applyNumberFormat="1" applyFont="1" applyFill="1" applyBorder="1" applyAlignment="1">
      <alignment horizontal="center"/>
    </xf>
    <xf numFmtId="180" fontId="18" fillId="0" borderId="1" xfId="0" applyNumberFormat="1" applyFont="1" applyBorder="1" applyAlignment="1">
      <alignment horizontal="right"/>
    </xf>
    <xf numFmtId="0" fontId="4" fillId="2" borderId="3" xfId="0" applyFont="1" applyFill="1" applyBorder="1" applyAlignment="1">
      <alignment horizontal="center"/>
    </xf>
    <xf numFmtId="180" fontId="4" fillId="0" borderId="3" xfId="0" applyNumberFormat="1" applyFont="1" applyBorder="1" applyAlignment="1">
      <alignment horizontal="center"/>
    </xf>
    <xf numFmtId="0" fontId="12" fillId="3" borderId="13" xfId="0" applyFont="1" applyFill="1" applyBorder="1" applyAlignment="1">
      <alignment horizontal="center" vertical="center" wrapText="1"/>
    </xf>
    <xf numFmtId="180" fontId="4" fillId="5" borderId="18" xfId="0" applyNumberFormat="1" applyFont="1" applyFill="1" applyBorder="1"/>
    <xf numFmtId="3" fontId="22" fillId="0" borderId="21" xfId="0" applyNumberFormat="1" applyFont="1" applyBorder="1" applyAlignment="1">
      <alignment horizontal="right"/>
    </xf>
    <xf numFmtId="3" fontId="22" fillId="0" borderId="18" xfId="0" applyNumberFormat="1" applyFont="1" applyBorder="1" applyAlignment="1">
      <alignment horizontal="right"/>
    </xf>
    <xf numFmtId="0" fontId="4" fillId="0" borderId="0" xfId="0" applyFont="1" applyBorder="1"/>
    <xf numFmtId="3" fontId="22" fillId="0" borderId="21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0" fontId="4" fillId="0" borderId="18" xfId="0" applyFont="1" applyBorder="1"/>
    <xf numFmtId="185" fontId="4" fillId="0" borderId="1" xfId="0" applyNumberFormat="1" applyFont="1" applyBorder="1" applyAlignment="1">
      <alignment horizontal="center" wrapText="1"/>
    </xf>
    <xf numFmtId="185" fontId="4" fillId="0" borderId="1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185" fontId="4" fillId="0" borderId="1" xfId="0" applyNumberFormat="1" applyFont="1" applyBorder="1" applyAlignment="1">
      <alignment horizontal="center" vertical="center" wrapText="1"/>
    </xf>
    <xf numFmtId="0" fontId="47" fillId="0" borderId="1" xfId="0" applyFont="1" applyFill="1" applyBorder="1"/>
    <xf numFmtId="0" fontId="4" fillId="0" borderId="3" xfId="0" applyFont="1" applyBorder="1" applyAlignment="1">
      <alignment horizontal="center" vertical="center" wrapText="1"/>
    </xf>
    <xf numFmtId="185" fontId="4" fillId="0" borderId="1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4" fillId="0" borderId="7" xfId="0" applyFont="1" applyBorder="1"/>
    <xf numFmtId="185" fontId="17" fillId="0" borderId="1" xfId="0" applyNumberFormat="1" applyFont="1" applyBorder="1" applyAlignment="1">
      <alignment horizontal="center"/>
    </xf>
    <xf numFmtId="180" fontId="18" fillId="2" borderId="2" xfId="0" applyNumberFormat="1" applyFont="1" applyFill="1" applyBorder="1"/>
    <xf numFmtId="0" fontId="9" fillId="0" borderId="3" xfId="0" applyFont="1" applyBorder="1" applyAlignment="1">
      <alignment horizontal="center"/>
    </xf>
    <xf numFmtId="185" fontId="38" fillId="2" borderId="1" xfId="0" applyNumberFormat="1" applyFont="1" applyFill="1" applyBorder="1" applyAlignment="1">
      <alignment horizontal="center" vertical="center" wrapText="1"/>
    </xf>
    <xf numFmtId="180" fontId="48" fillId="2" borderId="1" xfId="0" applyNumberFormat="1" applyFont="1" applyFill="1" applyBorder="1"/>
    <xf numFmtId="0" fontId="23" fillId="2" borderId="3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185" fontId="17" fillId="2" borderId="1" xfId="0" applyNumberFormat="1" applyFont="1" applyFill="1" applyBorder="1" applyAlignment="1">
      <alignment horizontal="center"/>
    </xf>
    <xf numFmtId="58" fontId="17" fillId="2" borderId="1" xfId="0" applyNumberFormat="1" applyFont="1" applyFill="1" applyBorder="1"/>
    <xf numFmtId="0" fontId="9" fillId="7" borderId="0" xfId="0" applyFont="1" applyFill="1" applyBorder="1" applyAlignment="1">
      <alignment horizontal="left"/>
    </xf>
    <xf numFmtId="0" fontId="17" fillId="2" borderId="0" xfId="0" applyFont="1" applyFill="1" applyBorder="1" applyAlignment="1">
      <alignment horizontal="left"/>
    </xf>
    <xf numFmtId="49" fontId="9" fillId="2" borderId="1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49" fillId="2" borderId="1" xfId="0" applyFont="1" applyFill="1" applyBorder="1"/>
    <xf numFmtId="58" fontId="38" fillId="2" borderId="1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wrapText="1"/>
    </xf>
    <xf numFmtId="58" fontId="4" fillId="0" borderId="0" xfId="0" applyNumberFormat="1" applyFont="1" applyAlignment="1">
      <alignment horizontal="center"/>
    </xf>
    <xf numFmtId="0" fontId="12" fillId="3" borderId="16" xfId="0" applyFont="1" applyFill="1" applyBorder="1" applyAlignment="1">
      <alignment horizontal="center" vertical="center" wrapText="1"/>
    </xf>
    <xf numFmtId="180" fontId="4" fillId="5" borderId="9" xfId="0" applyNumberFormat="1" applyFont="1" applyFill="1" applyBorder="1"/>
    <xf numFmtId="0" fontId="4" fillId="0" borderId="9" xfId="0" applyFont="1" applyFill="1" applyBorder="1"/>
    <xf numFmtId="0" fontId="50" fillId="0" borderId="9" xfId="0" applyFont="1" applyBorder="1" applyAlignment="1"/>
    <xf numFmtId="180" fontId="50" fillId="0" borderId="9" xfId="0" applyNumberFormat="1" applyFont="1" applyBorder="1" applyAlignment="1">
      <alignment horizontal="right"/>
    </xf>
    <xf numFmtId="0" fontId="23" fillId="2" borderId="9" xfId="0" applyFont="1" applyFill="1" applyBorder="1"/>
    <xf numFmtId="0" fontId="50" fillId="0" borderId="9" xfId="0" applyFont="1" applyBorder="1" applyAlignment="1">
      <alignment horizontal="right"/>
    </xf>
    <xf numFmtId="180" fontId="51" fillId="0" borderId="9" xfId="0" applyNumberFormat="1" applyFont="1" applyBorder="1" applyAlignment="1">
      <alignment horizontal="right"/>
    </xf>
    <xf numFmtId="0" fontId="23" fillId="0" borderId="0" xfId="0" applyFont="1" applyBorder="1"/>
    <xf numFmtId="4" fontId="9" fillId="2" borderId="0" xfId="0" applyNumberFormat="1" applyFont="1" applyFill="1" applyBorder="1" applyAlignment="1">
      <alignment horizontal="left"/>
    </xf>
    <xf numFmtId="0" fontId="4" fillId="0" borderId="9" xfId="0" applyFont="1" applyBorder="1"/>
    <xf numFmtId="0" fontId="0" fillId="0" borderId="0" xfId="0" applyAlignment="1">
      <alignment horizontal="center"/>
    </xf>
    <xf numFmtId="0" fontId="0" fillId="0" borderId="0" xfId="0"/>
    <xf numFmtId="0" fontId="20" fillId="0" borderId="0" xfId="0" applyFont="1"/>
    <xf numFmtId="0" fontId="20" fillId="0" borderId="4" xfId="0" applyFont="1" applyBorder="1"/>
    <xf numFmtId="0" fontId="18" fillId="2" borderId="3" xfId="0" applyFont="1" applyFill="1" applyBorder="1" applyAlignment="1">
      <alignment horizontal="center"/>
    </xf>
    <xf numFmtId="180" fontId="15" fillId="2" borderId="0" xfId="0" applyNumberFormat="1" applyFont="1" applyFill="1" applyAlignment="1">
      <alignment horizontal="right" wrapText="1"/>
    </xf>
    <xf numFmtId="0" fontId="4" fillId="0" borderId="3" xfId="0" applyFont="1" applyBorder="1" applyAlignment="1">
      <alignment horizontal="center" vertical="center"/>
    </xf>
    <xf numFmtId="0" fontId="4" fillId="2" borderId="18" xfId="0" applyFont="1" applyFill="1" applyBorder="1"/>
    <xf numFmtId="180" fontId="4" fillId="0" borderId="18" xfId="0" applyNumberFormat="1" applyFont="1" applyBorder="1"/>
    <xf numFmtId="180" fontId="4" fillId="0" borderId="18" xfId="0" applyNumberFormat="1" applyFont="1" applyBorder="1" applyAlignment="1">
      <alignment horizontal="center"/>
    </xf>
    <xf numFmtId="4" fontId="9" fillId="7" borderId="1" xfId="0" applyNumberFormat="1" applyFont="1" applyFill="1" applyBorder="1" applyAlignment="1">
      <alignment horizontal="center"/>
    </xf>
    <xf numFmtId="0" fontId="23" fillId="0" borderId="1" xfId="0" applyFont="1" applyBorder="1"/>
    <xf numFmtId="0" fontId="23" fillId="0" borderId="3" xfId="0" applyFont="1" applyBorder="1" applyAlignment="1">
      <alignment horizontal="center"/>
    </xf>
    <xf numFmtId="180" fontId="9" fillId="0" borderId="2" xfId="0" applyNumberFormat="1" applyFont="1" applyBorder="1" applyAlignment="1">
      <alignment horizontal="right" wrapText="1"/>
    </xf>
    <xf numFmtId="0" fontId="23" fillId="2" borderId="18" xfId="0" applyFont="1" applyFill="1" applyBorder="1"/>
    <xf numFmtId="180" fontId="48" fillId="0" borderId="18" xfId="0" applyNumberFormat="1" applyFont="1" applyBorder="1" applyAlignment="1">
      <alignment horizontal="right"/>
    </xf>
    <xf numFmtId="0" fontId="23" fillId="0" borderId="0" xfId="0" applyFont="1"/>
    <xf numFmtId="0" fontId="9" fillId="2" borderId="0" xfId="0" applyFont="1" applyFill="1"/>
    <xf numFmtId="4" fontId="35" fillId="2" borderId="0" xfId="0" applyNumberFormat="1" applyFont="1" applyFill="1"/>
    <xf numFmtId="4" fontId="3" fillId="0" borderId="0" xfId="0" applyNumberFormat="1" applyFont="1"/>
    <xf numFmtId="0" fontId="2" fillId="0" borderId="0" xfId="0" applyFont="1"/>
    <xf numFmtId="0" fontId="8" fillId="0" borderId="0" xfId="0" applyFont="1"/>
    <xf numFmtId="0" fontId="9" fillId="0" borderId="0" xfId="0" applyFont="1" applyAlignment="1">
      <alignment wrapText="1"/>
    </xf>
    <xf numFmtId="0" fontId="20" fillId="0" borderId="2" xfId="0" applyFont="1" applyBorder="1"/>
    <xf numFmtId="0" fontId="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center" vertical="top" wrapText="1"/>
    </xf>
    <xf numFmtId="58" fontId="4" fillId="0" borderId="1" xfId="0" applyNumberFormat="1" applyFont="1" applyBorder="1" applyAlignment="1">
      <alignment horizontal="center" vertical="top" wrapText="1"/>
    </xf>
    <xf numFmtId="180" fontId="15" fillId="0" borderId="1" xfId="0" applyNumberFormat="1" applyFont="1" applyBorder="1" applyAlignment="1">
      <alignment vertical="top" wrapText="1"/>
    </xf>
    <xf numFmtId="58" fontId="15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180" fontId="4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9" fillId="2" borderId="1" xfId="0" applyFont="1" applyFill="1" applyBorder="1" applyAlignment="1">
      <alignment vertical="top" wrapText="1"/>
    </xf>
    <xf numFmtId="180" fontId="17" fillId="2" borderId="1" xfId="0" applyNumberFormat="1" applyFont="1" applyFill="1" applyBorder="1" applyAlignment="1">
      <alignment vertical="top" wrapText="1"/>
    </xf>
    <xf numFmtId="0" fontId="4" fillId="7" borderId="1" xfId="0" applyFont="1" applyFill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180" fontId="4" fillId="0" borderId="0" xfId="0" applyNumberFormat="1" applyFont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center" vertical="top" wrapText="1"/>
    </xf>
    <xf numFmtId="0" fontId="17" fillId="8" borderId="1" xfId="0" applyFont="1" applyFill="1" applyBorder="1" applyAlignment="1">
      <alignment vertical="top" wrapText="1"/>
    </xf>
    <xf numFmtId="58" fontId="4" fillId="8" borderId="1" xfId="0" applyNumberFormat="1" applyFont="1" applyFill="1" applyBorder="1" applyAlignment="1">
      <alignment horizontal="center" vertical="top" wrapText="1"/>
    </xf>
    <xf numFmtId="180" fontId="15" fillId="8" borderId="1" xfId="0" applyNumberFormat="1" applyFont="1" applyFill="1" applyBorder="1" applyAlignment="1">
      <alignment vertical="top" wrapText="1"/>
    </xf>
    <xf numFmtId="58" fontId="15" fillId="8" borderId="1" xfId="0" applyNumberFormat="1" applyFont="1" applyFill="1" applyBorder="1" applyAlignment="1">
      <alignment horizontal="center" vertical="top" wrapText="1"/>
    </xf>
    <xf numFmtId="0" fontId="13" fillId="5" borderId="22" xfId="0" applyFont="1" applyFill="1" applyBorder="1" applyAlignment="1">
      <alignment horizontal="center" wrapText="1"/>
    </xf>
    <xf numFmtId="0" fontId="20" fillId="0" borderId="23" xfId="0" applyFont="1" applyBorder="1"/>
    <xf numFmtId="0" fontId="20" fillId="0" borderId="24" xfId="0" applyFont="1" applyBorder="1"/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58" fontId="9" fillId="0" borderId="1" xfId="0" applyNumberFormat="1" applyFont="1" applyBorder="1" applyAlignment="1">
      <alignment horizontal="center" vertical="top" wrapText="1"/>
    </xf>
    <xf numFmtId="186" fontId="15" fillId="0" borderId="1" xfId="0" applyNumberFormat="1" applyFont="1" applyBorder="1" applyAlignment="1">
      <alignment vertical="top" wrapText="1"/>
    </xf>
    <xf numFmtId="0" fontId="9" fillId="2" borderId="1" xfId="0" applyFont="1" applyFill="1" applyBorder="1" applyAlignment="1">
      <alignment horizontal="center" vertical="top" wrapText="1"/>
    </xf>
    <xf numFmtId="58" fontId="15" fillId="2" borderId="1" xfId="0" applyNumberFormat="1" applyFont="1" applyFill="1" applyBorder="1" applyAlignment="1">
      <alignment horizontal="center" vertical="top" wrapText="1"/>
    </xf>
    <xf numFmtId="186" fontId="9" fillId="0" borderId="1" xfId="0" applyNumberFormat="1" applyFont="1" applyBorder="1" applyAlignment="1">
      <alignment vertical="top" wrapText="1"/>
    </xf>
    <xf numFmtId="58" fontId="9" fillId="2" borderId="1" xfId="0" applyNumberFormat="1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vertical="top" wrapText="1"/>
    </xf>
    <xf numFmtId="186" fontId="18" fillId="2" borderId="1" xfId="0" applyNumberFormat="1" applyFont="1" applyFill="1" applyBorder="1" applyAlignment="1">
      <alignment vertical="top" wrapText="1"/>
    </xf>
    <xf numFmtId="186" fontId="18" fillId="0" borderId="1" xfId="0" applyNumberFormat="1" applyFont="1" applyBorder="1" applyAlignment="1">
      <alignment vertical="top" wrapText="1"/>
    </xf>
    <xf numFmtId="186" fontId="9" fillId="2" borderId="1" xfId="0" applyNumberFormat="1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center" vertical="top" wrapText="1"/>
    </xf>
    <xf numFmtId="180" fontId="4" fillId="5" borderId="1" xfId="0" applyNumberFormat="1" applyFont="1" applyFill="1" applyBorder="1" applyAlignment="1">
      <alignment horizontal="center"/>
    </xf>
    <xf numFmtId="3" fontId="52" fillId="0" borderId="1" xfId="0" applyNumberFormat="1" applyFont="1" applyBorder="1" applyAlignment="1">
      <alignment horizontal="right"/>
    </xf>
    <xf numFmtId="3" fontId="52" fillId="0" borderId="7" xfId="0" applyNumberFormat="1" applyFont="1" applyBorder="1" applyAlignment="1">
      <alignment horizontal="right"/>
    </xf>
    <xf numFmtId="3" fontId="52" fillId="8" borderId="7" xfId="0" applyNumberFormat="1" applyFont="1" applyFill="1" applyBorder="1" applyAlignment="1">
      <alignment horizontal="right"/>
    </xf>
    <xf numFmtId="180" fontId="4" fillId="5" borderId="17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top" wrapText="1"/>
    </xf>
    <xf numFmtId="3" fontId="52" fillId="2" borderId="7" xfId="0" applyNumberFormat="1" applyFont="1" applyFill="1" applyBorder="1" applyAlignment="1">
      <alignment horizontal="right"/>
    </xf>
    <xf numFmtId="186" fontId="15" fillId="2" borderId="1" xfId="0" applyNumberFormat="1" applyFont="1" applyFill="1" applyBorder="1" applyAlignment="1">
      <alignment vertical="top" wrapText="1"/>
    </xf>
    <xf numFmtId="0" fontId="15" fillId="2" borderId="1" xfId="0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4" fontId="9" fillId="0" borderId="1" xfId="0" applyNumberFormat="1" applyFont="1" applyBorder="1" applyAlignment="1">
      <alignment vertical="top" wrapText="1"/>
    </xf>
    <xf numFmtId="0" fontId="13" fillId="5" borderId="25" xfId="0" applyFont="1" applyFill="1" applyBorder="1" applyAlignment="1">
      <alignment horizontal="center" wrapText="1"/>
    </xf>
    <xf numFmtId="0" fontId="20" fillId="0" borderId="26" xfId="0" applyFont="1" applyBorder="1"/>
    <xf numFmtId="0" fontId="20" fillId="0" borderId="27" xfId="0" applyFont="1" applyBorder="1"/>
    <xf numFmtId="0" fontId="53" fillId="0" borderId="0" xfId="0" applyFont="1"/>
    <xf numFmtId="0" fontId="9" fillId="2" borderId="1" xfId="0" applyFont="1" applyFill="1" applyBorder="1" applyAlignment="1">
      <alignment vertical="center"/>
    </xf>
    <xf numFmtId="4" fontId="9" fillId="0" borderId="1" xfId="0" applyNumberFormat="1" applyFont="1" applyBorder="1"/>
    <xf numFmtId="180" fontId="15" fillId="0" borderId="2" xfId="0" applyNumberFormat="1" applyFont="1" applyBorder="1" applyAlignment="1">
      <alignment horizontal="right" wrapText="1"/>
    </xf>
    <xf numFmtId="180" fontId="4" fillId="0" borderId="1" xfId="0" applyNumberFormat="1" applyFont="1" applyBorder="1" applyAlignment="1">
      <alignment horizontal="right" wrapText="1"/>
    </xf>
    <xf numFmtId="0" fontId="15" fillId="0" borderId="2" xfId="0" applyFont="1" applyBorder="1" applyAlignment="1">
      <alignment horizontal="center" wrapText="1"/>
    </xf>
    <xf numFmtId="0" fontId="9" fillId="0" borderId="0" xfId="0" applyFont="1"/>
    <xf numFmtId="180" fontId="4" fillId="5" borderId="7" xfId="0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wrapText="1"/>
    </xf>
    <xf numFmtId="58" fontId="15" fillId="0" borderId="1" xfId="0" applyNumberFormat="1" applyFont="1" applyBorder="1" applyAlignment="1">
      <alignment wrapText="1"/>
    </xf>
    <xf numFmtId="49" fontId="4" fillId="9" borderId="7" xfId="0" applyNumberFormat="1" applyFont="1" applyFill="1" applyBorder="1"/>
    <xf numFmtId="49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/>
    <xf numFmtId="58" fontId="4" fillId="9" borderId="1" xfId="0" applyNumberFormat="1" applyFont="1" applyFill="1" applyBorder="1"/>
    <xf numFmtId="58" fontId="15" fillId="9" borderId="1" xfId="0" applyNumberFormat="1" applyFont="1" applyFill="1" applyBorder="1" applyAlignment="1">
      <alignment wrapText="1"/>
    </xf>
    <xf numFmtId="180" fontId="15" fillId="9" borderId="1" xfId="0" applyNumberFormat="1" applyFont="1" applyFill="1" applyBorder="1" applyAlignment="1">
      <alignment horizontal="right" wrapText="1"/>
    </xf>
    <xf numFmtId="58" fontId="4" fillId="9" borderId="1" xfId="0" applyNumberFormat="1" applyFont="1" applyFill="1" applyBorder="1" applyAlignment="1">
      <alignment horizontal="center"/>
    </xf>
    <xf numFmtId="0" fontId="18" fillId="9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180" fontId="18" fillId="2" borderId="0" xfId="0" applyNumberFormat="1" applyFont="1" applyFill="1"/>
    <xf numFmtId="0" fontId="4" fillId="7" borderId="1" xfId="0" applyFont="1" applyFill="1" applyBorder="1"/>
    <xf numFmtId="0" fontId="4" fillId="9" borderId="1" xfId="0" applyFont="1" applyFill="1" applyBorder="1" applyAlignment="1">
      <alignment horizontal="center"/>
    </xf>
    <xf numFmtId="0" fontId="9" fillId="9" borderId="1" xfId="0" applyFont="1" applyFill="1" applyBorder="1"/>
    <xf numFmtId="58" fontId="15" fillId="9" borderId="1" xfId="0" applyNumberFormat="1" applyFont="1" applyFill="1" applyBorder="1" applyAlignment="1">
      <alignment horizontal="center" wrapText="1"/>
    </xf>
    <xf numFmtId="180" fontId="18" fillId="9" borderId="1" xfId="0" applyNumberFormat="1" applyFont="1" applyFill="1" applyBorder="1" applyAlignment="1">
      <alignment horizontal="right"/>
    </xf>
    <xf numFmtId="58" fontId="15" fillId="0" borderId="0" xfId="0" applyNumberFormat="1" applyFont="1" applyAlignment="1">
      <alignment horizontal="center" wrapText="1"/>
    </xf>
    <xf numFmtId="58" fontId="15" fillId="2" borderId="27" xfId="0" applyNumberFormat="1" applyFont="1" applyFill="1" applyBorder="1" applyAlignment="1">
      <alignment horizontal="center" wrapText="1"/>
    </xf>
    <xf numFmtId="58" fontId="9" fillId="2" borderId="27" xfId="0" applyNumberFormat="1" applyFont="1" applyFill="1" applyBorder="1" applyAlignment="1">
      <alignment horizontal="center"/>
    </xf>
    <xf numFmtId="58" fontId="4" fillId="0" borderId="2" xfId="0" applyNumberFormat="1" applyFont="1" applyBorder="1" applyAlignment="1">
      <alignment horizontal="center"/>
    </xf>
    <xf numFmtId="4" fontId="4" fillId="2" borderId="1" xfId="0" applyNumberFormat="1" applyFont="1" applyFill="1" applyBorder="1"/>
    <xf numFmtId="0" fontId="18" fillId="0" borderId="1" xfId="0" applyFont="1" applyBorder="1" applyAlignment="1">
      <alignment vertical="top" wrapText="1"/>
    </xf>
    <xf numFmtId="0" fontId="9" fillId="10" borderId="1" xfId="0" applyFont="1" applyFill="1" applyBorder="1" applyAlignment="1">
      <alignment horizontal="center"/>
    </xf>
    <xf numFmtId="0" fontId="4" fillId="11" borderId="1" xfId="0" applyFont="1" applyFill="1" applyBorder="1"/>
    <xf numFmtId="58" fontId="9" fillId="11" borderId="1" xfId="0" applyNumberFormat="1" applyFont="1" applyFill="1" applyBorder="1" applyAlignment="1">
      <alignment horizontal="center" wrapText="1"/>
    </xf>
    <xf numFmtId="58" fontId="15" fillId="11" borderId="1" xfId="0" applyNumberFormat="1" applyFont="1" applyFill="1" applyBorder="1" applyAlignment="1">
      <alignment horizontal="center" wrapText="1"/>
    </xf>
    <xf numFmtId="180" fontId="9" fillId="10" borderId="0" xfId="0" applyNumberFormat="1" applyFont="1" applyFill="1" applyAlignment="1">
      <alignment horizontal="right"/>
    </xf>
    <xf numFmtId="58" fontId="4" fillId="11" borderId="1" xfId="0" applyNumberFormat="1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 wrapText="1"/>
    </xf>
    <xf numFmtId="58" fontId="9" fillId="10" borderId="1" xfId="0" applyNumberFormat="1" applyFont="1" applyFill="1" applyBorder="1" applyAlignment="1">
      <alignment horizontal="center"/>
    </xf>
    <xf numFmtId="180" fontId="9" fillId="11" borderId="1" xfId="0" applyNumberFormat="1" applyFont="1" applyFill="1" applyBorder="1"/>
    <xf numFmtId="0" fontId="4" fillId="8" borderId="1" xfId="0" applyFont="1" applyFill="1" applyBorder="1" applyAlignment="1">
      <alignment horizontal="center"/>
    </xf>
    <xf numFmtId="0" fontId="4" fillId="8" borderId="1" xfId="0" applyFont="1" applyFill="1" applyBorder="1"/>
    <xf numFmtId="58" fontId="15" fillId="8" borderId="1" xfId="0" applyNumberFormat="1" applyFont="1" applyFill="1" applyBorder="1" applyAlignment="1">
      <alignment horizontal="center" wrapText="1"/>
    </xf>
    <xf numFmtId="180" fontId="9" fillId="8" borderId="1" xfId="0" applyNumberFormat="1" applyFont="1" applyFill="1" applyBorder="1" applyAlignment="1">
      <alignment horizontal="right"/>
    </xf>
    <xf numFmtId="58" fontId="4" fillId="8" borderId="1" xfId="0" applyNumberFormat="1" applyFont="1" applyFill="1" applyBorder="1" applyAlignment="1">
      <alignment horizontal="center"/>
    </xf>
    <xf numFmtId="3" fontId="52" fillId="9" borderId="7" xfId="0" applyNumberFormat="1" applyFont="1" applyFill="1" applyBorder="1" applyAlignment="1">
      <alignment horizontal="right"/>
    </xf>
    <xf numFmtId="49" fontId="4" fillId="11" borderId="1" xfId="0" applyNumberFormat="1" applyFont="1" applyFill="1" applyBorder="1" applyAlignment="1">
      <alignment horizontal="center"/>
    </xf>
    <xf numFmtId="180" fontId="18" fillId="10" borderId="1" xfId="0" applyNumberFormat="1" applyFont="1" applyFill="1" applyBorder="1"/>
    <xf numFmtId="58" fontId="9" fillId="8" borderId="1" xfId="0" applyNumberFormat="1" applyFont="1" applyFill="1" applyBorder="1" applyAlignment="1">
      <alignment horizontal="center"/>
    </xf>
    <xf numFmtId="0" fontId="18" fillId="11" borderId="0" xfId="0" applyFont="1" applyFill="1" applyAlignment="1">
      <alignment horizontal="center"/>
    </xf>
    <xf numFmtId="58" fontId="15" fillId="11" borderId="2" xfId="0" applyNumberFormat="1" applyFont="1" applyFill="1" applyBorder="1" applyAlignment="1">
      <alignment horizontal="center" wrapText="1"/>
    </xf>
    <xf numFmtId="180" fontId="15" fillId="11" borderId="2" xfId="0" applyNumberFormat="1" applyFont="1" applyFill="1" applyBorder="1" applyAlignment="1">
      <alignment horizontal="right" wrapText="1"/>
    </xf>
    <xf numFmtId="0" fontId="4" fillId="11" borderId="2" xfId="0" applyFont="1" applyFill="1" applyBorder="1" applyAlignment="1">
      <alignment horizontal="center"/>
    </xf>
    <xf numFmtId="0" fontId="20" fillId="0" borderId="1" xfId="0" applyFont="1" applyBorder="1" applyAlignment="1">
      <alignment vertical="center" wrapText="1"/>
    </xf>
    <xf numFmtId="180" fontId="9" fillId="7" borderId="1" xfId="0" applyNumberFormat="1" applyFont="1" applyFill="1" applyBorder="1" applyAlignment="1">
      <alignment horizontal="right" vertical="center"/>
    </xf>
    <xf numFmtId="0" fontId="54" fillId="0" borderId="0" xfId="0" applyFont="1"/>
    <xf numFmtId="58" fontId="17" fillId="2" borderId="0" xfId="0" applyNumberFormat="1" applyFont="1" applyFill="1" applyAlignment="1">
      <alignment horizontal="center"/>
    </xf>
    <xf numFmtId="0" fontId="4" fillId="9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58" fontId="15" fillId="9" borderId="1" xfId="0" applyNumberFormat="1" applyFont="1" applyFill="1" applyBorder="1" applyAlignment="1">
      <alignment horizontal="center" vertical="center" wrapText="1"/>
    </xf>
    <xf numFmtId="180" fontId="9" fillId="9" borderId="1" xfId="0" applyNumberFormat="1" applyFont="1" applyFill="1" applyBorder="1" applyAlignment="1">
      <alignment horizontal="right" vertical="center"/>
    </xf>
    <xf numFmtId="58" fontId="9" fillId="2" borderId="2" xfId="0" applyNumberFormat="1" applyFont="1" applyFill="1" applyBorder="1" applyAlignment="1">
      <alignment horizontal="center"/>
    </xf>
    <xf numFmtId="4" fontId="15" fillId="0" borderId="1" xfId="0" applyNumberFormat="1" applyFont="1" applyBorder="1" applyAlignment="1">
      <alignment horizontal="right" wrapText="1"/>
    </xf>
    <xf numFmtId="0" fontId="4" fillId="12" borderId="1" xfId="0" applyFont="1" applyFill="1" applyBorder="1" applyAlignment="1">
      <alignment horizontal="center"/>
    </xf>
    <xf numFmtId="180" fontId="9" fillId="11" borderId="1" xfId="0" applyNumberFormat="1" applyFont="1" applyFill="1" applyBorder="1" applyAlignment="1">
      <alignment horizontal="right"/>
    </xf>
    <xf numFmtId="0" fontId="4" fillId="10" borderId="1" xfId="0" applyFont="1" applyFill="1" applyBorder="1" applyAlignment="1">
      <alignment horizontal="center"/>
    </xf>
    <xf numFmtId="180" fontId="15" fillId="11" borderId="1" xfId="0" applyNumberFormat="1" applyFont="1" applyFill="1" applyBorder="1" applyAlignment="1">
      <alignment horizontal="right" wrapText="1"/>
    </xf>
    <xf numFmtId="58" fontId="4" fillId="11" borderId="1" xfId="0" applyNumberFormat="1" applyFont="1" applyFill="1" applyBorder="1" applyAlignment="1">
      <alignment horizontal="center" wrapText="1"/>
    </xf>
    <xf numFmtId="0" fontId="18" fillId="11" borderId="1" xfId="0" applyFont="1" applyFill="1" applyBorder="1" applyAlignment="1">
      <alignment horizontal="center"/>
    </xf>
    <xf numFmtId="0" fontId="17" fillId="10" borderId="1" xfId="0" applyFont="1" applyFill="1" applyBorder="1"/>
    <xf numFmtId="180" fontId="9" fillId="10" borderId="1" xfId="0" applyNumberFormat="1" applyFont="1" applyFill="1" applyBorder="1" applyAlignment="1">
      <alignment horizontal="right"/>
    </xf>
    <xf numFmtId="180" fontId="18" fillId="11" borderId="1" xfId="0" applyNumberFormat="1" applyFont="1" applyFill="1" applyBorder="1" applyAlignment="1">
      <alignment horizontal="right"/>
    </xf>
    <xf numFmtId="0" fontId="20" fillId="9" borderId="1" xfId="0" applyFont="1" applyFill="1" applyBorder="1"/>
    <xf numFmtId="58" fontId="4" fillId="9" borderId="1" xfId="0" applyNumberFormat="1" applyFont="1" applyFill="1" applyBorder="1" applyAlignment="1">
      <alignment horizontal="center" wrapText="1"/>
    </xf>
    <xf numFmtId="180" fontId="9" fillId="11" borderId="1" xfId="0" applyNumberFormat="1" applyFont="1" applyFill="1" applyBorder="1" applyAlignment="1">
      <alignment horizontal="right" wrapText="1"/>
    </xf>
    <xf numFmtId="180" fontId="4" fillId="11" borderId="1" xfId="0" applyNumberFormat="1" applyFont="1" applyFill="1" applyBorder="1" applyAlignment="1">
      <alignment horizontal="right"/>
    </xf>
    <xf numFmtId="3" fontId="52" fillId="11" borderId="1" xfId="0" applyNumberFormat="1" applyFont="1" applyFill="1" applyBorder="1" applyAlignment="1">
      <alignment horizontal="right"/>
    </xf>
    <xf numFmtId="3" fontId="52" fillId="11" borderId="7" xfId="0" applyNumberFormat="1" applyFont="1" applyFill="1" applyBorder="1" applyAlignment="1">
      <alignment horizontal="right"/>
    </xf>
    <xf numFmtId="0" fontId="18" fillId="0" borderId="0" xfId="0" applyFont="1" applyAlignment="1">
      <alignment horizontal="center"/>
    </xf>
    <xf numFmtId="0" fontId="55" fillId="0" borderId="1" xfId="0" applyFont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7" fillId="2" borderId="0" xfId="0" applyFont="1" applyFill="1"/>
    <xf numFmtId="0" fontId="4" fillId="13" borderId="1" xfId="0" applyFont="1" applyFill="1" applyBorder="1"/>
    <xf numFmtId="49" fontId="4" fillId="13" borderId="1" xfId="0" applyNumberFormat="1" applyFont="1" applyFill="1" applyBorder="1" applyAlignment="1">
      <alignment horizontal="center"/>
    </xf>
    <xf numFmtId="58" fontId="4" fillId="13" borderId="1" xfId="0" applyNumberFormat="1" applyFont="1" applyFill="1" applyBorder="1" applyAlignment="1">
      <alignment horizontal="center"/>
    </xf>
    <xf numFmtId="180" fontId="4" fillId="13" borderId="1" xfId="0" applyNumberFormat="1" applyFont="1" applyFill="1" applyBorder="1" applyAlignment="1">
      <alignment horizontal="right"/>
    </xf>
    <xf numFmtId="0" fontId="18" fillId="13" borderId="1" xfId="0" applyFont="1" applyFill="1" applyBorder="1" applyAlignment="1">
      <alignment horizontal="center"/>
    </xf>
    <xf numFmtId="180" fontId="15" fillId="13" borderId="1" xfId="0" applyNumberFormat="1" applyFont="1" applyFill="1" applyBorder="1" applyAlignment="1">
      <alignment horizontal="right" wrapText="1"/>
    </xf>
    <xf numFmtId="0" fontId="9" fillId="13" borderId="1" xfId="0" applyFont="1" applyFill="1" applyBorder="1"/>
    <xf numFmtId="180" fontId="4" fillId="13" borderId="1" xfId="0" applyNumberFormat="1" applyFont="1" applyFill="1" applyBorder="1"/>
    <xf numFmtId="0" fontId="4" fillId="13" borderId="1" xfId="0" applyFont="1" applyFill="1" applyBorder="1" applyAlignment="1">
      <alignment horizontal="center"/>
    </xf>
    <xf numFmtId="4" fontId="4" fillId="13" borderId="1" xfId="0" applyNumberFormat="1" applyFont="1" applyFill="1" applyBorder="1"/>
    <xf numFmtId="0" fontId="4" fillId="13" borderId="1" xfId="0" applyFont="1" applyFill="1" applyBorder="1" applyAlignment="1">
      <alignment wrapText="1"/>
    </xf>
    <xf numFmtId="58" fontId="15" fillId="13" borderId="1" xfId="0" applyNumberFormat="1" applyFont="1" applyFill="1" applyBorder="1" applyAlignment="1">
      <alignment horizontal="center" wrapText="1"/>
    </xf>
    <xf numFmtId="58" fontId="4" fillId="13" borderId="1" xfId="0" applyNumberFormat="1" applyFont="1" applyFill="1" applyBorder="1"/>
    <xf numFmtId="0" fontId="4" fillId="13" borderId="1" xfId="0" applyFont="1" applyFill="1" applyBorder="1" applyAlignment="1">
      <alignment horizontal="center" wrapText="1"/>
    </xf>
    <xf numFmtId="180" fontId="9" fillId="13" borderId="1" xfId="0" applyNumberFormat="1" applyFont="1" applyFill="1" applyBorder="1" applyAlignment="1">
      <alignment horizontal="right" wrapText="1"/>
    </xf>
    <xf numFmtId="180" fontId="9" fillId="13" borderId="1" xfId="0" applyNumberFormat="1" applyFont="1" applyFill="1" applyBorder="1" applyAlignment="1">
      <alignment horizontal="right"/>
    </xf>
    <xf numFmtId="180" fontId="18" fillId="13" borderId="1" xfId="0" applyNumberFormat="1" applyFont="1" applyFill="1" applyBorder="1" applyAlignment="1">
      <alignment horizontal="right"/>
    </xf>
    <xf numFmtId="0" fontId="17" fillId="13" borderId="1" xfId="0" applyFont="1" applyFill="1" applyBorder="1"/>
    <xf numFmtId="0" fontId="56" fillId="0" borderId="1" xfId="0" applyFont="1" applyBorder="1" applyAlignment="1">
      <alignment horizontal="center"/>
    </xf>
    <xf numFmtId="3" fontId="52" fillId="13" borderId="1" xfId="0" applyNumberFormat="1" applyFont="1" applyFill="1" applyBorder="1" applyAlignment="1">
      <alignment horizontal="right"/>
    </xf>
    <xf numFmtId="3" fontId="52" fillId="13" borderId="7" xfId="0" applyNumberFormat="1" applyFont="1" applyFill="1" applyBorder="1" applyAlignment="1">
      <alignment horizontal="right"/>
    </xf>
    <xf numFmtId="180" fontId="4" fillId="5" borderId="7" xfId="0" applyNumberFormat="1" applyFont="1" applyFill="1" applyBorder="1"/>
    <xf numFmtId="49" fontId="4" fillId="0" borderId="1" xfId="0" applyNumberFormat="1" applyFont="1" applyBorder="1" applyAlignment="1">
      <alignment horizontal="center" wrapText="1"/>
    </xf>
    <xf numFmtId="4" fontId="57" fillId="2" borderId="1" xfId="0" applyNumberFormat="1" applyFont="1" applyFill="1" applyBorder="1" applyAlignment="1">
      <alignment horizontal="center"/>
    </xf>
    <xf numFmtId="180" fontId="32" fillId="2" borderId="1" xfId="0" applyNumberFormat="1" applyFont="1" applyFill="1" applyBorder="1"/>
    <xf numFmtId="0" fontId="57" fillId="2" borderId="1" xfId="0" applyFont="1" applyFill="1" applyBorder="1" applyAlignment="1">
      <alignment horizontal="center"/>
    </xf>
    <xf numFmtId="180" fontId="4" fillId="0" borderId="1" xfId="0" applyNumberFormat="1" applyFont="1" applyFill="1" applyBorder="1" applyAlignment="1">
      <alignment horizontal="right" wrapText="1"/>
    </xf>
    <xf numFmtId="3" fontId="52" fillId="0" borderId="7" xfId="0" applyNumberFormat="1" applyFont="1" applyFill="1" applyBorder="1" applyAlignment="1">
      <alignment horizontal="right"/>
    </xf>
    <xf numFmtId="3" fontId="58" fillId="0" borderId="7" xfId="0" applyNumberFormat="1" applyFont="1" applyFill="1" applyBorder="1" applyAlignment="1">
      <alignment horizontal="right"/>
    </xf>
    <xf numFmtId="0" fontId="59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80" fontId="9" fillId="0" borderId="0" xfId="0" applyNumberFormat="1" applyFont="1" applyFill="1"/>
    <xf numFmtId="0" fontId="9" fillId="2" borderId="1" xfId="0" applyFont="1" applyFill="1" applyBorder="1" applyAlignment="1">
      <alignment horizontal="center" wrapText="1"/>
    </xf>
    <xf numFmtId="4" fontId="35" fillId="2" borderId="0" xfId="0" applyNumberFormat="1" applyFont="1" applyFill="1" applyBorder="1"/>
    <xf numFmtId="0" fontId="60" fillId="0" borderId="0" xfId="0" applyFont="1" applyAlignment="1">
      <alignment horizontal="center"/>
    </xf>
    <xf numFmtId="0" fontId="61" fillId="7" borderId="1" xfId="0" applyFont="1" applyFill="1" applyBorder="1"/>
    <xf numFmtId="58" fontId="17" fillId="0" borderId="2" xfId="0" applyNumberFormat="1" applyFont="1" applyBorder="1" applyAlignment="1">
      <alignment horizontal="center"/>
    </xf>
    <xf numFmtId="180" fontId="9" fillId="2" borderId="2" xfId="0" applyNumberFormat="1" applyFont="1" applyFill="1" applyBorder="1"/>
    <xf numFmtId="0" fontId="62" fillId="7" borderId="1" xfId="0" applyFont="1" applyFill="1" applyBorder="1"/>
    <xf numFmtId="0" fontId="63" fillId="0" borderId="1" xfId="0" applyFont="1" applyBorder="1" applyAlignment="1">
      <alignment horizontal="center"/>
    </xf>
    <xf numFmtId="187" fontId="9" fillId="2" borderId="1" xfId="1" applyNumberFormat="1" applyFont="1" applyFill="1" applyBorder="1" applyAlignment="1">
      <alignment horizontal="right"/>
    </xf>
    <xf numFmtId="180" fontId="15" fillId="7" borderId="1" xfId="0" applyNumberFormat="1" applyFont="1" applyFill="1" applyBorder="1" applyAlignment="1">
      <alignment horizontal="right" wrapText="1"/>
    </xf>
    <xf numFmtId="4" fontId="64" fillId="0" borderId="0" xfId="0" applyNumberFormat="1" applyFont="1" applyAlignment="1">
      <alignment horizontal="center"/>
    </xf>
    <xf numFmtId="58" fontId="4" fillId="2" borderId="1" xfId="0" applyNumberFormat="1" applyFont="1" applyFill="1" applyBorder="1" applyAlignment="1">
      <alignment horizontal="center" wrapText="1"/>
    </xf>
    <xf numFmtId="180" fontId="18" fillId="2" borderId="0" xfId="0" applyNumberFormat="1" applyFont="1" applyFill="1" applyBorder="1"/>
    <xf numFmtId="0" fontId="4" fillId="2" borderId="0" xfId="0" applyFont="1" applyFill="1" applyBorder="1"/>
    <xf numFmtId="180" fontId="18" fillId="2" borderId="0" xfId="0" applyNumberFormat="1" applyFont="1" applyFill="1" applyBorder="1" applyAlignment="1">
      <alignment horizontal="right"/>
    </xf>
    <xf numFmtId="0" fontId="4" fillId="0" borderId="17" xfId="0" applyFont="1" applyFill="1" applyBorder="1" applyAlignment="1">
      <alignment horizontal="center"/>
    </xf>
    <xf numFmtId="0" fontId="4" fillId="2" borderId="2" xfId="0" applyFont="1" applyFill="1" applyBorder="1"/>
    <xf numFmtId="3" fontId="52" fillId="14" borderId="7" xfId="0" applyNumberFormat="1" applyFont="1" applyFill="1" applyBorder="1" applyAlignment="1">
      <alignment horizontal="right"/>
    </xf>
    <xf numFmtId="58" fontId="9" fillId="0" borderId="0" xfId="0" applyNumberFormat="1" applyFont="1" applyAlignment="1">
      <alignment horizontal="center"/>
    </xf>
    <xf numFmtId="180" fontId="9" fillId="2" borderId="0" xfId="0" applyNumberFormat="1" applyFont="1" applyFill="1" applyBorder="1" applyAlignment="1">
      <alignment horizontal="right"/>
    </xf>
    <xf numFmtId="0" fontId="9" fillId="0" borderId="17" xfId="0" applyFont="1" applyBorder="1"/>
    <xf numFmtId="58" fontId="4" fillId="0" borderId="2" xfId="0" applyNumberFormat="1" applyFont="1" applyBorder="1" applyAlignment="1">
      <alignment horizontal="center" wrapText="1"/>
    </xf>
    <xf numFmtId="0" fontId="65" fillId="0" borderId="1" xfId="0" applyFont="1" applyBorder="1"/>
    <xf numFmtId="0" fontId="15" fillId="0" borderId="1" xfId="0" applyFont="1" applyBorder="1" applyAlignment="1">
      <alignment horizontal="left"/>
    </xf>
    <xf numFmtId="4" fontId="4" fillId="0" borderId="1" xfId="0" applyNumberFormat="1" applyFont="1" applyFill="1" applyBorder="1"/>
    <xf numFmtId="180" fontId="18" fillId="0" borderId="1" xfId="0" applyNumberFormat="1" applyFont="1" applyFill="1" applyBorder="1" applyAlignment="1">
      <alignment horizontal="right"/>
    </xf>
    <xf numFmtId="58" fontId="18" fillId="0" borderId="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9" fillId="0" borderId="1" xfId="0" applyFont="1" applyFill="1" applyBorder="1" applyAlignment="1">
      <alignment horizontal="right"/>
    </xf>
    <xf numFmtId="49" fontId="39" fillId="0" borderId="1" xfId="0" applyNumberFormat="1" applyFont="1" applyFill="1" applyBorder="1" applyAlignment="1">
      <alignment horizontal="right"/>
    </xf>
    <xf numFmtId="0" fontId="39" fillId="0" borderId="2" xfId="0" applyFont="1" applyBorder="1" applyAlignment="1">
      <alignment horizontal="right"/>
    </xf>
    <xf numFmtId="0" fontId="39" fillId="0" borderId="1" xfId="0" applyFont="1" applyBorder="1" applyAlignment="1"/>
    <xf numFmtId="49" fontId="4" fillId="0" borderId="0" xfId="0" applyNumberFormat="1" applyFont="1" applyAlignment="1">
      <alignment horizontal="center"/>
    </xf>
    <xf numFmtId="58" fontId="4" fillId="0" borderId="0" xfId="0" applyNumberFormat="1" applyFont="1" applyAlignment="1">
      <alignment horizontal="center" wrapText="1"/>
    </xf>
    <xf numFmtId="180" fontId="18" fillId="15" borderId="1" xfId="0" applyNumberFormat="1" applyFont="1" applyFill="1" applyBorder="1"/>
    <xf numFmtId="0" fontId="18" fillId="0" borderId="1" xfId="0" applyFont="1" applyBorder="1"/>
    <xf numFmtId="180" fontId="18" fillId="0" borderId="0" xfId="0" applyNumberFormat="1" applyFont="1" applyBorder="1"/>
    <xf numFmtId="58" fontId="17" fillId="0" borderId="0" xfId="0" applyNumberFormat="1" applyFont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Alignment="1"/>
    <xf numFmtId="58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58" fontId="17" fillId="0" borderId="0" xfId="0" applyNumberFormat="1" applyFont="1" applyAlignment="1">
      <alignment horizontal="center"/>
    </xf>
    <xf numFmtId="180" fontId="9" fillId="0" borderId="0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7" fillId="0" borderId="27" xfId="0" applyFont="1" applyBorder="1" applyAlignment="1"/>
    <xf numFmtId="58" fontId="4" fillId="0" borderId="27" xfId="0" applyNumberFormat="1" applyFont="1" applyBorder="1" applyAlignment="1">
      <alignment horizontal="center"/>
    </xf>
    <xf numFmtId="58" fontId="4" fillId="0" borderId="27" xfId="0" applyNumberFormat="1" applyFont="1" applyBorder="1" applyAlignment="1">
      <alignment horizontal="center" wrapText="1"/>
    </xf>
    <xf numFmtId="180" fontId="9" fillId="0" borderId="27" xfId="0" applyNumberFormat="1" applyFont="1" applyBorder="1" applyAlignment="1">
      <alignment horizontal="right"/>
    </xf>
    <xf numFmtId="0" fontId="4" fillId="0" borderId="27" xfId="0" applyFont="1" applyBorder="1" applyAlignment="1"/>
    <xf numFmtId="0" fontId="4" fillId="0" borderId="2" xfId="0" applyFont="1" applyBorder="1" applyAlignment="1"/>
    <xf numFmtId="180" fontId="9" fillId="0" borderId="2" xfId="0" applyNumberFormat="1" applyFont="1" applyBorder="1" applyAlignment="1">
      <alignment horizontal="right"/>
    </xf>
    <xf numFmtId="0" fontId="9" fillId="0" borderId="0" xfId="0" applyFont="1" applyAlignment="1"/>
    <xf numFmtId="4" fontId="66" fillId="2" borderId="0" xfId="0" applyNumberFormat="1" applyFont="1" applyFill="1" applyAlignment="1">
      <alignment horizontal="center"/>
    </xf>
    <xf numFmtId="0" fontId="67" fillId="0" borderId="0" xfId="0" applyFont="1" applyAlignment="1">
      <alignment horizontal="center"/>
    </xf>
    <xf numFmtId="180" fontId="67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72" fillId="3" borderId="1" xfId="0" applyFont="1" applyFill="1" applyBorder="1" applyAlignment="1">
      <alignment horizontal="center" wrapText="1"/>
    </xf>
    <xf numFmtId="0" fontId="72" fillId="3" borderId="2" xfId="0" applyFont="1" applyFill="1" applyBorder="1" applyAlignment="1">
      <alignment horizontal="center" wrapText="1"/>
    </xf>
    <xf numFmtId="49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wrapText="1"/>
    </xf>
    <xf numFmtId="58" fontId="20" fillId="0" borderId="1" xfId="0" applyNumberFormat="1" applyFont="1" applyBorder="1" applyAlignment="1">
      <alignment horizontal="center"/>
    </xf>
    <xf numFmtId="180" fontId="20" fillId="0" borderId="1" xfId="0" applyNumberFormat="1" applyFont="1" applyBorder="1" applyAlignment="1"/>
    <xf numFmtId="180" fontId="20" fillId="0" borderId="1" xfId="0" applyNumberFormat="1" applyFont="1" applyBorder="1" applyAlignment="1">
      <alignment horizontal="right"/>
    </xf>
    <xf numFmtId="180" fontId="18" fillId="0" borderId="1" xfId="0" applyNumberFormat="1" applyFont="1" applyBorder="1" applyAlignment="1"/>
    <xf numFmtId="58" fontId="20" fillId="0" borderId="1" xfId="0" applyNumberFormat="1" applyFont="1" applyBorder="1" applyAlignment="1">
      <alignment horizontal="center" wrapText="1"/>
    </xf>
    <xf numFmtId="0" fontId="20" fillId="0" borderId="1" xfId="0" applyFont="1" applyFill="1" applyBorder="1" applyAlignment="1">
      <alignment horizontal="center" wrapText="1"/>
    </xf>
    <xf numFmtId="58" fontId="20" fillId="0" borderId="1" xfId="0" applyNumberFormat="1" applyFont="1" applyFill="1" applyBorder="1" applyAlignment="1">
      <alignment horizontal="center" wrapText="1"/>
    </xf>
    <xf numFmtId="180" fontId="73" fillId="0" borderId="1" xfId="0" applyNumberFormat="1" applyFont="1" applyBorder="1" applyAlignment="1"/>
    <xf numFmtId="0" fontId="20" fillId="0" borderId="1" xfId="0" applyFont="1" applyBorder="1" applyAlignment="1">
      <alignment horizontal="center" vertical="center"/>
    </xf>
    <xf numFmtId="4" fontId="20" fillId="0" borderId="1" xfId="0" applyNumberFormat="1" applyFont="1" applyBorder="1" applyAlignment="1"/>
    <xf numFmtId="0" fontId="20" fillId="0" borderId="1" xfId="0" applyFont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180" fontId="20" fillId="0" borderId="1" xfId="0" applyNumberFormat="1" applyFont="1" applyBorder="1" applyAlignment="1">
      <alignment horizontal="right" wrapText="1"/>
    </xf>
    <xf numFmtId="0" fontId="20" fillId="0" borderId="1" xfId="0" applyFont="1" applyBorder="1"/>
    <xf numFmtId="182" fontId="20" fillId="0" borderId="1" xfId="0" applyNumberFormat="1" applyFont="1" applyBorder="1" applyAlignment="1"/>
    <xf numFmtId="182" fontId="20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left"/>
    </xf>
    <xf numFmtId="180" fontId="20" fillId="0" borderId="0" xfId="0" applyNumberFormat="1" applyFont="1" applyAlignment="1">
      <alignment horizontal="center"/>
    </xf>
    <xf numFmtId="182" fontId="20" fillId="0" borderId="0" xfId="0" applyNumberFormat="1" applyFont="1" applyAlignment="1">
      <alignment horizontal="right"/>
    </xf>
    <xf numFmtId="182" fontId="20" fillId="0" borderId="0" xfId="0" applyNumberFormat="1" applyFont="1" applyAlignment="1">
      <alignment horizontal="center"/>
    </xf>
    <xf numFmtId="180" fontId="20" fillId="5" borderId="1" xfId="0" applyNumberFormat="1" applyFont="1" applyFill="1" applyBorder="1"/>
    <xf numFmtId="180" fontId="20" fillId="0" borderId="1" xfId="0" applyNumberFormat="1" applyFont="1" applyBorder="1"/>
    <xf numFmtId="180" fontId="20" fillId="0" borderId="1" xfId="0" applyNumberFormat="1" applyFont="1" applyBorder="1" applyAlignment="1">
      <alignment horizontal="center"/>
    </xf>
    <xf numFmtId="0" fontId="20" fillId="0" borderId="0" xfId="0" applyFont="1" applyAlignment="1"/>
    <xf numFmtId="0" fontId="20" fillId="2" borderId="0" xfId="0" applyFont="1" applyFill="1"/>
    <xf numFmtId="49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wrapText="1"/>
    </xf>
    <xf numFmtId="180" fontId="4" fillId="0" borderId="2" xfId="0" applyNumberFormat="1" applyFont="1" applyBorder="1" applyAlignment="1">
      <alignment horizontal="right"/>
    </xf>
    <xf numFmtId="180" fontId="24" fillId="0" borderId="1" xfId="0" applyNumberFormat="1" applyFont="1" applyBorder="1" applyAlignment="1">
      <alignment horizontal="right" wrapText="1"/>
    </xf>
    <xf numFmtId="180" fontId="24" fillId="0" borderId="1" xfId="0" applyNumberFormat="1" applyFont="1" applyBorder="1" applyAlignment="1">
      <alignment horizontal="right"/>
    </xf>
    <xf numFmtId="4" fontId="4" fillId="0" borderId="1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center" vertical="center"/>
    </xf>
    <xf numFmtId="0" fontId="74" fillId="0" borderId="1" xfId="0" applyFont="1" applyBorder="1" applyAlignment="1">
      <alignment horizontal="center"/>
    </xf>
    <xf numFmtId="0" fontId="17" fillId="2" borderId="2" xfId="0" applyFont="1" applyFill="1" applyBorder="1"/>
    <xf numFmtId="180" fontId="4" fillId="0" borderId="0" xfId="0" applyNumberFormat="1" applyFont="1" applyAlignment="1">
      <alignment horizontal="right"/>
    </xf>
    <xf numFmtId="0" fontId="18" fillId="6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wrapText="1"/>
    </xf>
    <xf numFmtId="180" fontId="15" fillId="0" borderId="1" xfId="0" applyNumberFormat="1" applyFont="1" applyBorder="1" applyAlignment="1">
      <alignment horizontal="center" wrapText="1"/>
    </xf>
    <xf numFmtId="180" fontId="15" fillId="0" borderId="2" xfId="0" applyNumberFormat="1" applyFont="1" applyBorder="1" applyAlignment="1">
      <alignment horizontal="center" wrapText="1"/>
    </xf>
    <xf numFmtId="0" fontId="18" fillId="0" borderId="2" xfId="0" applyFont="1" applyBorder="1" applyAlignment="1">
      <alignment horizontal="center"/>
    </xf>
    <xf numFmtId="180" fontId="18" fillId="0" borderId="1" xfId="0" applyNumberFormat="1" applyFont="1" applyBorder="1" applyAlignment="1">
      <alignment horizontal="center"/>
    </xf>
    <xf numFmtId="180" fontId="4" fillId="0" borderId="1" xfId="0" applyNumberFormat="1" applyFont="1" applyBorder="1" applyAlignment="1">
      <alignment horizontal="center" wrapText="1"/>
    </xf>
    <xf numFmtId="58" fontId="15" fillId="2" borderId="2" xfId="0" applyNumberFormat="1" applyFont="1" applyFill="1" applyBorder="1" applyAlignment="1">
      <alignment horizontal="center" wrapText="1"/>
    </xf>
    <xf numFmtId="58" fontId="4" fillId="0" borderId="0" xfId="0" applyNumberFormat="1" applyFont="1" applyFill="1" applyAlignment="1">
      <alignment horizontal="center"/>
    </xf>
    <xf numFmtId="0" fontId="50" fillId="0" borderId="1" xfId="0" applyFont="1" applyBorder="1" applyAlignment="1"/>
    <xf numFmtId="180" fontId="50" fillId="0" borderId="1" xfId="0" applyNumberFormat="1" applyFont="1" applyBorder="1" applyAlignment="1">
      <alignment horizontal="right"/>
    </xf>
    <xf numFmtId="180" fontId="50" fillId="0" borderId="1" xfId="0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180" fontId="67" fillId="0" borderId="0" xfId="0" applyNumberFormat="1" applyFont="1" applyAlignment="1">
      <alignment horizontal="right"/>
    </xf>
    <xf numFmtId="0" fontId="70" fillId="0" borderId="0" xfId="0" applyFont="1" applyAlignment="1">
      <alignment horizontal="right"/>
    </xf>
    <xf numFmtId="180" fontId="12" fillId="3" borderId="1" xfId="0" applyNumberFormat="1" applyFont="1" applyFill="1" applyBorder="1" applyAlignment="1">
      <alignment horizontal="right" vertical="center"/>
    </xf>
    <xf numFmtId="0" fontId="20" fillId="0" borderId="4" xfId="0" applyFont="1" applyBorder="1" applyAlignment="1">
      <alignment horizontal="right"/>
    </xf>
    <xf numFmtId="49" fontId="15" fillId="0" borderId="1" xfId="0" applyNumberFormat="1" applyFont="1" applyBorder="1" applyAlignment="1">
      <alignment horizontal="center" wrapText="1"/>
    </xf>
    <xf numFmtId="0" fontId="20" fillId="0" borderId="1" xfId="0" applyFont="1" applyBorder="1" applyAlignment="1">
      <alignment horizontal="left"/>
    </xf>
    <xf numFmtId="58" fontId="20" fillId="0" borderId="0" xfId="0" applyNumberFormat="1" applyFont="1" applyAlignment="1">
      <alignment horizontal="center"/>
    </xf>
    <xf numFmtId="4" fontId="20" fillId="2" borderId="1" xfId="0" applyNumberFormat="1" applyFont="1" applyFill="1" applyBorder="1" applyAlignment="1">
      <alignment horizontal="center"/>
    </xf>
    <xf numFmtId="0" fontId="72" fillId="0" borderId="1" xfId="0" applyFont="1" applyBorder="1" applyAlignment="1">
      <alignment horizontal="center" wrapText="1"/>
    </xf>
    <xf numFmtId="180" fontId="20" fillId="0" borderId="0" xfId="0" applyNumberFormat="1" applyFont="1" applyAlignment="1">
      <alignment horizontal="right"/>
    </xf>
    <xf numFmtId="0" fontId="20" fillId="7" borderId="1" xfId="0" applyFont="1" applyFill="1" applyBorder="1" applyAlignment="1">
      <alignment horizontal="center"/>
    </xf>
    <xf numFmtId="0" fontId="17" fillId="0" borderId="1" xfId="0" applyFont="1" applyFill="1" applyBorder="1" applyAlignment="1"/>
    <xf numFmtId="58" fontId="17" fillId="0" borderId="1" xfId="0" applyNumberFormat="1" applyFont="1" applyFill="1" applyBorder="1" applyAlignment="1"/>
    <xf numFmtId="58" fontId="20" fillId="2" borderId="1" xfId="0" applyNumberFormat="1" applyFont="1" applyFill="1" applyBorder="1" applyAlignment="1">
      <alignment horizontal="center"/>
    </xf>
    <xf numFmtId="180" fontId="17" fillId="2" borderId="1" xfId="0" applyNumberFormat="1" applyFont="1" applyFill="1" applyBorder="1" applyAlignment="1">
      <alignment horizontal="right"/>
    </xf>
    <xf numFmtId="180" fontId="18" fillId="2" borderId="0" xfId="0" applyNumberFormat="1" applyFont="1" applyFill="1" applyAlignment="1">
      <alignment horizontal="right"/>
    </xf>
    <xf numFmtId="49" fontId="20" fillId="0" borderId="1" xfId="0" applyNumberFormat="1" applyFont="1" applyBorder="1" applyAlignment="1"/>
    <xf numFmtId="0" fontId="72" fillId="2" borderId="1" xfId="0" applyFont="1" applyFill="1" applyBorder="1" applyAlignment="1">
      <alignment horizontal="center" wrapText="1"/>
    </xf>
    <xf numFmtId="180" fontId="20" fillId="2" borderId="1" xfId="0" applyNumberFormat="1" applyFont="1" applyFill="1" applyBorder="1" applyAlignment="1">
      <alignment horizontal="right" wrapText="1"/>
    </xf>
    <xf numFmtId="0" fontId="13" fillId="2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horizontal="left" wrapText="1"/>
    </xf>
    <xf numFmtId="58" fontId="18" fillId="2" borderId="1" xfId="0" applyNumberFormat="1" applyFont="1" applyFill="1" applyBorder="1" applyAlignment="1">
      <alignment horizontal="center"/>
    </xf>
    <xf numFmtId="180" fontId="20" fillId="2" borderId="2" xfId="0" applyNumberFormat="1" applyFont="1" applyFill="1" applyBorder="1" applyAlignment="1">
      <alignment horizontal="right" wrapText="1"/>
    </xf>
    <xf numFmtId="180" fontId="15" fillId="6" borderId="1" xfId="0" applyNumberFormat="1" applyFont="1" applyFill="1" applyBorder="1" applyAlignment="1">
      <alignment horizontal="center"/>
    </xf>
    <xf numFmtId="180" fontId="18" fillId="2" borderId="1" xfId="0" applyNumberFormat="1" applyFont="1" applyFill="1" applyBorder="1" applyAlignment="1">
      <alignment horizontal="center"/>
    </xf>
    <xf numFmtId="180" fontId="4" fillId="2" borderId="1" xfId="0" applyNumberFormat="1" applyFont="1" applyFill="1" applyBorder="1" applyAlignment="1">
      <alignment horizontal="center" wrapText="1"/>
    </xf>
    <xf numFmtId="180" fontId="4" fillId="6" borderId="1" xfId="0" applyNumberFormat="1" applyFont="1" applyFill="1" applyBorder="1" applyAlignment="1">
      <alignment horizontal="center" wrapText="1"/>
    </xf>
    <xf numFmtId="3" fontId="52" fillId="6" borderId="7" xfId="0" applyNumberFormat="1" applyFont="1" applyFill="1" applyBorder="1" applyAlignment="1">
      <alignment horizontal="right"/>
    </xf>
    <xf numFmtId="180" fontId="67" fillId="0" borderId="0" xfId="0" applyNumberFormat="1" applyFont="1" applyAlignment="1"/>
    <xf numFmtId="0" fontId="70" fillId="0" borderId="0" xfId="0" applyFont="1" applyAlignment="1"/>
    <xf numFmtId="180" fontId="9" fillId="0" borderId="0" xfId="0" applyNumberFormat="1" applyFont="1" applyAlignment="1"/>
    <xf numFmtId="180" fontId="12" fillId="3" borderId="1" xfId="0" applyNumberFormat="1" applyFont="1" applyFill="1" applyBorder="1" applyAlignment="1">
      <alignment vertical="center"/>
    </xf>
    <xf numFmtId="0" fontId="20" fillId="0" borderId="4" xfId="0" applyFont="1" applyBorder="1" applyAlignment="1"/>
    <xf numFmtId="180" fontId="15" fillId="0" borderId="1" xfId="0" applyNumberFormat="1" applyFont="1" applyBorder="1" applyAlignment="1">
      <alignment wrapText="1"/>
    </xf>
    <xf numFmtId="58" fontId="17" fillId="2" borderId="1" xfId="0" applyNumberFormat="1" applyFont="1" applyFill="1" applyBorder="1" applyAlignment="1"/>
    <xf numFmtId="0" fontId="15" fillId="2" borderId="0" xfId="0" applyFont="1" applyFill="1" applyAlignment="1">
      <alignment horizontal="center" wrapText="1"/>
    </xf>
    <xf numFmtId="0" fontId="20" fillId="2" borderId="1" xfId="0" applyFont="1" applyFill="1" applyBorder="1" applyAlignment="1"/>
    <xf numFmtId="180" fontId="15" fillId="2" borderId="1" xfId="0" applyNumberFormat="1" applyFont="1" applyFill="1" applyBorder="1" applyAlignment="1">
      <alignment wrapText="1"/>
    </xf>
    <xf numFmtId="180" fontId="20" fillId="0" borderId="1" xfId="0" applyNumberFormat="1" applyFont="1" applyBorder="1" applyAlignment="1">
      <alignment wrapText="1"/>
    </xf>
    <xf numFmtId="58" fontId="32" fillId="2" borderId="1" xfId="0" applyNumberFormat="1" applyFont="1" applyFill="1" applyBorder="1" applyAlignment="1">
      <alignment horizontal="center"/>
    </xf>
    <xf numFmtId="58" fontId="20" fillId="2" borderId="1" xfId="0" applyNumberFormat="1" applyFont="1" applyFill="1" applyBorder="1" applyAlignment="1">
      <alignment horizontal="center" wrapText="1"/>
    </xf>
    <xf numFmtId="180" fontId="20" fillId="2" borderId="1" xfId="0" applyNumberFormat="1" applyFont="1" applyFill="1" applyBorder="1" applyAlignment="1">
      <alignment wrapText="1"/>
    </xf>
    <xf numFmtId="0" fontId="17" fillId="2" borderId="1" xfId="0" applyFont="1" applyFill="1" applyBorder="1" applyAlignment="1">
      <alignment horizontal="left"/>
    </xf>
    <xf numFmtId="58" fontId="20" fillId="0" borderId="1" xfId="0" applyNumberFormat="1" applyFont="1" applyBorder="1" applyAlignment="1"/>
    <xf numFmtId="0" fontId="20" fillId="0" borderId="0" xfId="0" applyFont="1" applyAlignment="1">
      <alignment wrapText="1"/>
    </xf>
    <xf numFmtId="180" fontId="9" fillId="0" borderId="1" xfId="0" applyNumberFormat="1" applyFont="1" applyBorder="1" applyAlignment="1"/>
    <xf numFmtId="180" fontId="20" fillId="2" borderId="1" xfId="0" applyNumberFormat="1" applyFont="1" applyFill="1" applyBorder="1" applyAlignment="1"/>
    <xf numFmtId="180" fontId="20" fillId="0" borderId="0" xfId="0" applyNumberFormat="1" applyFont="1" applyAlignment="1"/>
    <xf numFmtId="0" fontId="20" fillId="0" borderId="4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 vertical="center"/>
    </xf>
    <xf numFmtId="180" fontId="15" fillId="0" borderId="1" xfId="0" applyNumberFormat="1" applyFont="1" applyFill="1" applyBorder="1" applyAlignment="1">
      <alignment horizontal="center" wrapText="1"/>
    </xf>
    <xf numFmtId="180" fontId="20" fillId="0" borderId="1" xfId="0" applyNumberFormat="1" applyFont="1" applyFill="1" applyBorder="1" applyAlignment="1">
      <alignment horizontal="center"/>
    </xf>
    <xf numFmtId="180" fontId="9" fillId="0" borderId="1" xfId="0" applyNumberFormat="1" applyFont="1" applyFill="1" applyBorder="1" applyAlignment="1">
      <alignment horizontal="center"/>
    </xf>
    <xf numFmtId="4" fontId="9" fillId="2" borderId="1" xfId="0" applyNumberFormat="1" applyFont="1" applyFill="1" applyBorder="1" applyAlignment="1">
      <alignment horizontal="center"/>
    </xf>
    <xf numFmtId="0" fontId="9" fillId="2" borderId="0" xfId="0" applyFont="1" applyFill="1" applyAlignment="1"/>
    <xf numFmtId="180" fontId="18" fillId="2" borderId="0" xfId="0" applyNumberFormat="1" applyFont="1" applyFill="1" applyAlignment="1">
      <alignment horizontal="center"/>
    </xf>
    <xf numFmtId="180" fontId="20" fillId="0" borderId="1" xfId="0" applyNumberFormat="1" applyFont="1" applyBorder="1" applyAlignment="1">
      <alignment horizontal="center" wrapText="1"/>
    </xf>
    <xf numFmtId="58" fontId="20" fillId="0" borderId="0" xfId="0" applyNumberFormat="1" applyFont="1" applyAlignment="1">
      <alignment horizontal="center" wrapText="1"/>
    </xf>
    <xf numFmtId="180" fontId="20" fillId="0" borderId="0" xfId="0" applyNumberFormat="1" applyFont="1" applyAlignment="1">
      <alignment horizontal="center" wrapText="1"/>
    </xf>
    <xf numFmtId="58" fontId="20" fillId="0" borderId="2" xfId="0" applyNumberFormat="1" applyFont="1" applyBorder="1" applyAlignment="1">
      <alignment horizontal="center" wrapText="1"/>
    </xf>
    <xf numFmtId="0" fontId="20" fillId="0" borderId="2" xfId="0" applyFont="1" applyBorder="1" applyAlignment="1">
      <alignment horizontal="center"/>
    </xf>
    <xf numFmtId="180" fontId="2" fillId="0" borderId="0" xfId="0" applyNumberFormat="1" applyFont="1" applyAlignment="1">
      <alignment horizontal="right"/>
    </xf>
    <xf numFmtId="58" fontId="4" fillId="0" borderId="0" xfId="0" applyNumberFormat="1" applyFont="1" applyBorder="1" applyAlignment="1">
      <alignment horizontal="center"/>
    </xf>
    <xf numFmtId="0" fontId="17" fillId="0" borderId="0" xfId="0" applyFont="1" applyBorder="1"/>
    <xf numFmtId="0" fontId="22" fillId="0" borderId="1" xfId="0" applyFont="1" applyBorder="1" applyAlignment="1">
      <alignment horizontal="right"/>
    </xf>
    <xf numFmtId="0" fontId="22" fillId="0" borderId="7" xfId="0" applyFont="1" applyBorder="1" applyAlignment="1">
      <alignment horizontal="right"/>
    </xf>
    <xf numFmtId="0" fontId="75" fillId="5" borderId="3" xfId="0" applyFont="1" applyFill="1" applyBorder="1" applyAlignment="1">
      <alignment horizontal="center" wrapText="1"/>
    </xf>
    <xf numFmtId="58" fontId="15" fillId="0" borderId="2" xfId="0" applyNumberFormat="1" applyFont="1" applyFill="1" applyBorder="1" applyAlignment="1">
      <alignment horizontal="center" wrapText="1"/>
    </xf>
    <xf numFmtId="180" fontId="4" fillId="0" borderId="2" xfId="0" applyNumberFormat="1" applyFont="1" applyFill="1" applyBorder="1" applyAlignment="1">
      <alignment horizontal="right"/>
    </xf>
    <xf numFmtId="0" fontId="15" fillId="0" borderId="2" xfId="0" applyFont="1" applyFill="1" applyBorder="1" applyAlignment="1">
      <alignment horizontal="center" wrapText="1"/>
    </xf>
    <xf numFmtId="58" fontId="9" fillId="0" borderId="2" xfId="0" applyNumberFormat="1" applyFont="1" applyBorder="1" applyAlignment="1">
      <alignment horizontal="center" wrapText="1"/>
    </xf>
    <xf numFmtId="180" fontId="4" fillId="0" borderId="2" xfId="0" applyNumberFormat="1" applyFont="1" applyFill="1" applyBorder="1" applyAlignment="1"/>
    <xf numFmtId="180" fontId="4" fillId="0" borderId="0" xfId="0" applyNumberFormat="1" applyFont="1" applyAlignment="1">
      <alignment horizontal="right" wrapText="1"/>
    </xf>
    <xf numFmtId="180" fontId="4" fillId="0" borderId="2" xfId="0" applyNumberFormat="1" applyFont="1" applyBorder="1" applyAlignment="1">
      <alignment horizontal="right" wrapText="1"/>
    </xf>
    <xf numFmtId="0" fontId="4" fillId="0" borderId="2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3" fontId="76" fillId="0" borderId="1" xfId="0" applyNumberFormat="1" applyFont="1" applyBorder="1" applyAlignment="1">
      <alignment horizontal="right"/>
    </xf>
    <xf numFmtId="3" fontId="76" fillId="0" borderId="7" xfId="0" applyNumberFormat="1" applyFont="1" applyBorder="1" applyAlignment="1">
      <alignment horizontal="right"/>
    </xf>
    <xf numFmtId="180" fontId="4" fillId="5" borderId="17" xfId="0" applyNumberFormat="1" applyFont="1" applyFill="1" applyBorder="1"/>
    <xf numFmtId="4" fontId="77" fillId="2" borderId="0" xfId="0" applyNumberFormat="1" applyFont="1" applyFill="1" applyBorder="1" applyAlignment="1">
      <alignment horizontal="center"/>
    </xf>
    <xf numFmtId="0" fontId="14" fillId="0" borderId="23" xfId="0" applyFont="1" applyBorder="1"/>
    <xf numFmtId="0" fontId="14" fillId="0" borderId="24" xfId="0" applyFont="1" applyBorder="1"/>
    <xf numFmtId="180" fontId="4" fillId="2" borderId="1" xfId="0" applyNumberFormat="1" applyFont="1" applyFill="1" applyBorder="1" applyAlignment="1">
      <alignment horizontal="right" wrapText="1"/>
    </xf>
    <xf numFmtId="180" fontId="4" fillId="7" borderId="1" xfId="0" applyNumberFormat="1" applyFont="1" applyFill="1" applyBorder="1" applyAlignment="1">
      <alignment horizontal="right"/>
    </xf>
    <xf numFmtId="0" fontId="11" fillId="5" borderId="3" xfId="0" applyFont="1" applyFill="1" applyBorder="1" applyAlignment="1">
      <alignment horizontal="center" wrapText="1"/>
    </xf>
    <xf numFmtId="186" fontId="4" fillId="2" borderId="1" xfId="0" applyNumberFormat="1" applyFont="1" applyFill="1" applyBorder="1" applyAlignment="1">
      <alignment horizontal="right" wrapText="1"/>
    </xf>
    <xf numFmtId="180" fontId="39" fillId="0" borderId="1" xfId="0" applyNumberFormat="1" applyFont="1" applyBorder="1" applyAlignment="1"/>
    <xf numFmtId="3" fontId="78" fillId="0" borderId="1" xfId="0" applyNumberFormat="1" applyFont="1" applyBorder="1" applyAlignment="1">
      <alignment horizontal="right"/>
    </xf>
    <xf numFmtId="3" fontId="78" fillId="0" borderId="7" xfId="0" applyNumberFormat="1" applyFont="1" applyBorder="1" applyAlignment="1">
      <alignment horizontal="right"/>
    </xf>
    <xf numFmtId="3" fontId="78" fillId="2" borderId="1" xfId="0" applyNumberFormat="1" applyFont="1" applyFill="1" applyBorder="1" applyAlignment="1">
      <alignment horizontal="right"/>
    </xf>
    <xf numFmtId="4" fontId="77" fillId="2" borderId="0" xfId="0" applyNumberFormat="1" applyFont="1" applyFill="1" applyBorder="1"/>
    <xf numFmtId="4" fontId="64" fillId="0" borderId="0" xfId="0" applyNumberFormat="1" applyFont="1"/>
    <xf numFmtId="0" fontId="12" fillId="3" borderId="1" xfId="0" applyFont="1" applyFill="1" applyBorder="1" applyAlignment="1">
      <alignment vertical="center" wrapText="1"/>
    </xf>
    <xf numFmtId="180" fontId="9" fillId="7" borderId="0" xfId="0" applyNumberFormat="1" applyFont="1" applyFill="1" applyBorder="1" applyAlignment="1">
      <alignment horizontal="right"/>
    </xf>
    <xf numFmtId="180" fontId="9" fillId="7" borderId="1" xfId="0" applyNumberFormat="1" applyFont="1" applyFill="1" applyBorder="1" applyAlignment="1">
      <alignment horizontal="right"/>
    </xf>
    <xf numFmtId="0" fontId="4" fillId="2" borderId="17" xfId="0" applyFont="1" applyFill="1" applyBorder="1"/>
    <xf numFmtId="0" fontId="4" fillId="2" borderId="17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left"/>
    </xf>
    <xf numFmtId="0" fontId="9" fillId="0" borderId="2" xfId="0" applyFont="1" applyBorder="1"/>
    <xf numFmtId="0" fontId="17" fillId="2" borderId="0" xfId="0" applyFont="1" applyFill="1" applyBorder="1"/>
    <xf numFmtId="182" fontId="4" fillId="0" borderId="1" xfId="0" applyNumberFormat="1" applyFont="1" applyBorder="1" applyAlignment="1">
      <alignment horizontal="center"/>
    </xf>
    <xf numFmtId="188" fontId="9" fillId="0" borderId="0" xfId="0" applyNumberFormat="1" applyFont="1"/>
    <xf numFmtId="186" fontId="15" fillId="0" borderId="1" xfId="0" applyNumberFormat="1" applyFont="1" applyBorder="1" applyAlignment="1">
      <alignment horizontal="right" wrapText="1"/>
    </xf>
    <xf numFmtId="0" fontId="18" fillId="0" borderId="1" xfId="0" applyFont="1" applyBorder="1" applyAlignment="1">
      <alignment horizontal="center" wrapText="1"/>
    </xf>
    <xf numFmtId="186" fontId="9" fillId="0" borderId="1" xfId="0" applyNumberFormat="1" applyFont="1" applyBorder="1" applyAlignment="1">
      <alignment horizontal="right" wrapText="1"/>
    </xf>
    <xf numFmtId="0" fontId="4" fillId="0" borderId="17" xfId="0" applyFont="1" applyBorder="1"/>
    <xf numFmtId="58" fontId="15" fillId="0" borderId="17" xfId="0" applyNumberFormat="1" applyFont="1" applyBorder="1" applyAlignment="1">
      <alignment horizontal="center" wrapText="1"/>
    </xf>
    <xf numFmtId="180" fontId="15" fillId="0" borderId="17" xfId="0" applyNumberFormat="1" applyFont="1" applyBorder="1" applyAlignment="1">
      <alignment horizontal="right" wrapText="1"/>
    </xf>
    <xf numFmtId="0" fontId="15" fillId="0" borderId="17" xfId="0" applyFont="1" applyBorder="1" applyAlignment="1">
      <alignment horizontal="center" wrapText="1"/>
    </xf>
    <xf numFmtId="180" fontId="15" fillId="0" borderId="1" xfId="0" applyNumberFormat="1" applyFont="1" applyBorder="1" applyAlignment="1">
      <alignment horizontal="right"/>
    </xf>
    <xf numFmtId="0" fontId="16" fillId="0" borderId="0" xfId="0" applyFont="1" applyBorder="1" applyAlignment="1">
      <alignment horizontal="center"/>
    </xf>
    <xf numFmtId="180" fontId="11" fillId="5" borderId="17" xfId="0" applyNumberFormat="1" applyFont="1" applyFill="1" applyBorder="1"/>
    <xf numFmtId="0" fontId="39" fillId="0" borderId="1" xfId="0" applyFont="1" applyBorder="1" applyAlignment="1">
      <alignment wrapText="1"/>
    </xf>
    <xf numFmtId="180" fontId="11" fillId="5" borderId="1" xfId="0" applyNumberFormat="1" applyFont="1" applyFill="1" applyBorder="1"/>
    <xf numFmtId="180" fontId="11" fillId="5" borderId="7" xfId="0" applyNumberFormat="1" applyFont="1" applyFill="1" applyBorder="1"/>
    <xf numFmtId="186" fontId="18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left" wrapText="1"/>
    </xf>
    <xf numFmtId="180" fontId="13" fillId="0" borderId="1" xfId="0" applyNumberFormat="1" applyFont="1" applyBorder="1" applyAlignment="1">
      <alignment horizontal="right" wrapText="1"/>
    </xf>
    <xf numFmtId="0" fontId="79" fillId="0" borderId="1" xfId="0" applyFont="1" applyBorder="1"/>
    <xf numFmtId="3" fontId="78" fillId="0" borderId="7" xfId="0" applyNumberFormat="1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 wrapText="1"/>
    </xf>
    <xf numFmtId="0" fontId="12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180" fontId="15" fillId="0" borderId="0" xfId="0" applyNumberFormat="1" applyFont="1" applyAlignment="1">
      <alignment horizontal="center" wrapText="1"/>
    </xf>
    <xf numFmtId="58" fontId="15" fillId="0" borderId="27" xfId="0" applyNumberFormat="1" applyFont="1" applyBorder="1" applyAlignment="1">
      <alignment horizontal="center" wrapText="1"/>
    </xf>
    <xf numFmtId="0" fontId="43" fillId="0" borderId="0" xfId="0" applyFont="1" applyAlignment="1">
      <alignment horizontal="center"/>
    </xf>
    <xf numFmtId="0" fontId="4" fillId="0" borderId="17" xfId="0" applyFont="1" applyBorder="1" applyAlignment="1">
      <alignment horizontal="left"/>
    </xf>
    <xf numFmtId="58" fontId="15" fillId="0" borderId="24" xfId="0" applyNumberFormat="1" applyFont="1" applyBorder="1" applyAlignment="1">
      <alignment horizontal="center" wrapText="1"/>
    </xf>
    <xf numFmtId="180" fontId="15" fillId="0" borderId="17" xfId="0" applyNumberFormat="1" applyFont="1" applyBorder="1" applyAlignment="1">
      <alignment horizontal="center" wrapText="1"/>
    </xf>
    <xf numFmtId="58" fontId="15" fillId="0" borderId="1" xfId="0" applyNumberFormat="1" applyFont="1" applyBorder="1" applyAlignment="1">
      <alignment horizontal="center" wrapText="1" readingOrder="1"/>
    </xf>
    <xf numFmtId="183" fontId="15" fillId="0" borderId="1" xfId="0" applyNumberFormat="1" applyFont="1" applyBorder="1" applyAlignment="1">
      <alignment horizontal="center" wrapText="1" readingOrder="1"/>
    </xf>
    <xf numFmtId="0" fontId="15" fillId="0" borderId="1" xfId="0" applyFont="1" applyBorder="1" applyAlignment="1">
      <alignment horizontal="center" wrapText="1" readingOrder="1"/>
    </xf>
    <xf numFmtId="180" fontId="18" fillId="2" borderId="0" xfId="0" applyNumberFormat="1" applyFont="1" applyFill="1" applyBorder="1" applyAlignment="1">
      <alignment horizontal="center"/>
    </xf>
    <xf numFmtId="180" fontId="9" fillId="0" borderId="0" xfId="0" applyNumberFormat="1" applyFont="1" applyBorder="1" applyAlignment="1">
      <alignment horizontal="center"/>
    </xf>
    <xf numFmtId="58" fontId="15" fillId="0" borderId="0" xfId="0" applyNumberFormat="1" applyFont="1" applyBorder="1" applyAlignment="1">
      <alignment horizontal="center" wrapText="1"/>
    </xf>
    <xf numFmtId="0" fontId="43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182" fontId="4" fillId="0" borderId="1" xfId="0" applyNumberFormat="1" applyFont="1" applyBorder="1" applyAlignment="1">
      <alignment horizontal="right"/>
    </xf>
    <xf numFmtId="0" fontId="80" fillId="2" borderId="1" xfId="0" applyFont="1" applyFill="1" applyBorder="1" applyAlignment="1">
      <alignment horizontal="center"/>
    </xf>
    <xf numFmtId="181" fontId="15" fillId="0" borderId="27" xfId="0" applyNumberFormat="1" applyFont="1" applyBorder="1" applyAlignment="1">
      <alignment horizontal="center" wrapText="1"/>
    </xf>
    <xf numFmtId="0" fontId="4" fillId="0" borderId="7" xfId="0" applyFont="1" applyBorder="1" applyAlignment="1">
      <alignment horizontal="left" wrapText="1"/>
    </xf>
    <xf numFmtId="180" fontId="9" fillId="0" borderId="17" xfId="0" applyNumberFormat="1" applyFont="1" applyBorder="1" applyAlignment="1">
      <alignment horizontal="right"/>
    </xf>
    <xf numFmtId="181" fontId="15" fillId="0" borderId="28" xfId="0" applyNumberFormat="1" applyFont="1" applyBorder="1" applyAlignment="1">
      <alignment horizontal="center" wrapText="1"/>
    </xf>
    <xf numFmtId="58" fontId="4" fillId="0" borderId="3" xfId="0" applyNumberFormat="1" applyFont="1" applyBorder="1" applyAlignment="1">
      <alignment horizontal="center"/>
    </xf>
    <xf numFmtId="180" fontId="4" fillId="0" borderId="11" xfId="0" applyNumberFormat="1" applyFont="1" applyBorder="1"/>
    <xf numFmtId="181" fontId="15" fillId="0" borderId="11" xfId="0" applyNumberFormat="1" applyFont="1" applyBorder="1" applyAlignment="1">
      <alignment horizontal="center" wrapText="1"/>
    </xf>
    <xf numFmtId="180" fontId="15" fillId="0" borderId="7" xfId="0" applyNumberFormat="1" applyFont="1" applyBorder="1" applyAlignment="1">
      <alignment horizontal="right" wrapText="1"/>
    </xf>
    <xf numFmtId="58" fontId="4" fillId="0" borderId="7" xfId="0" applyNumberFormat="1" applyFont="1" applyBorder="1" applyAlignment="1">
      <alignment horizontal="center"/>
    </xf>
    <xf numFmtId="0" fontId="81" fillId="0" borderId="1" xfId="0" applyFont="1" applyBorder="1" applyAlignment="1">
      <alignment horizontal="left"/>
    </xf>
    <xf numFmtId="0" fontId="81" fillId="0" borderId="1" xfId="0" applyFont="1" applyBorder="1" applyAlignment="1">
      <alignment horizontal="left" wrapText="1"/>
    </xf>
  </cellXfs>
  <cellStyles count="49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6" Type="http://schemas.openxmlformats.org/officeDocument/2006/relationships/styles" Target="styles.xml"/><Relationship Id="rId75" Type="http://schemas.openxmlformats.org/officeDocument/2006/relationships/sharedStrings" Target="sharedStrings.xml"/><Relationship Id="rId74" Type="http://schemas.openxmlformats.org/officeDocument/2006/relationships/theme" Target="theme/theme1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3743325</xdr:colOff>
      <xdr:row>1</xdr:row>
      <xdr:rowOff>95250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91250" y="295275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4467225</xdr:colOff>
      <xdr:row>0</xdr:row>
      <xdr:rowOff>133350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86600" y="13335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4419600</xdr:colOff>
      <xdr:row>1</xdr:row>
      <xdr:rowOff>28575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38975" y="19050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5029200</xdr:colOff>
      <xdr:row>0</xdr:row>
      <xdr:rowOff>172085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48575" y="17208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4486275</xdr:colOff>
      <xdr:row>1</xdr:row>
      <xdr:rowOff>28575</xdr:rowOff>
    </xdr:from>
    <xdr:ext cx="685800" cy="5524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05650" y="190500"/>
          <a:ext cx="685800" cy="5524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4467225</xdr:colOff>
      <xdr:row>0</xdr:row>
      <xdr:rowOff>161925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86600" y="16192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4514850</xdr:colOff>
      <xdr:row>0</xdr:row>
      <xdr:rowOff>152400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34225" y="15240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4495800</xdr:colOff>
      <xdr:row>0</xdr:row>
      <xdr:rowOff>104775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58025" y="104775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4810125</xdr:colOff>
      <xdr:row>1</xdr:row>
      <xdr:rowOff>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105650" y="20002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4695825</xdr:colOff>
      <xdr:row>0</xdr:row>
      <xdr:rowOff>142875</xdr:rowOff>
    </xdr:from>
    <xdr:ext cx="838200" cy="8477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29475" y="142875"/>
          <a:ext cx="838200" cy="84772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4695825</xdr:colOff>
      <xdr:row>1</xdr:row>
      <xdr:rowOff>133350</xdr:rowOff>
    </xdr:from>
    <xdr:ext cx="781050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10425" y="333375"/>
          <a:ext cx="78105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4162425</xdr:colOff>
      <xdr:row>1</xdr:row>
      <xdr:rowOff>85725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48475" y="28575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4295775</xdr:colOff>
      <xdr:row>0</xdr:row>
      <xdr:rowOff>95250</xdr:rowOff>
    </xdr:from>
    <xdr:ext cx="781050" cy="8763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81825" y="95250"/>
          <a:ext cx="781050" cy="87630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5524500</xdr:colOff>
      <xdr:row>1</xdr:row>
      <xdr:rowOff>28575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162925" y="22860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4181475</xdr:colOff>
      <xdr:row>0</xdr:row>
      <xdr:rowOff>104775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05625" y="10477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4219575</xdr:colOff>
      <xdr:row>0</xdr:row>
      <xdr:rowOff>20320</xdr:rowOff>
    </xdr:from>
    <xdr:ext cx="847725" cy="7334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43725" y="20320"/>
          <a:ext cx="847725" cy="73342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2638425</xdr:colOff>
      <xdr:row>0</xdr:row>
      <xdr:rowOff>95250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362575" y="952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3762375</xdr:colOff>
      <xdr:row>0</xdr:row>
      <xdr:rowOff>19685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76975" y="19685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3533775</xdr:colOff>
      <xdr:row>1</xdr:row>
      <xdr:rowOff>9525</xdr:rowOff>
    </xdr:from>
    <xdr:ext cx="781050" cy="7524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57925" y="209550"/>
          <a:ext cx="781050" cy="75247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4543425</xdr:colOff>
      <xdr:row>1</xdr:row>
      <xdr:rowOff>28575</xdr:rowOff>
    </xdr:from>
    <xdr:ext cx="752475" cy="742950"/>
    <xdr:pic>
      <xdr:nvPicPr>
        <xdr:cNvPr id="2" name="image2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67575" y="228600"/>
          <a:ext cx="752475" cy="74295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3496945</xdr:colOff>
      <xdr:row>0</xdr:row>
      <xdr:rowOff>95250</xdr:rowOff>
    </xdr:from>
    <xdr:ext cx="84709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21095" y="95250"/>
          <a:ext cx="84709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3571875</xdr:colOff>
      <xdr:row>1</xdr:row>
      <xdr:rowOff>38100</xdr:rowOff>
    </xdr:from>
    <xdr:ext cx="704850" cy="7143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96050" y="238125"/>
          <a:ext cx="704850" cy="7143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4448175</xdr:colOff>
      <xdr:row>1</xdr:row>
      <xdr:rowOff>19050</xdr:rowOff>
    </xdr:from>
    <xdr:ext cx="781050" cy="8191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67575" y="219075"/>
          <a:ext cx="781050" cy="81915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3333750</xdr:colOff>
      <xdr:row>1</xdr:row>
      <xdr:rowOff>85725</xdr:rowOff>
    </xdr:from>
    <xdr:ext cx="733425" cy="6381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15050" y="285750"/>
          <a:ext cx="733425" cy="63817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3143250</xdr:colOff>
      <xdr:row>0</xdr:row>
      <xdr:rowOff>171450</xdr:rowOff>
    </xdr:from>
    <xdr:ext cx="781050" cy="7905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876925" y="171450"/>
          <a:ext cx="78105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3886200</xdr:colOff>
      <xdr:row>0</xdr:row>
      <xdr:rowOff>152400</xdr:rowOff>
    </xdr:from>
    <xdr:ext cx="885825" cy="8191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86550" y="152400"/>
          <a:ext cx="88582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3733800</xdr:colOff>
      <xdr:row>1</xdr:row>
      <xdr:rowOff>95250</xdr:rowOff>
    </xdr:from>
    <xdr:ext cx="838200" cy="7048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00800" y="295275"/>
          <a:ext cx="838200" cy="70485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3181350</xdr:colOff>
      <xdr:row>1</xdr:row>
      <xdr:rowOff>38100</xdr:rowOff>
    </xdr:from>
    <xdr:ext cx="723900" cy="7239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048375" y="238125"/>
          <a:ext cx="723900" cy="723900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3057525</xdr:colOff>
      <xdr:row>0</xdr:row>
      <xdr:rowOff>123825</xdr:rowOff>
    </xdr:from>
    <xdr:ext cx="771525" cy="8191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86425" y="123825"/>
          <a:ext cx="771525" cy="819150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3371850</xdr:colOff>
      <xdr:row>1</xdr:row>
      <xdr:rowOff>28575</xdr:rowOff>
    </xdr:from>
    <xdr:ext cx="885825" cy="7239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81700" y="228600"/>
          <a:ext cx="885825" cy="72390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3076575</xdr:colOff>
      <xdr:row>0</xdr:row>
      <xdr:rowOff>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34050" y="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3200400</xdr:colOff>
      <xdr:row>0</xdr:row>
      <xdr:rowOff>76200</xdr:rowOff>
    </xdr:from>
    <xdr:ext cx="685800" cy="676275"/>
    <xdr:pic>
      <xdr:nvPicPr>
        <xdr:cNvPr id="2" name="image2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8175" y="76200"/>
          <a:ext cx="68580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3219450</xdr:colOff>
      <xdr:row>0</xdr:row>
      <xdr:rowOff>114935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62015" y="1149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4229100</xdr:colOff>
      <xdr:row>1</xdr:row>
      <xdr:rowOff>47625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10400" y="24765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3400425</xdr:colOff>
      <xdr:row>1</xdr:row>
      <xdr:rowOff>161925</xdr:rowOff>
    </xdr:from>
    <xdr:ext cx="771525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33465" y="361950"/>
          <a:ext cx="7715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3200400</xdr:colOff>
      <xdr:row>1</xdr:row>
      <xdr:rowOff>85725</xdr:rowOff>
    </xdr:from>
    <xdr:ext cx="695325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801360" y="285750"/>
          <a:ext cx="695325" cy="67627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2819400</xdr:colOff>
      <xdr:row>0</xdr:row>
      <xdr:rowOff>114300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536565" y="11430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3200400</xdr:colOff>
      <xdr:row>0</xdr:row>
      <xdr:rowOff>133350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34710" y="1333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3705225</xdr:colOff>
      <xdr:row>0</xdr:row>
      <xdr:rowOff>162560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86500" y="16256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2828925</xdr:colOff>
      <xdr:row>1</xdr:row>
      <xdr:rowOff>19685</xdr:rowOff>
    </xdr:from>
    <xdr:ext cx="83820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554980" y="219710"/>
          <a:ext cx="83820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3095625</xdr:colOff>
      <xdr:row>0</xdr:row>
      <xdr:rowOff>162560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71185" y="16256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3562350</xdr:colOff>
      <xdr:row>1</xdr:row>
      <xdr:rowOff>9525</xdr:rowOff>
    </xdr:from>
    <xdr:ext cx="904875" cy="7239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54420" y="209550"/>
          <a:ext cx="904875" cy="723900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2952750</xdr:colOff>
      <xdr:row>0</xdr:row>
      <xdr:rowOff>48260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476875" y="48260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3067050</xdr:colOff>
      <xdr:row>0</xdr:row>
      <xdr:rowOff>10160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19750" y="10160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4010025</xdr:colOff>
      <xdr:row>0</xdr:row>
      <xdr:rowOff>171450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96100" y="17145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3657600</xdr:colOff>
      <xdr:row>0</xdr:row>
      <xdr:rowOff>191135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97625" y="1911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3781425</xdr:colOff>
      <xdr:row>0</xdr:row>
      <xdr:rowOff>143510</xdr:rowOff>
    </xdr:from>
    <xdr:ext cx="971550" cy="809625"/>
    <xdr:pic>
      <xdr:nvPicPr>
        <xdr:cNvPr id="2" name="image2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276975" y="14351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4105275</xdr:colOff>
      <xdr:row>0</xdr:row>
      <xdr:rowOff>95885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705600" y="9588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3276600</xdr:colOff>
      <xdr:row>0</xdr:row>
      <xdr:rowOff>181610</xdr:rowOff>
    </xdr:from>
    <xdr:ext cx="7048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867400" y="181610"/>
          <a:ext cx="7048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3810000</xdr:colOff>
      <xdr:row>0</xdr:row>
      <xdr:rowOff>190500</xdr:rowOff>
    </xdr:from>
    <xdr:ext cx="838200" cy="8382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93815" y="190500"/>
          <a:ext cx="838200" cy="838200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3381375</xdr:colOff>
      <xdr:row>0</xdr:row>
      <xdr:rowOff>171450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989955" y="1714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3705225</xdr:colOff>
      <xdr:row>0</xdr:row>
      <xdr:rowOff>191135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30950" y="1911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3000375</xdr:colOff>
      <xdr:row>0</xdr:row>
      <xdr:rowOff>162560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559425" y="16256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3905250</xdr:colOff>
      <xdr:row>0</xdr:row>
      <xdr:rowOff>48260</xdr:rowOff>
    </xdr:from>
    <xdr:ext cx="971550" cy="8572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648450" y="48260"/>
          <a:ext cx="971550" cy="857250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3486150</xdr:colOff>
      <xdr:row>0</xdr:row>
      <xdr:rowOff>142875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111875" y="14287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4295775</xdr:colOff>
      <xdr:row>0</xdr:row>
      <xdr:rowOff>171450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19925" y="17145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3390900</xdr:colOff>
      <xdr:row>0</xdr:row>
      <xdr:rowOff>180975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092190" y="18097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3285490</xdr:colOff>
      <xdr:row>0</xdr:row>
      <xdr:rowOff>161925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094730" y="16192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3638550</xdr:colOff>
      <xdr:row>0</xdr:row>
      <xdr:rowOff>143510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29375" y="14351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3619500</xdr:colOff>
      <xdr:row>0</xdr:row>
      <xdr:rowOff>191135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53810" y="19113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3060065</xdr:colOff>
      <xdr:row>0</xdr:row>
      <xdr:rowOff>95250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628005" y="95250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3810000</xdr:colOff>
      <xdr:row>0</xdr:row>
      <xdr:rowOff>85725</xdr:rowOff>
    </xdr:from>
    <xdr:ext cx="856615" cy="82804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68745" y="85725"/>
          <a:ext cx="856615" cy="828040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3657600</xdr:colOff>
      <xdr:row>0</xdr:row>
      <xdr:rowOff>85725</xdr:rowOff>
    </xdr:from>
    <xdr:ext cx="933450" cy="85725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16345" y="85725"/>
          <a:ext cx="933450" cy="857250"/>
        </a:xfrm>
        <a:prstGeom prst="rect">
          <a:avLst/>
        </a:prstGeom>
        <a:noFill/>
      </xdr:spPr>
    </xdr:pic>
    <xdr:clientData fLocksWithSheet="0"/>
  </xdr:one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3800475</xdr:colOff>
      <xdr:row>1</xdr:row>
      <xdr:rowOff>28575</xdr:rowOff>
    </xdr:from>
    <xdr:ext cx="800100" cy="6762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67780" y="228600"/>
          <a:ext cx="80010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3800475</xdr:colOff>
      <xdr:row>0</xdr:row>
      <xdr:rowOff>38100</xdr:rowOff>
    </xdr:from>
    <xdr:ext cx="657225" cy="6191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468110" y="38100"/>
          <a:ext cx="657225" cy="619125"/>
        </a:xfrm>
        <a:prstGeom prst="rect">
          <a:avLst/>
        </a:prstGeom>
        <a:noFill/>
      </xdr:spPr>
    </xdr:pic>
    <xdr:clientData fLocksWithSheet="0"/>
  </xdr:one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3600450</xdr:colOff>
      <xdr:row>0</xdr:row>
      <xdr:rowOff>142875</xdr:rowOff>
    </xdr:from>
    <xdr:ext cx="1066800" cy="82867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51270" y="142875"/>
          <a:ext cx="10668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4200525</xdr:colOff>
      <xdr:row>0</xdr:row>
      <xdr:rowOff>152400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86575" y="152400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4276725</xdr:colOff>
      <xdr:row>0</xdr:row>
      <xdr:rowOff>161925</xdr:rowOff>
    </xdr:from>
    <xdr:ext cx="971550" cy="8096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944360" y="161925"/>
          <a:ext cx="971550" cy="809625"/>
        </a:xfrm>
        <a:prstGeom prst="rect">
          <a:avLst/>
        </a:prstGeom>
        <a:noFill/>
      </xdr:spPr>
    </xdr:pic>
    <xdr:clientData fLocksWithSheet="0"/>
  </xdr:one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3867150</xdr:colOff>
      <xdr:row>1</xdr:row>
      <xdr:rowOff>114300</xdr:rowOff>
    </xdr:from>
    <xdr:ext cx="742950" cy="6953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592570" y="314325"/>
          <a:ext cx="742950" cy="695325"/>
        </a:xfrm>
        <a:prstGeom prst="rect">
          <a:avLst/>
        </a:prstGeom>
        <a:noFill/>
      </xdr:spPr>
    </xdr:pic>
    <xdr:clientData fLocksWithSheet="0"/>
  </xdr:one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3848100</xdr:colOff>
      <xdr:row>0</xdr:row>
      <xdr:rowOff>133350</xdr:rowOff>
    </xdr:from>
    <xdr:ext cx="894715" cy="81851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582410" y="133350"/>
          <a:ext cx="894715" cy="818515"/>
        </a:xfrm>
        <a:prstGeom prst="rect">
          <a:avLst/>
        </a:prstGeom>
        <a:noFill/>
      </xdr:spPr>
    </xdr:pic>
    <xdr:clientData fLocksWithSheet="0"/>
  </xdr:one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4210050</xdr:colOff>
      <xdr:row>0</xdr:row>
      <xdr:rowOff>635</xdr:rowOff>
    </xdr:from>
    <xdr:ext cx="971550" cy="962025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97370" y="635"/>
          <a:ext cx="971550" cy="9620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4114800</xdr:colOff>
      <xdr:row>1</xdr:row>
      <xdr:rowOff>104775</xdr:rowOff>
    </xdr:from>
    <xdr:ext cx="781050" cy="6096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762750" y="304800"/>
          <a:ext cx="781050" cy="6096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4648200</xdr:colOff>
      <xdr:row>1</xdr:row>
      <xdr:rowOff>67310</xdr:rowOff>
    </xdr:from>
    <xdr:ext cx="781050" cy="762000"/>
    <xdr:pic>
      <xdr:nvPicPr>
        <xdr:cNvPr id="2" name="image1.png" title="Imagem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267575" y="267335"/>
          <a:ext cx="781050" cy="762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ipac.ufpi.br/sipac/portal_administrativo/index.jsf" TargetMode="Externa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9900"/>
    <outlinePr summaryBelow="0" summaryRight="0"/>
    <pageSetUpPr fitToPage="1"/>
  </sheetPr>
  <dimension ref="A1:AN999"/>
  <sheetViews>
    <sheetView topLeftCell="A83" workbookViewId="0">
      <selection activeCell="A115" sqref="A115:C116"/>
    </sheetView>
  </sheetViews>
  <sheetFormatPr defaultColWidth="12.5714285714286" defaultRowHeight="15" customHeight="1"/>
  <cols>
    <col min="1" max="1" width="20.1428571428571" customWidth="1"/>
    <col min="2" max="2" width="16.5714285714286" customWidth="1"/>
    <col min="3" max="3" width="79.8571428571429" customWidth="1"/>
    <col min="4" max="4" width="10.7142857142857" customWidth="1"/>
    <col min="5" max="5" width="9.42857142857143" customWidth="1"/>
    <col min="6" max="6" width="13.5714285714286" customWidth="1"/>
    <col min="7" max="7" width="10.5714285714286" customWidth="1"/>
    <col min="8" max="8" width="14.1428571428571" customWidth="1"/>
    <col min="9" max="9" width="20.4285714285714" customWidth="1"/>
  </cols>
  <sheetData>
    <row r="1" ht="15.75" customHeight="1" spans="1:9">
      <c r="A1" s="1066"/>
      <c r="B1" s="92"/>
      <c r="C1" s="92"/>
      <c r="D1" s="213"/>
      <c r="E1" s="213"/>
      <c r="F1" s="1048"/>
      <c r="G1" s="213"/>
      <c r="H1" s="92"/>
      <c r="I1" s="92"/>
    </row>
    <row r="2" ht="15.75" customHeight="1" spans="1:9">
      <c r="A2" s="882"/>
      <c r="B2" s="92"/>
      <c r="C2" s="92"/>
      <c r="D2" s="213"/>
      <c r="E2" s="213"/>
      <c r="F2" s="1048"/>
      <c r="G2" s="213"/>
      <c r="H2" s="92"/>
      <c r="I2" s="92"/>
    </row>
    <row r="3" ht="15.75" customHeight="1" spans="1:9">
      <c r="A3" s="92"/>
      <c r="B3" s="92"/>
      <c r="C3" s="92"/>
      <c r="D3" s="213"/>
      <c r="E3" s="213"/>
      <c r="F3" s="1048"/>
      <c r="G3" s="213"/>
      <c r="H3" s="92"/>
      <c r="I3" s="92"/>
    </row>
    <row r="4" ht="15.75" customHeight="1" spans="1:9">
      <c r="A4" s="92"/>
      <c r="B4" s="92"/>
      <c r="C4" s="92"/>
      <c r="D4" s="213"/>
      <c r="E4" s="213"/>
      <c r="F4" s="1048"/>
      <c r="G4" s="213"/>
      <c r="H4" s="92"/>
      <c r="I4" s="92"/>
    </row>
    <row r="5" ht="15.75" customHeight="1" spans="1:9">
      <c r="A5" s="91"/>
      <c r="B5" s="91"/>
      <c r="C5" s="92"/>
      <c r="D5" s="213"/>
      <c r="E5" s="213"/>
      <c r="F5" s="1048"/>
      <c r="G5" s="213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890"/>
      <c r="E12" s="890"/>
      <c r="F12" s="312"/>
      <c r="G12" s="215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890"/>
      <c r="E14" s="890"/>
      <c r="F14" s="312"/>
      <c r="G14" s="215"/>
      <c r="H14" s="102"/>
      <c r="I14" s="102"/>
    </row>
    <row r="15" ht="54.95" customHeight="1" spans="1:9">
      <c r="A15" s="19" t="s">
        <v>7</v>
      </c>
      <c r="B15" s="19" t="s">
        <v>8</v>
      </c>
      <c r="C15" s="19" t="s">
        <v>9</v>
      </c>
      <c r="D15" s="216" t="s">
        <v>10</v>
      </c>
      <c r="E15" s="216" t="s">
        <v>11</v>
      </c>
      <c r="F15" s="989" t="s">
        <v>12</v>
      </c>
      <c r="G15" s="216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SUM(F17:F33)</f>
        <v>276503.57</v>
      </c>
    </row>
    <row r="17" ht="15.75" customHeight="1" spans="1:9">
      <c r="A17" s="243" t="s">
        <v>17</v>
      </c>
      <c r="B17" s="116" t="s">
        <v>18</v>
      </c>
      <c r="C17" s="243" t="s">
        <v>19</v>
      </c>
      <c r="D17" s="140">
        <v>45281</v>
      </c>
      <c r="E17" s="140">
        <v>45281</v>
      </c>
      <c r="F17" s="365">
        <v>14700</v>
      </c>
      <c r="G17" s="1112">
        <v>45286</v>
      </c>
      <c r="H17" s="290">
        <v>1000000000</v>
      </c>
      <c r="I17" s="224"/>
    </row>
    <row r="18" ht="15.75" customHeight="1" spans="1:9">
      <c r="A18" s="243" t="s">
        <v>20</v>
      </c>
      <c r="B18" s="116" t="s">
        <v>18</v>
      </c>
      <c r="C18" s="122" t="s">
        <v>21</v>
      </c>
      <c r="D18" s="140">
        <v>45280</v>
      </c>
      <c r="E18" s="140">
        <v>45281</v>
      </c>
      <c r="F18" s="365">
        <v>145000</v>
      </c>
      <c r="G18" s="1112">
        <v>45286</v>
      </c>
      <c r="H18" s="290">
        <v>1000000000</v>
      </c>
      <c r="I18" s="122"/>
    </row>
    <row r="19" ht="15.75" customHeight="1" spans="1:9">
      <c r="A19" s="243" t="s">
        <v>22</v>
      </c>
      <c r="B19" s="116" t="s">
        <v>18</v>
      </c>
      <c r="C19" s="218" t="s">
        <v>23</v>
      </c>
      <c r="D19" s="140">
        <v>45280</v>
      </c>
      <c r="E19" s="140">
        <v>45281</v>
      </c>
      <c r="F19" s="365">
        <v>7000</v>
      </c>
      <c r="G19" s="1127">
        <v>45286</v>
      </c>
      <c r="H19" s="290">
        <v>1000000000</v>
      </c>
      <c r="I19" s="122"/>
    </row>
    <row r="20" ht="15.75" customHeight="1" spans="1:9">
      <c r="A20" s="1110" t="s">
        <v>24</v>
      </c>
      <c r="B20" s="116" t="s">
        <v>25</v>
      </c>
      <c r="C20" s="218" t="s">
        <v>26</v>
      </c>
      <c r="D20" s="140">
        <v>45280</v>
      </c>
      <c r="E20" s="140">
        <v>45282</v>
      </c>
      <c r="F20" s="365">
        <v>18900</v>
      </c>
      <c r="G20" s="1127">
        <v>45286</v>
      </c>
      <c r="H20" s="290">
        <v>1000000000</v>
      </c>
      <c r="I20" s="1074"/>
    </row>
    <row r="21" ht="15.75" customHeight="1" spans="1:9">
      <c r="A21" s="1128" t="s">
        <v>27</v>
      </c>
      <c r="B21" s="116" t="s">
        <v>25</v>
      </c>
      <c r="C21" s="218" t="s">
        <v>26</v>
      </c>
      <c r="D21" s="140">
        <v>45210</v>
      </c>
      <c r="E21" s="140">
        <v>45282</v>
      </c>
      <c r="F21" s="365">
        <v>7800</v>
      </c>
      <c r="G21" s="1127">
        <v>45286</v>
      </c>
      <c r="H21" s="290">
        <v>1000000000</v>
      </c>
      <c r="I21" s="1075"/>
    </row>
    <row r="22" ht="15.75" customHeight="1" spans="1:9">
      <c r="A22" s="1128" t="s">
        <v>28</v>
      </c>
      <c r="B22" s="116" t="s">
        <v>25</v>
      </c>
      <c r="C22" s="218" t="s">
        <v>26</v>
      </c>
      <c r="D22" s="140">
        <v>45210</v>
      </c>
      <c r="E22" s="140">
        <v>45282</v>
      </c>
      <c r="F22" s="365">
        <v>2600</v>
      </c>
      <c r="G22" s="1127">
        <v>45286</v>
      </c>
      <c r="H22" s="290">
        <v>1000000000</v>
      </c>
      <c r="I22" s="1075"/>
    </row>
    <row r="23" ht="15.75" customHeight="1" spans="1:9">
      <c r="A23" s="1128" t="s">
        <v>29</v>
      </c>
      <c r="B23" s="116" t="s">
        <v>25</v>
      </c>
      <c r="C23" s="243" t="s">
        <v>30</v>
      </c>
      <c r="D23" s="140">
        <v>45272</v>
      </c>
      <c r="E23" s="140">
        <v>45282</v>
      </c>
      <c r="F23" s="365">
        <v>800</v>
      </c>
      <c r="G23" s="1127">
        <v>45286</v>
      </c>
      <c r="H23" s="290" t="s">
        <v>31</v>
      </c>
      <c r="I23" s="1075"/>
    </row>
    <row r="24" ht="15.75" customHeight="1" spans="1:9">
      <c r="A24" s="1128" t="s">
        <v>32</v>
      </c>
      <c r="B24" s="116" t="s">
        <v>25</v>
      </c>
      <c r="C24" s="243" t="s">
        <v>33</v>
      </c>
      <c r="D24" s="140">
        <v>45281</v>
      </c>
      <c r="E24" s="140">
        <v>45286</v>
      </c>
      <c r="F24" s="365">
        <v>27900</v>
      </c>
      <c r="G24" s="1127">
        <v>45286</v>
      </c>
      <c r="H24" s="290" t="s">
        <v>34</v>
      </c>
      <c r="I24" s="122"/>
    </row>
    <row r="25" ht="15.75" customHeight="1" spans="1:9">
      <c r="A25" s="1110" t="s">
        <v>35</v>
      </c>
      <c r="B25" s="116" t="s">
        <v>25</v>
      </c>
      <c r="C25" s="243" t="s">
        <v>36</v>
      </c>
      <c r="D25" s="140">
        <v>45237</v>
      </c>
      <c r="E25" s="140">
        <v>45286</v>
      </c>
      <c r="F25" s="121">
        <v>11000</v>
      </c>
      <c r="G25" s="1127">
        <v>45286</v>
      </c>
      <c r="H25" s="290" t="s">
        <v>31</v>
      </c>
      <c r="I25" s="1074"/>
    </row>
    <row r="26" ht="15.75" customHeight="1" spans="1:9">
      <c r="A26" s="1110" t="s">
        <v>37</v>
      </c>
      <c r="B26" s="116"/>
      <c r="C26" s="243" t="s">
        <v>38</v>
      </c>
      <c r="D26" s="140">
        <v>45289</v>
      </c>
      <c r="E26" s="140">
        <v>45300</v>
      </c>
      <c r="F26" s="119">
        <v>6538.86</v>
      </c>
      <c r="G26" s="1127">
        <v>45286</v>
      </c>
      <c r="H26" s="290">
        <v>1050000117</v>
      </c>
      <c r="I26" s="122"/>
    </row>
    <row r="27" ht="15.75" customHeight="1" spans="1:9">
      <c r="A27" s="243" t="s">
        <v>39</v>
      </c>
      <c r="B27" s="116"/>
      <c r="C27" s="172" t="s">
        <v>40</v>
      </c>
      <c r="D27" s="140">
        <v>45289</v>
      </c>
      <c r="E27" s="140">
        <v>45300</v>
      </c>
      <c r="F27" s="1129">
        <v>3776.13</v>
      </c>
      <c r="G27" s="1130">
        <v>45286</v>
      </c>
      <c r="H27" s="290">
        <v>1050000117</v>
      </c>
      <c r="I27" s="122"/>
    </row>
    <row r="28" ht="15.75" customHeight="1" spans="1:9">
      <c r="A28" s="243" t="s">
        <v>41</v>
      </c>
      <c r="B28" s="116"/>
      <c r="C28" s="243" t="s">
        <v>42</v>
      </c>
      <c r="D28" s="140">
        <v>45293</v>
      </c>
      <c r="E28" s="1131">
        <v>45306</v>
      </c>
      <c r="F28" s="1132">
        <v>6288.58</v>
      </c>
      <c r="G28" s="1133">
        <v>45286</v>
      </c>
      <c r="H28" s="978">
        <v>1000000000</v>
      </c>
      <c r="I28" s="122"/>
    </row>
    <row r="29" ht="15.75" customHeight="1" spans="1:9">
      <c r="A29" s="243" t="s">
        <v>43</v>
      </c>
      <c r="B29" s="116" t="s">
        <v>25</v>
      </c>
      <c r="C29" s="243" t="s">
        <v>44</v>
      </c>
      <c r="D29" s="140">
        <v>45293</v>
      </c>
      <c r="E29" s="140">
        <v>45306</v>
      </c>
      <c r="F29" s="1134">
        <v>700</v>
      </c>
      <c r="G29" s="1135">
        <v>45307</v>
      </c>
      <c r="H29" s="290">
        <v>1000000000</v>
      </c>
      <c r="I29" s="1074"/>
    </row>
    <row r="30" ht="15.75" customHeight="1" spans="1:9">
      <c r="A30" s="243" t="s">
        <v>45</v>
      </c>
      <c r="B30" s="164" t="s">
        <v>25</v>
      </c>
      <c r="C30" s="243" t="s">
        <v>46</v>
      </c>
      <c r="D30" s="140">
        <v>45293</v>
      </c>
      <c r="E30" s="140">
        <v>45306</v>
      </c>
      <c r="F30" s="365">
        <v>9100</v>
      </c>
      <c r="G30" s="1112">
        <v>45327</v>
      </c>
      <c r="H30" s="290">
        <v>1000000000</v>
      </c>
      <c r="I30" s="1075"/>
    </row>
    <row r="31" ht="15.75" customHeight="1" spans="1:9">
      <c r="A31" s="243" t="s">
        <v>47</v>
      </c>
      <c r="B31" s="164" t="s">
        <v>25</v>
      </c>
      <c r="C31" s="218" t="s">
        <v>26</v>
      </c>
      <c r="D31" s="140">
        <v>45293</v>
      </c>
      <c r="E31" s="140">
        <v>45306</v>
      </c>
      <c r="F31" s="365">
        <v>7800</v>
      </c>
      <c r="G31" s="140">
        <v>45307</v>
      </c>
      <c r="H31" s="290">
        <v>1000000000</v>
      </c>
      <c r="I31" s="1075"/>
    </row>
    <row r="32" ht="15.75" customHeight="1" spans="1:9">
      <c r="A32" s="243" t="s">
        <v>48</v>
      </c>
      <c r="B32" s="164" t="s">
        <v>25</v>
      </c>
      <c r="C32" s="218" t="s">
        <v>26</v>
      </c>
      <c r="D32" s="140">
        <v>45293</v>
      </c>
      <c r="E32" s="140">
        <v>45306</v>
      </c>
      <c r="F32" s="365">
        <v>2600</v>
      </c>
      <c r="G32" s="140">
        <v>45307</v>
      </c>
      <c r="H32" s="290">
        <v>1000000000</v>
      </c>
      <c r="I32" s="1075"/>
    </row>
    <row r="33" ht="15.75" customHeight="1" spans="1:9">
      <c r="A33" s="243" t="s">
        <v>49</v>
      </c>
      <c r="B33" s="164" t="s">
        <v>25</v>
      </c>
      <c r="C33" s="218" t="s">
        <v>50</v>
      </c>
      <c r="D33" s="140">
        <v>45293</v>
      </c>
      <c r="E33" s="140">
        <v>45306</v>
      </c>
      <c r="F33" s="365">
        <v>4000</v>
      </c>
      <c r="G33" s="140">
        <v>45307</v>
      </c>
      <c r="H33" s="290">
        <v>1000000000</v>
      </c>
      <c r="I33" s="1075"/>
    </row>
    <row r="34" ht="24.75" customHeight="1" spans="1:40">
      <c r="A34" s="22" t="s">
        <v>51</v>
      </c>
      <c r="B34" s="106"/>
      <c r="C34" s="106"/>
      <c r="D34" s="106"/>
      <c r="E34" s="106"/>
      <c r="F34" s="106"/>
      <c r="G34" s="106"/>
      <c r="H34" s="107"/>
      <c r="I34" s="152">
        <f>SUM(F36:F82)</f>
        <v>253655.19</v>
      </c>
      <c r="AN34" s="147" t="s">
        <v>52</v>
      </c>
    </row>
    <row r="35" ht="15.75" customHeight="1" spans="1:9">
      <c r="A35" s="243" t="s">
        <v>53</v>
      </c>
      <c r="B35" s="116" t="s">
        <v>54</v>
      </c>
      <c r="C35" s="355" t="s">
        <v>55</v>
      </c>
      <c r="D35" s="140">
        <v>45240</v>
      </c>
      <c r="E35" s="118">
        <v>45287</v>
      </c>
      <c r="F35" s="119">
        <v>1642.5</v>
      </c>
      <c r="G35" s="140">
        <v>45307</v>
      </c>
      <c r="H35" s="116">
        <v>1000000000</v>
      </c>
      <c r="I35" s="1074"/>
    </row>
    <row r="36" ht="15.75" customHeight="1" spans="1:9">
      <c r="A36" s="243" t="s">
        <v>56</v>
      </c>
      <c r="B36" s="659" t="s">
        <v>57</v>
      </c>
      <c r="C36" s="224" t="s">
        <v>58</v>
      </c>
      <c r="D36" s="295">
        <v>45243</v>
      </c>
      <c r="E36" s="296">
        <v>45246</v>
      </c>
      <c r="F36" s="119">
        <v>2715.1</v>
      </c>
      <c r="G36" s="140">
        <v>45293</v>
      </c>
      <c r="H36" s="116">
        <v>1000000000</v>
      </c>
      <c r="I36" s="1075"/>
    </row>
    <row r="37" ht="15.75" customHeight="1" spans="1:9">
      <c r="A37" s="243" t="s">
        <v>59</v>
      </c>
      <c r="B37" s="122" t="s">
        <v>60</v>
      </c>
      <c r="C37" s="228" t="s">
        <v>61</v>
      </c>
      <c r="D37" s="161">
        <v>45269</v>
      </c>
      <c r="E37" s="161">
        <v>45281</v>
      </c>
      <c r="F37" s="386">
        <v>1691</v>
      </c>
      <c r="G37" s="140">
        <v>45294</v>
      </c>
      <c r="H37" s="116">
        <v>1000000000</v>
      </c>
      <c r="I37" s="1075"/>
    </row>
    <row r="38" ht="15.75" customHeight="1" spans="1:9">
      <c r="A38" s="243" t="s">
        <v>62</v>
      </c>
      <c r="B38" s="230" t="s">
        <v>63</v>
      </c>
      <c r="C38" s="355" t="s">
        <v>64</v>
      </c>
      <c r="D38" s="140">
        <v>45271</v>
      </c>
      <c r="E38" s="118">
        <v>45279</v>
      </c>
      <c r="F38" s="139">
        <v>738.32</v>
      </c>
      <c r="G38" s="140">
        <v>45307</v>
      </c>
      <c r="H38" s="164">
        <v>1444000000</v>
      </c>
      <c r="I38" s="1075"/>
    </row>
    <row r="39" ht="15.75" customHeight="1" spans="1:9">
      <c r="A39" s="243" t="s">
        <v>65</v>
      </c>
      <c r="B39" s="122" t="s">
        <v>66</v>
      </c>
      <c r="C39" s="228" t="s">
        <v>67</v>
      </c>
      <c r="D39" s="140">
        <v>45272</v>
      </c>
      <c r="E39" s="118">
        <v>45281</v>
      </c>
      <c r="F39" s="139">
        <v>14217</v>
      </c>
      <c r="G39" s="140">
        <v>45307</v>
      </c>
      <c r="H39" s="164">
        <v>1444000000</v>
      </c>
      <c r="I39" s="1075"/>
    </row>
    <row r="40" ht="15.75" customHeight="1" spans="1:9">
      <c r="A40" s="243" t="s">
        <v>68</v>
      </c>
      <c r="B40" s="116" t="s">
        <v>69</v>
      </c>
      <c r="C40" s="355" t="s">
        <v>70</v>
      </c>
      <c r="D40" s="118">
        <v>45272</v>
      </c>
      <c r="E40" s="118">
        <v>45282</v>
      </c>
      <c r="F40" s="365">
        <v>8279</v>
      </c>
      <c r="G40" s="140">
        <v>45307</v>
      </c>
      <c r="H40" s="116">
        <v>1000000000</v>
      </c>
      <c r="I40" s="1075"/>
    </row>
    <row r="41" ht="15.75" customHeight="1" spans="1:9">
      <c r="A41" s="243" t="s">
        <v>71</v>
      </c>
      <c r="B41" s="116" t="s">
        <v>54</v>
      </c>
      <c r="C41" s="355" t="s">
        <v>72</v>
      </c>
      <c r="D41" s="118">
        <v>45279</v>
      </c>
      <c r="E41" s="118">
        <v>45281</v>
      </c>
      <c r="F41" s="365">
        <v>9390.52</v>
      </c>
      <c r="G41" s="140">
        <v>45307</v>
      </c>
      <c r="H41" s="164">
        <v>1000000000</v>
      </c>
      <c r="I41" s="1075"/>
    </row>
    <row r="42" ht="15.75" customHeight="1" spans="1:9">
      <c r="A42" s="243" t="s">
        <v>73</v>
      </c>
      <c r="B42" s="116" t="s">
        <v>74</v>
      </c>
      <c r="C42" s="355" t="s">
        <v>75</v>
      </c>
      <c r="D42" s="140">
        <v>45279</v>
      </c>
      <c r="E42" s="118">
        <v>45288</v>
      </c>
      <c r="F42" s="365">
        <v>1820.18</v>
      </c>
      <c r="G42" s="140">
        <v>45307</v>
      </c>
      <c r="H42" s="164">
        <v>1000000000</v>
      </c>
      <c r="I42" s="1075"/>
    </row>
    <row r="43" ht="15.75" customHeight="1" spans="1:9">
      <c r="A43" s="243" t="s">
        <v>76</v>
      </c>
      <c r="B43" s="116" t="s">
        <v>54</v>
      </c>
      <c r="C43" s="224" t="s">
        <v>77</v>
      </c>
      <c r="D43" s="161">
        <v>45280</v>
      </c>
      <c r="E43" s="161">
        <v>45281</v>
      </c>
      <c r="F43" s="222">
        <v>2418.54</v>
      </c>
      <c r="G43" s="140">
        <v>45307</v>
      </c>
      <c r="H43" s="164">
        <v>1444000000</v>
      </c>
      <c r="I43" s="1075"/>
    </row>
    <row r="44" ht="15.75" customHeight="1" spans="1:9">
      <c r="A44" s="243" t="s">
        <v>78</v>
      </c>
      <c r="B44" s="116" t="s">
        <v>79</v>
      </c>
      <c r="C44" s="228" t="s">
        <v>80</v>
      </c>
      <c r="D44" s="140">
        <v>45280</v>
      </c>
      <c r="E44" s="118">
        <v>45281</v>
      </c>
      <c r="F44" s="365">
        <v>4923.16</v>
      </c>
      <c r="G44" s="140">
        <v>45307</v>
      </c>
      <c r="H44" s="164">
        <v>1444000000</v>
      </c>
      <c r="I44" s="1075"/>
    </row>
    <row r="45" ht="15.75" customHeight="1" spans="1:9">
      <c r="A45" s="243" t="s">
        <v>81</v>
      </c>
      <c r="B45" s="122" t="s">
        <v>82</v>
      </c>
      <c r="C45" s="224" t="s">
        <v>83</v>
      </c>
      <c r="D45" s="140">
        <v>45280</v>
      </c>
      <c r="E45" s="118">
        <v>45281</v>
      </c>
      <c r="F45" s="119">
        <v>3889.34</v>
      </c>
      <c r="G45" s="140">
        <v>45307</v>
      </c>
      <c r="H45" s="116">
        <v>1000000000</v>
      </c>
      <c r="I45" s="1075"/>
    </row>
    <row r="46" ht="15.75" customHeight="1" spans="1:9">
      <c r="A46" s="243" t="s">
        <v>84</v>
      </c>
      <c r="B46" s="116" t="s">
        <v>85</v>
      </c>
      <c r="C46" s="218" t="s">
        <v>86</v>
      </c>
      <c r="D46" s="140">
        <v>45280</v>
      </c>
      <c r="E46" s="118">
        <v>45281</v>
      </c>
      <c r="F46" s="365">
        <v>7095.14</v>
      </c>
      <c r="G46" s="140">
        <v>45307</v>
      </c>
      <c r="H46" s="116">
        <v>1000000000</v>
      </c>
      <c r="I46" s="1075"/>
    </row>
    <row r="47" ht="15.75" customHeight="1" spans="1:9">
      <c r="A47" s="243" t="s">
        <v>87</v>
      </c>
      <c r="B47" s="116" t="s">
        <v>88</v>
      </c>
      <c r="C47" s="228" t="s">
        <v>89</v>
      </c>
      <c r="D47" s="140">
        <v>45280</v>
      </c>
      <c r="E47" s="118">
        <v>45281</v>
      </c>
      <c r="F47" s="365">
        <v>10823.81</v>
      </c>
      <c r="G47" s="140">
        <v>45307</v>
      </c>
      <c r="H47" s="164">
        <v>1000000000</v>
      </c>
      <c r="I47" s="1075"/>
    </row>
    <row r="48" ht="15.75" customHeight="1" spans="1:9">
      <c r="A48" s="243" t="s">
        <v>90</v>
      </c>
      <c r="B48" s="116" t="s">
        <v>91</v>
      </c>
      <c r="C48" s="218" t="s">
        <v>92</v>
      </c>
      <c r="D48" s="140">
        <v>45280</v>
      </c>
      <c r="E48" s="118">
        <v>45281</v>
      </c>
      <c r="F48" s="365">
        <v>4626.41</v>
      </c>
      <c r="G48" s="140">
        <v>45307</v>
      </c>
      <c r="H48" s="164">
        <v>1444000000</v>
      </c>
      <c r="I48" s="1075"/>
    </row>
    <row r="49" ht="15.75" customHeight="1" spans="1:9">
      <c r="A49" s="243" t="s">
        <v>93</v>
      </c>
      <c r="B49" s="116" t="s">
        <v>74</v>
      </c>
      <c r="C49" s="355" t="s">
        <v>75</v>
      </c>
      <c r="D49" s="140">
        <v>45280</v>
      </c>
      <c r="E49" s="118">
        <v>45281</v>
      </c>
      <c r="F49" s="365">
        <v>899.06</v>
      </c>
      <c r="G49" s="118">
        <v>45294</v>
      </c>
      <c r="H49" s="164">
        <v>1000000000</v>
      </c>
      <c r="I49" s="1075"/>
    </row>
    <row r="50" ht="15.75" customHeight="1" spans="1:9">
      <c r="A50" s="243" t="s">
        <v>94</v>
      </c>
      <c r="B50" s="243" t="s">
        <v>95</v>
      </c>
      <c r="C50" s="122" t="s">
        <v>96</v>
      </c>
      <c r="D50" s="140">
        <v>45280</v>
      </c>
      <c r="E50" s="118">
        <v>45281</v>
      </c>
      <c r="F50" s="365">
        <v>10800</v>
      </c>
      <c r="G50" s="140">
        <v>45307</v>
      </c>
      <c r="H50" s="164">
        <v>1444000000</v>
      </c>
      <c r="I50" s="1075"/>
    </row>
    <row r="51" ht="15.75" customHeight="1" spans="1:9">
      <c r="A51" s="243" t="s">
        <v>97</v>
      </c>
      <c r="B51" s="116" t="s">
        <v>98</v>
      </c>
      <c r="C51" s="309" t="s">
        <v>99</v>
      </c>
      <c r="D51" s="140">
        <v>45280</v>
      </c>
      <c r="E51" s="118">
        <v>45287</v>
      </c>
      <c r="F51" s="365">
        <v>2000</v>
      </c>
      <c r="G51" s="280">
        <v>45289</v>
      </c>
      <c r="H51" s="26">
        <v>1050000117</v>
      </c>
      <c r="I51" s="1075"/>
    </row>
    <row r="52" ht="15.75" customHeight="1" spans="1:9">
      <c r="A52" s="243" t="s">
        <v>100</v>
      </c>
      <c r="B52" s="116" t="s">
        <v>101</v>
      </c>
      <c r="C52" s="122" t="s">
        <v>102</v>
      </c>
      <c r="D52" s="118">
        <v>45281</v>
      </c>
      <c r="E52" s="118">
        <v>45281</v>
      </c>
      <c r="F52" s="72">
        <v>7404.05</v>
      </c>
      <c r="G52" s="140">
        <v>45307</v>
      </c>
      <c r="H52" s="164">
        <v>8100000000</v>
      </c>
      <c r="I52" s="1075"/>
    </row>
    <row r="53" ht="15.75" customHeight="1" spans="1:9">
      <c r="A53" s="243" t="s">
        <v>103</v>
      </c>
      <c r="B53" s="116" t="s">
        <v>104</v>
      </c>
      <c r="C53" s="218" t="s">
        <v>105</v>
      </c>
      <c r="D53" s="118">
        <v>45281</v>
      </c>
      <c r="E53" s="118">
        <v>45281</v>
      </c>
      <c r="F53" s="365">
        <v>884</v>
      </c>
      <c r="G53" s="140">
        <v>45287</v>
      </c>
      <c r="H53" s="164">
        <v>1000000000</v>
      </c>
      <c r="I53" s="1075"/>
    </row>
    <row r="54" ht="15.75" customHeight="1" spans="1:9">
      <c r="A54" s="243" t="s">
        <v>106</v>
      </c>
      <c r="B54" s="383" t="s">
        <v>107</v>
      </c>
      <c r="C54" s="122" t="s">
        <v>108</v>
      </c>
      <c r="D54" s="118">
        <v>45281</v>
      </c>
      <c r="E54" s="118">
        <v>45288</v>
      </c>
      <c r="F54" s="130">
        <v>12041.87</v>
      </c>
      <c r="G54" s="140">
        <v>45307</v>
      </c>
      <c r="H54" s="116">
        <v>1000000000</v>
      </c>
      <c r="I54" s="1075"/>
    </row>
    <row r="55" ht="15.75" customHeight="1" spans="1:9">
      <c r="A55" s="243" t="s">
        <v>109</v>
      </c>
      <c r="B55" s="243" t="s">
        <v>110</v>
      </c>
      <c r="C55" s="122" t="s">
        <v>111</v>
      </c>
      <c r="D55" s="118">
        <v>45282</v>
      </c>
      <c r="E55" s="118">
        <v>45282</v>
      </c>
      <c r="F55" s="365">
        <v>11117.77</v>
      </c>
      <c r="G55" s="140">
        <v>45307</v>
      </c>
      <c r="H55" s="116">
        <v>1000000000</v>
      </c>
      <c r="I55" s="1075"/>
    </row>
    <row r="56" ht="15.75" customHeight="1" spans="1:9">
      <c r="A56" s="243" t="s">
        <v>112</v>
      </c>
      <c r="B56" s="116" t="s">
        <v>82</v>
      </c>
      <c r="C56" s="230" t="s">
        <v>113</v>
      </c>
      <c r="D56" s="118">
        <v>45282</v>
      </c>
      <c r="E56" s="118">
        <v>45282</v>
      </c>
      <c r="F56" s="365">
        <v>8673.5</v>
      </c>
      <c r="G56" s="140">
        <v>45307</v>
      </c>
      <c r="H56" s="116">
        <v>1000000000</v>
      </c>
      <c r="I56" s="1075"/>
    </row>
    <row r="57" ht="15.75" customHeight="1" spans="1:9">
      <c r="A57" s="243" t="s">
        <v>114</v>
      </c>
      <c r="B57" s="243" t="s">
        <v>115</v>
      </c>
      <c r="C57" s="122" t="s">
        <v>116</v>
      </c>
      <c r="D57" s="118">
        <v>45282</v>
      </c>
      <c r="E57" s="118">
        <v>45282</v>
      </c>
      <c r="F57" s="365">
        <v>4114.9</v>
      </c>
      <c r="G57" s="140">
        <v>45307</v>
      </c>
      <c r="H57" s="116">
        <v>1000000000</v>
      </c>
      <c r="I57" s="1075"/>
    </row>
    <row r="58" ht="15.75" customHeight="1" spans="1:9">
      <c r="A58" s="243" t="s">
        <v>117</v>
      </c>
      <c r="B58" s="243" t="s">
        <v>118</v>
      </c>
      <c r="C58" s="218" t="s">
        <v>119</v>
      </c>
      <c r="D58" s="118">
        <v>45282</v>
      </c>
      <c r="E58" s="118">
        <v>45282</v>
      </c>
      <c r="F58" s="365">
        <v>212.2</v>
      </c>
      <c r="G58" s="140">
        <v>45307</v>
      </c>
      <c r="H58" s="164">
        <v>1444000000</v>
      </c>
      <c r="I58" s="1075"/>
    </row>
    <row r="59" ht="15.75" customHeight="1" spans="1:9">
      <c r="A59" s="390" t="s">
        <v>120</v>
      </c>
      <c r="B59" s="390" t="s">
        <v>121</v>
      </c>
      <c r="C59" s="122" t="s">
        <v>122</v>
      </c>
      <c r="D59" s="118">
        <v>45282</v>
      </c>
      <c r="E59" s="118">
        <v>45282</v>
      </c>
      <c r="F59" s="365">
        <v>4771.2</v>
      </c>
      <c r="G59" s="140">
        <v>45307</v>
      </c>
      <c r="H59" s="164" t="s">
        <v>123</v>
      </c>
      <c r="I59" s="1075"/>
    </row>
    <row r="60" ht="15.75" customHeight="1" spans="1:9">
      <c r="A60" s="243" t="s">
        <v>124</v>
      </c>
      <c r="B60" s="243" t="s">
        <v>125</v>
      </c>
      <c r="C60" s="1029" t="s">
        <v>126</v>
      </c>
      <c r="D60" s="140">
        <v>45282</v>
      </c>
      <c r="E60" s="118">
        <v>45286</v>
      </c>
      <c r="F60" s="365">
        <v>2838.77</v>
      </c>
      <c r="G60" s="140">
        <v>45307</v>
      </c>
      <c r="H60" s="164">
        <v>1000000000</v>
      </c>
      <c r="I60" s="1075"/>
    </row>
    <row r="61" ht="15.75" customHeight="1" spans="1:9">
      <c r="A61" s="243" t="s">
        <v>127</v>
      </c>
      <c r="B61" s="243" t="s">
        <v>128</v>
      </c>
      <c r="C61" s="243" t="s">
        <v>129</v>
      </c>
      <c r="D61" s="140">
        <v>45282</v>
      </c>
      <c r="E61" s="118">
        <v>45286</v>
      </c>
      <c r="F61" s="72">
        <v>502.39</v>
      </c>
      <c r="G61" s="140">
        <v>45307</v>
      </c>
      <c r="H61" s="116">
        <v>1000000000</v>
      </c>
      <c r="I61" s="1075"/>
    </row>
    <row r="62" ht="15.75" customHeight="1" spans="1:9">
      <c r="A62" s="243" t="s">
        <v>130</v>
      </c>
      <c r="B62" s="243" t="s">
        <v>115</v>
      </c>
      <c r="C62" s="243" t="s">
        <v>116</v>
      </c>
      <c r="D62" s="140">
        <v>45283</v>
      </c>
      <c r="E62" s="118">
        <v>45286</v>
      </c>
      <c r="F62" s="365">
        <v>54.84</v>
      </c>
      <c r="G62" s="140">
        <v>45307</v>
      </c>
      <c r="H62" s="164">
        <v>1000000000</v>
      </c>
      <c r="I62" s="1075"/>
    </row>
    <row r="63" ht="15.75" customHeight="1" spans="1:9">
      <c r="A63" s="243" t="s">
        <v>131</v>
      </c>
      <c r="B63" s="243" t="s">
        <v>115</v>
      </c>
      <c r="C63" s="243" t="s">
        <v>132</v>
      </c>
      <c r="D63" s="140">
        <v>45285</v>
      </c>
      <c r="E63" s="118">
        <v>45286</v>
      </c>
      <c r="F63" s="72">
        <v>509.37</v>
      </c>
      <c r="G63" s="140">
        <v>45307</v>
      </c>
      <c r="H63" s="116">
        <v>1000000000</v>
      </c>
      <c r="I63" s="1075"/>
    </row>
    <row r="64" ht="15.75" customHeight="1" spans="1:9">
      <c r="A64" s="1136" t="s">
        <v>133</v>
      </c>
      <c r="B64" s="116" t="s">
        <v>128</v>
      </c>
      <c r="C64" s="235" t="s">
        <v>134</v>
      </c>
      <c r="D64" s="118">
        <v>45287</v>
      </c>
      <c r="E64" s="118">
        <v>45287</v>
      </c>
      <c r="F64" s="72">
        <v>107.78</v>
      </c>
      <c r="G64" s="140">
        <v>45307</v>
      </c>
      <c r="H64" s="164">
        <v>1000000000</v>
      </c>
      <c r="I64" s="1075"/>
    </row>
    <row r="65" ht="15.75" customHeight="1" spans="1:9">
      <c r="A65" s="243" t="s">
        <v>135</v>
      </c>
      <c r="B65" s="116" t="s">
        <v>74</v>
      </c>
      <c r="C65" s="235" t="s">
        <v>136</v>
      </c>
      <c r="D65" s="118">
        <v>45287</v>
      </c>
      <c r="E65" s="782">
        <v>45299</v>
      </c>
      <c r="F65" s="558">
        <v>25.68</v>
      </c>
      <c r="G65" s="140">
        <v>45307</v>
      </c>
      <c r="H65" s="838">
        <v>8100000000</v>
      </c>
      <c r="I65" s="1075"/>
    </row>
    <row r="66" ht="15.75" customHeight="1" spans="1:9">
      <c r="A66" s="243" t="s">
        <v>137</v>
      </c>
      <c r="B66" s="116" t="s">
        <v>121</v>
      </c>
      <c r="C66" s="122" t="s">
        <v>122</v>
      </c>
      <c r="D66" s="140">
        <v>45288</v>
      </c>
      <c r="E66" s="118">
        <v>45289</v>
      </c>
      <c r="F66" s="365">
        <v>4622.1</v>
      </c>
      <c r="G66" s="140">
        <v>45307</v>
      </c>
      <c r="H66" s="164">
        <v>1000000000</v>
      </c>
      <c r="I66" s="1075"/>
    </row>
    <row r="67" ht="15.75" customHeight="1" spans="1:9">
      <c r="A67" s="243" t="s">
        <v>138</v>
      </c>
      <c r="B67" s="116" t="s">
        <v>74</v>
      </c>
      <c r="C67" s="235" t="s">
        <v>136</v>
      </c>
      <c r="D67" s="118">
        <v>45295</v>
      </c>
      <c r="E67" s="118">
        <v>45299</v>
      </c>
      <c r="F67" s="365">
        <v>2357.49</v>
      </c>
      <c r="G67" s="140">
        <v>45307</v>
      </c>
      <c r="H67" s="164">
        <v>8100000000</v>
      </c>
      <c r="I67" s="1075"/>
    </row>
    <row r="68" ht="15.75" customHeight="1" spans="1:9">
      <c r="A68" s="243" t="s">
        <v>139</v>
      </c>
      <c r="B68" s="116" t="s">
        <v>74</v>
      </c>
      <c r="C68" s="235" t="s">
        <v>136</v>
      </c>
      <c r="D68" s="118">
        <v>45289</v>
      </c>
      <c r="E68" s="118">
        <v>45301</v>
      </c>
      <c r="F68" s="365">
        <v>3.54</v>
      </c>
      <c r="G68" s="140">
        <v>45307</v>
      </c>
      <c r="H68" s="164">
        <v>1444000000</v>
      </c>
      <c r="I68" s="1075"/>
    </row>
    <row r="69" ht="15.75" customHeight="1" spans="1:9">
      <c r="A69" s="243" t="s">
        <v>140</v>
      </c>
      <c r="B69" s="116" t="s">
        <v>107</v>
      </c>
      <c r="C69" s="224" t="s">
        <v>141</v>
      </c>
      <c r="D69" s="118">
        <v>45295</v>
      </c>
      <c r="E69" s="118">
        <v>45302</v>
      </c>
      <c r="F69" s="365">
        <v>1697.71</v>
      </c>
      <c r="G69" s="140">
        <v>45307</v>
      </c>
      <c r="H69" s="164">
        <v>1000000000</v>
      </c>
      <c r="I69" s="1075"/>
    </row>
    <row r="70" ht="15.75" customHeight="1" spans="1:9">
      <c r="A70" s="243" t="s">
        <v>142</v>
      </c>
      <c r="B70" s="116" t="s">
        <v>143</v>
      </c>
      <c r="C70" s="122" t="s">
        <v>144</v>
      </c>
      <c r="D70" s="118">
        <v>45300</v>
      </c>
      <c r="E70" s="118">
        <v>45302</v>
      </c>
      <c r="F70" s="365">
        <v>14469.58</v>
      </c>
      <c r="G70" s="140">
        <v>45307</v>
      </c>
      <c r="H70" s="43">
        <v>3050000117</v>
      </c>
      <c r="I70" s="1075"/>
    </row>
    <row r="71" ht="15.75" customHeight="1" spans="1:9">
      <c r="A71" s="243" t="s">
        <v>145</v>
      </c>
      <c r="B71" s="116" t="s">
        <v>146</v>
      </c>
      <c r="C71" s="122" t="s">
        <v>144</v>
      </c>
      <c r="D71" s="118">
        <v>45300</v>
      </c>
      <c r="E71" s="118">
        <v>45302</v>
      </c>
      <c r="F71" s="365">
        <v>1705.68</v>
      </c>
      <c r="G71" s="140">
        <v>45307</v>
      </c>
      <c r="H71" s="43">
        <v>3050000117</v>
      </c>
      <c r="I71" s="1075"/>
    </row>
    <row r="72" ht="15.75" customHeight="1" spans="1:9">
      <c r="A72" s="243" t="s">
        <v>147</v>
      </c>
      <c r="B72" s="116" t="s">
        <v>143</v>
      </c>
      <c r="C72" s="122" t="s">
        <v>144</v>
      </c>
      <c r="D72" s="118">
        <v>45301</v>
      </c>
      <c r="E72" s="118">
        <v>45302</v>
      </c>
      <c r="F72" s="365">
        <v>13312.4</v>
      </c>
      <c r="G72" s="140">
        <v>45307</v>
      </c>
      <c r="H72" s="43">
        <v>3050000117</v>
      </c>
      <c r="I72" s="1075"/>
    </row>
    <row r="73" ht="15.75" customHeight="1" spans="1:9">
      <c r="A73" s="243" t="s">
        <v>148</v>
      </c>
      <c r="B73" s="116" t="s">
        <v>143</v>
      </c>
      <c r="C73" s="122" t="s">
        <v>144</v>
      </c>
      <c r="D73" s="118">
        <v>45301</v>
      </c>
      <c r="E73" s="118">
        <v>45302</v>
      </c>
      <c r="F73" s="365">
        <v>4032.46</v>
      </c>
      <c r="G73" s="140">
        <v>45307</v>
      </c>
      <c r="H73" s="43">
        <v>3050000117</v>
      </c>
      <c r="I73" s="1075"/>
    </row>
    <row r="74" ht="15.75" customHeight="1" spans="1:9">
      <c r="A74" s="243" t="s">
        <v>149</v>
      </c>
      <c r="B74" s="116" t="s">
        <v>143</v>
      </c>
      <c r="C74" s="122" t="s">
        <v>144</v>
      </c>
      <c r="D74" s="118">
        <v>45301</v>
      </c>
      <c r="E74" s="118">
        <v>45302</v>
      </c>
      <c r="F74" s="365">
        <v>2591.72</v>
      </c>
      <c r="G74" s="140">
        <v>45307</v>
      </c>
      <c r="H74" s="43">
        <v>3050000117</v>
      </c>
      <c r="I74" s="1075"/>
    </row>
    <row r="75" ht="15.75" customHeight="1" spans="1:9">
      <c r="A75" s="243" t="s">
        <v>150</v>
      </c>
      <c r="B75" s="116" t="s">
        <v>151</v>
      </c>
      <c r="C75" s="1103" t="s">
        <v>152</v>
      </c>
      <c r="D75" s="118">
        <v>45301</v>
      </c>
      <c r="E75" s="118">
        <v>45302</v>
      </c>
      <c r="F75" s="365">
        <v>58.93</v>
      </c>
      <c r="G75" s="140">
        <v>45307</v>
      </c>
      <c r="H75" s="43">
        <v>8100000000</v>
      </c>
      <c r="I75" s="1075"/>
    </row>
    <row r="76" ht="15.75" customHeight="1" spans="1:9">
      <c r="A76" s="243" t="s">
        <v>153</v>
      </c>
      <c r="B76" s="116" t="s">
        <v>146</v>
      </c>
      <c r="C76" s="122" t="s">
        <v>144</v>
      </c>
      <c r="D76" s="669">
        <v>45301</v>
      </c>
      <c r="E76" s="118">
        <v>45302</v>
      </c>
      <c r="F76" s="365">
        <v>3186.71</v>
      </c>
      <c r="G76" s="140">
        <v>45307</v>
      </c>
      <c r="H76" s="26">
        <v>3050000117</v>
      </c>
      <c r="I76" s="1075"/>
    </row>
    <row r="77" ht="15.75" customHeight="1" spans="1:9">
      <c r="A77" s="243" t="s">
        <v>154</v>
      </c>
      <c r="B77" s="116" t="s">
        <v>143</v>
      </c>
      <c r="C77" s="122" t="s">
        <v>144</v>
      </c>
      <c r="D77" s="669">
        <v>45301</v>
      </c>
      <c r="E77" s="118">
        <v>45302</v>
      </c>
      <c r="F77" s="365">
        <v>8930.92</v>
      </c>
      <c r="G77" s="140">
        <v>45307</v>
      </c>
      <c r="H77" s="26">
        <v>3050000117</v>
      </c>
      <c r="I77" s="1075"/>
    </row>
    <row r="78" ht="15.75" customHeight="1" spans="1:9">
      <c r="A78" s="243" t="s">
        <v>155</v>
      </c>
      <c r="B78" s="116" t="s">
        <v>143</v>
      </c>
      <c r="C78" s="122" t="s">
        <v>144</v>
      </c>
      <c r="D78" s="669">
        <v>45301</v>
      </c>
      <c r="E78" s="118">
        <v>45302</v>
      </c>
      <c r="F78" s="365">
        <v>43147.04</v>
      </c>
      <c r="G78" s="140">
        <v>45307</v>
      </c>
      <c r="H78" s="26">
        <v>3050000117</v>
      </c>
      <c r="I78" s="1075"/>
    </row>
    <row r="79" ht="15.75" customHeight="1" spans="1:9">
      <c r="A79" s="534" t="s">
        <v>156</v>
      </c>
      <c r="B79" s="439" t="s">
        <v>115</v>
      </c>
      <c r="C79" s="122" t="s">
        <v>132</v>
      </c>
      <c r="D79" s="118">
        <v>45302</v>
      </c>
      <c r="E79" s="118">
        <v>45303</v>
      </c>
      <c r="F79" s="365">
        <v>69.15</v>
      </c>
      <c r="G79" s="140">
        <v>45307</v>
      </c>
      <c r="H79" s="164">
        <v>1000000000</v>
      </c>
      <c r="I79" s="1075"/>
    </row>
    <row r="80" ht="15.75" customHeight="1" spans="1:9">
      <c r="A80" s="243" t="s">
        <v>157</v>
      </c>
      <c r="B80" s="116" t="s">
        <v>146</v>
      </c>
      <c r="C80" s="122" t="s">
        <v>144</v>
      </c>
      <c r="D80" s="296">
        <v>45301</v>
      </c>
      <c r="E80" s="118">
        <v>45303</v>
      </c>
      <c r="F80" s="365">
        <v>2845.59</v>
      </c>
      <c r="G80" s="140">
        <v>45307</v>
      </c>
      <c r="H80" s="164">
        <v>3050000117</v>
      </c>
      <c r="I80" s="1075"/>
    </row>
    <row r="81" ht="15.75" customHeight="1" spans="1:9">
      <c r="A81" s="243" t="s">
        <v>158</v>
      </c>
      <c r="B81" s="116" t="s">
        <v>143</v>
      </c>
      <c r="C81" s="1103" t="s">
        <v>144</v>
      </c>
      <c r="D81" s="118">
        <v>45304</v>
      </c>
      <c r="E81" s="118">
        <v>45306</v>
      </c>
      <c r="F81" s="365">
        <v>1027.99</v>
      </c>
      <c r="G81" s="140">
        <v>45307</v>
      </c>
      <c r="H81" s="164">
        <v>3050000117</v>
      </c>
      <c r="I81" s="1075"/>
    </row>
    <row r="82" ht="15.75" customHeight="1" spans="1:9">
      <c r="A82" s="243" t="s">
        <v>159</v>
      </c>
      <c r="B82" s="116" t="s">
        <v>143</v>
      </c>
      <c r="C82" s="1103" t="s">
        <v>144</v>
      </c>
      <c r="D82" s="118">
        <v>45304</v>
      </c>
      <c r="E82" s="118">
        <v>45306</v>
      </c>
      <c r="F82" s="365">
        <v>10011.28</v>
      </c>
      <c r="G82" s="140">
        <v>45307</v>
      </c>
      <c r="H82" s="164">
        <v>3050000117</v>
      </c>
      <c r="I82" s="1075"/>
    </row>
    <row r="83" ht="15.75" customHeight="1" spans="1:9">
      <c r="A83" s="22" t="s">
        <v>160</v>
      </c>
      <c r="B83" s="106"/>
      <c r="C83" s="106"/>
      <c r="D83" s="106"/>
      <c r="E83" s="106"/>
      <c r="F83" s="106"/>
      <c r="G83" s="106"/>
      <c r="H83" s="107"/>
      <c r="I83" s="152">
        <f>SUM(F84)</f>
        <v>0</v>
      </c>
    </row>
    <row r="84" customHeight="1" spans="1:9">
      <c r="A84" s="44"/>
      <c r="B84" s="43"/>
      <c r="C84" s="44"/>
      <c r="D84" s="289"/>
      <c r="E84" s="289"/>
      <c r="F84" s="236"/>
      <c r="G84" s="289"/>
      <c r="H84" s="43"/>
      <c r="I84" s="122"/>
    </row>
    <row r="85" ht="15.75" customHeight="1" spans="1:9">
      <c r="A85" s="22" t="s">
        <v>161</v>
      </c>
      <c r="B85" s="106"/>
      <c r="C85" s="106"/>
      <c r="D85" s="106"/>
      <c r="E85" s="106"/>
      <c r="F85" s="106"/>
      <c r="G85" s="106"/>
      <c r="H85" s="107"/>
      <c r="I85" s="152">
        <f>SUM(F86:F94)</f>
        <v>1023031.81</v>
      </c>
    </row>
    <row r="86" ht="15.75" customHeight="1" spans="1:9">
      <c r="A86" s="243" t="s">
        <v>162</v>
      </c>
      <c r="B86" s="116" t="s">
        <v>163</v>
      </c>
      <c r="C86" s="224" t="s">
        <v>164</v>
      </c>
      <c r="D86" s="140">
        <v>45205</v>
      </c>
      <c r="E86" s="552">
        <v>45210</v>
      </c>
      <c r="F86" s="119">
        <v>92367.19</v>
      </c>
      <c r="G86" s="140">
        <v>45307</v>
      </c>
      <c r="H86" s="162">
        <v>1000000000</v>
      </c>
      <c r="I86" s="1074"/>
    </row>
    <row r="87" ht="15.75" customHeight="1" spans="1:9">
      <c r="A87" s="529" t="s">
        <v>165</v>
      </c>
      <c r="B87" s="305" t="s">
        <v>166</v>
      </c>
      <c r="C87" s="305" t="s">
        <v>167</v>
      </c>
      <c r="D87" s="314">
        <v>45209</v>
      </c>
      <c r="E87" s="552">
        <v>45210</v>
      </c>
      <c r="F87" s="381">
        <v>96122.56</v>
      </c>
      <c r="G87" s="314">
        <v>45307</v>
      </c>
      <c r="H87" s="162">
        <v>1000000000</v>
      </c>
      <c r="I87" s="1106"/>
    </row>
    <row r="88" ht="15.75" customHeight="1" spans="1:9">
      <c r="A88" s="243" t="s">
        <v>168</v>
      </c>
      <c r="B88" s="173" t="s">
        <v>169</v>
      </c>
      <c r="C88" s="923" t="s">
        <v>170</v>
      </c>
      <c r="D88" s="785">
        <v>45275</v>
      </c>
      <c r="E88" s="459">
        <v>45279</v>
      </c>
      <c r="F88" s="924">
        <v>383868.82</v>
      </c>
      <c r="G88" s="140">
        <v>45307</v>
      </c>
      <c r="H88" s="173">
        <v>1444000000</v>
      </c>
      <c r="I88" s="1075"/>
    </row>
    <row r="89" ht="15.75" customHeight="1" spans="1:9">
      <c r="A89" s="387" t="s">
        <v>171</v>
      </c>
      <c r="B89" s="116" t="s">
        <v>172</v>
      </c>
      <c r="C89" s="224" t="s">
        <v>173</v>
      </c>
      <c r="D89" s="140">
        <v>45275</v>
      </c>
      <c r="E89" s="118">
        <v>45279</v>
      </c>
      <c r="F89" s="246">
        <v>131999.82</v>
      </c>
      <c r="G89" s="140">
        <v>45307</v>
      </c>
      <c r="H89" s="116">
        <v>1444000000</v>
      </c>
      <c r="I89" s="1075"/>
    </row>
    <row r="90" ht="15.75" customHeight="1" spans="1:9">
      <c r="A90" s="243" t="s">
        <v>174</v>
      </c>
      <c r="B90" s="116" t="s">
        <v>169</v>
      </c>
      <c r="C90" s="224" t="s">
        <v>175</v>
      </c>
      <c r="D90" s="118">
        <v>45275</v>
      </c>
      <c r="E90" s="118">
        <v>45281</v>
      </c>
      <c r="F90" s="119">
        <v>44634.59</v>
      </c>
      <c r="G90" s="140">
        <v>45307</v>
      </c>
      <c r="H90" s="162">
        <v>1000000000</v>
      </c>
      <c r="I90" s="1075"/>
    </row>
    <row r="91" ht="15.75" customHeight="1" spans="1:9">
      <c r="A91" s="243" t="s">
        <v>176</v>
      </c>
      <c r="B91" s="122" t="s">
        <v>177</v>
      </c>
      <c r="C91" s="224" t="s">
        <v>178</v>
      </c>
      <c r="D91" s="140">
        <v>45275</v>
      </c>
      <c r="E91" s="118">
        <v>45293</v>
      </c>
      <c r="F91" s="121">
        <v>30538.56</v>
      </c>
      <c r="G91" s="140">
        <v>45307</v>
      </c>
      <c r="H91" s="116">
        <v>1000000000</v>
      </c>
      <c r="I91" s="1075"/>
    </row>
    <row r="92" ht="15.75" customHeight="1" spans="1:9">
      <c r="A92" s="243" t="s">
        <v>179</v>
      </c>
      <c r="B92" s="116" t="s">
        <v>163</v>
      </c>
      <c r="C92" s="224" t="s">
        <v>180</v>
      </c>
      <c r="D92" s="118">
        <v>45279</v>
      </c>
      <c r="E92" s="118">
        <v>45279</v>
      </c>
      <c r="F92" s="119">
        <v>118897.07</v>
      </c>
      <c r="G92" s="280">
        <v>45289</v>
      </c>
      <c r="H92" s="162">
        <v>1050000117</v>
      </c>
      <c r="I92" s="1075"/>
    </row>
    <row r="93" ht="15.75" customHeight="1" spans="1:9">
      <c r="A93" s="388" t="s">
        <v>181</v>
      </c>
      <c r="B93" s="534" t="s">
        <v>57</v>
      </c>
      <c r="C93" s="355" t="s">
        <v>182</v>
      </c>
      <c r="D93" s="914">
        <v>45281</v>
      </c>
      <c r="E93" s="118">
        <v>45287</v>
      </c>
      <c r="F93" s="119">
        <v>18044.6</v>
      </c>
      <c r="G93" s="140">
        <v>45293</v>
      </c>
      <c r="H93" s="369">
        <v>1000000000</v>
      </c>
      <c r="I93" s="1075"/>
    </row>
    <row r="94" ht="15.75" customHeight="1" spans="1:9">
      <c r="A94" s="243" t="s">
        <v>183</v>
      </c>
      <c r="B94" s="116" t="s">
        <v>184</v>
      </c>
      <c r="C94" s="355" t="s">
        <v>185</v>
      </c>
      <c r="D94" s="140">
        <v>45299</v>
      </c>
      <c r="E94" s="225">
        <v>45302</v>
      </c>
      <c r="F94" s="121">
        <v>106558.6</v>
      </c>
      <c r="G94" s="140">
        <v>45307</v>
      </c>
      <c r="H94" s="116">
        <v>1050000117</v>
      </c>
      <c r="I94" s="1075"/>
    </row>
    <row r="95" ht="15.75" customHeight="1" spans="1:9">
      <c r="A95" s="22" t="s">
        <v>186</v>
      </c>
      <c r="B95" s="106"/>
      <c r="C95" s="106"/>
      <c r="D95" s="106"/>
      <c r="E95" s="106"/>
      <c r="F95" s="106"/>
      <c r="G95" s="106"/>
      <c r="H95" s="107"/>
      <c r="I95" s="152">
        <f>SUM(F96)</f>
        <v>0</v>
      </c>
    </row>
    <row r="96" customHeight="1" spans="1:9">
      <c r="A96" s="243"/>
      <c r="B96" s="116"/>
      <c r="C96" s="235"/>
      <c r="D96" s="140"/>
      <c r="E96" s="140"/>
      <c r="F96" s="72"/>
      <c r="G96" s="118"/>
      <c r="I96" s="122"/>
    </row>
    <row r="97" ht="15.75" customHeight="1" spans="1:9">
      <c r="A97" s="22" t="s">
        <v>187</v>
      </c>
      <c r="B97" s="106"/>
      <c r="C97" s="106"/>
      <c r="D97" s="106"/>
      <c r="E97" s="106"/>
      <c r="F97" s="106"/>
      <c r="G97" s="106"/>
      <c r="H97" s="107"/>
      <c r="I97" s="152">
        <f>SUM(F98:F104)</f>
        <v>625712.17</v>
      </c>
    </row>
    <row r="98" ht="15.75" customHeight="1" spans="1:9">
      <c r="A98" s="243" t="s">
        <v>188</v>
      </c>
      <c r="B98" s="116" t="s">
        <v>189</v>
      </c>
      <c r="C98" s="228" t="s">
        <v>190</v>
      </c>
      <c r="D98" s="140">
        <v>45259</v>
      </c>
      <c r="E98" s="118">
        <v>45281</v>
      </c>
      <c r="F98" s="633">
        <v>44854.4</v>
      </c>
      <c r="G98" s="140">
        <v>45307</v>
      </c>
      <c r="H98" s="164">
        <v>1000000000</v>
      </c>
      <c r="I98" s="1074"/>
    </row>
    <row r="99" ht="15.75" customHeight="1" spans="1:9">
      <c r="A99" s="243" t="s">
        <v>191</v>
      </c>
      <c r="B99" s="116" t="s">
        <v>192</v>
      </c>
      <c r="C99" s="163" t="s">
        <v>193</v>
      </c>
      <c r="D99" s="669">
        <v>45265</v>
      </c>
      <c r="E99" s="118">
        <v>45280</v>
      </c>
      <c r="F99" s="633">
        <v>300000</v>
      </c>
      <c r="G99" s="140">
        <v>45281</v>
      </c>
      <c r="H99" s="164">
        <v>1444000000</v>
      </c>
      <c r="I99" s="1075"/>
    </row>
    <row r="100" ht="15.75" customHeight="1" spans="1:9">
      <c r="A100" s="243" t="s">
        <v>194</v>
      </c>
      <c r="B100" s="116" t="s">
        <v>195</v>
      </c>
      <c r="C100" s="224" t="s">
        <v>196</v>
      </c>
      <c r="D100" s="140">
        <v>45280</v>
      </c>
      <c r="E100" s="118">
        <v>45281</v>
      </c>
      <c r="F100" s="633">
        <v>30794.16</v>
      </c>
      <c r="G100" s="140">
        <v>45307</v>
      </c>
      <c r="H100" s="164">
        <v>1000000000</v>
      </c>
      <c r="I100" s="1075"/>
    </row>
    <row r="101" ht="15.75" customHeight="1" spans="1:9">
      <c r="A101" s="1137" t="s">
        <v>197</v>
      </c>
      <c r="B101" s="116" t="s">
        <v>198</v>
      </c>
      <c r="C101" s="355" t="s">
        <v>199</v>
      </c>
      <c r="D101" s="118">
        <v>45286</v>
      </c>
      <c r="E101" s="118">
        <v>45286</v>
      </c>
      <c r="F101" s="633">
        <v>45796.83</v>
      </c>
      <c r="G101" s="140">
        <v>45289</v>
      </c>
      <c r="H101" s="164">
        <v>1050000117</v>
      </c>
      <c r="I101" s="1075"/>
    </row>
    <row r="102" ht="15.75" customHeight="1" spans="1:9">
      <c r="A102" s="1137" t="s">
        <v>200</v>
      </c>
      <c r="B102" s="116" t="s">
        <v>198</v>
      </c>
      <c r="C102" s="224" t="s">
        <v>201</v>
      </c>
      <c r="D102" s="140">
        <v>45244</v>
      </c>
      <c r="E102" s="118">
        <v>45273</v>
      </c>
      <c r="F102" s="633">
        <v>98880</v>
      </c>
      <c r="G102" s="140">
        <v>45287</v>
      </c>
      <c r="H102" s="164" t="s">
        <v>202</v>
      </c>
      <c r="I102" s="1075"/>
    </row>
    <row r="103" ht="15.75" customHeight="1" spans="1:9">
      <c r="A103" s="243" t="s">
        <v>203</v>
      </c>
      <c r="B103" s="116" t="s">
        <v>204</v>
      </c>
      <c r="C103" s="230" t="s">
        <v>205</v>
      </c>
      <c r="D103" s="140">
        <v>45299</v>
      </c>
      <c r="E103" s="118">
        <v>45302</v>
      </c>
      <c r="F103" s="633">
        <v>119.61</v>
      </c>
      <c r="G103" s="118">
        <v>45303</v>
      </c>
      <c r="H103" s="164">
        <v>1000000000</v>
      </c>
      <c r="I103" s="122"/>
    </row>
    <row r="104" ht="15.75" customHeight="1" spans="1:9">
      <c r="A104" s="243" t="s">
        <v>206</v>
      </c>
      <c r="B104" s="116" t="s">
        <v>146</v>
      </c>
      <c r="C104" s="504" t="s">
        <v>207</v>
      </c>
      <c r="D104" s="118">
        <v>45301</v>
      </c>
      <c r="E104" s="118">
        <v>45302</v>
      </c>
      <c r="F104" s="633">
        <v>105267.17</v>
      </c>
      <c r="G104" s="140">
        <v>45307</v>
      </c>
      <c r="H104" s="164">
        <v>3050000117</v>
      </c>
      <c r="I104" s="1075"/>
    </row>
    <row r="105" ht="15.75" customHeight="1" spans="1:9">
      <c r="A105" s="22" t="s">
        <v>208</v>
      </c>
      <c r="B105" s="106"/>
      <c r="C105" s="106"/>
      <c r="D105" s="106"/>
      <c r="E105" s="106"/>
      <c r="F105" s="106"/>
      <c r="G105" s="106"/>
      <c r="H105" s="107"/>
      <c r="I105" s="152">
        <f>SUM(F106:F109)</f>
        <v>143953.19</v>
      </c>
    </row>
    <row r="106" ht="15.75" customHeight="1" spans="1:9">
      <c r="A106" s="243" t="s">
        <v>209</v>
      </c>
      <c r="B106" s="116" t="s">
        <v>210</v>
      </c>
      <c r="C106" s="224" t="s">
        <v>211</v>
      </c>
      <c r="D106" s="140">
        <v>45230</v>
      </c>
      <c r="E106" s="118">
        <v>45279</v>
      </c>
      <c r="F106" s="365">
        <v>21656.63</v>
      </c>
      <c r="G106" s="140">
        <v>45307</v>
      </c>
      <c r="H106" s="164">
        <v>1444000000</v>
      </c>
      <c r="I106" s="1074"/>
    </row>
    <row r="107" ht="15.75" customHeight="1" spans="1:9">
      <c r="A107" s="243" t="s">
        <v>212</v>
      </c>
      <c r="B107" s="116" t="s">
        <v>213</v>
      </c>
      <c r="C107" s="224" t="s">
        <v>214</v>
      </c>
      <c r="D107" s="118">
        <v>45272</v>
      </c>
      <c r="E107" s="118">
        <v>45280</v>
      </c>
      <c r="F107" s="246">
        <v>42602.76</v>
      </c>
      <c r="G107" s="140">
        <v>45307</v>
      </c>
      <c r="H107" s="116">
        <v>1444000000</v>
      </c>
      <c r="I107" s="1075"/>
    </row>
    <row r="108" ht="15.75" customHeight="1" spans="1:9">
      <c r="A108" s="243" t="s">
        <v>215</v>
      </c>
      <c r="B108" s="116" t="s">
        <v>213</v>
      </c>
      <c r="C108" s="228" t="s">
        <v>216</v>
      </c>
      <c r="D108" s="118">
        <v>45273</v>
      </c>
      <c r="E108" s="118">
        <v>45278</v>
      </c>
      <c r="F108" s="246">
        <v>34501.8</v>
      </c>
      <c r="G108" s="140">
        <v>45307</v>
      </c>
      <c r="H108" s="164">
        <v>1444000000</v>
      </c>
      <c r="I108" s="1075"/>
    </row>
    <row r="109" ht="15.75" customHeight="1" spans="1:9">
      <c r="A109" s="243" t="s">
        <v>217</v>
      </c>
      <c r="B109" s="116" t="s">
        <v>218</v>
      </c>
      <c r="C109" s="228" t="s">
        <v>219</v>
      </c>
      <c r="D109" s="118">
        <v>45274</v>
      </c>
      <c r="E109" s="118">
        <v>45278</v>
      </c>
      <c r="F109" s="246">
        <v>45192</v>
      </c>
      <c r="G109" s="140">
        <v>45307</v>
      </c>
      <c r="H109" s="164">
        <v>1444000000</v>
      </c>
      <c r="I109" s="1075"/>
    </row>
    <row r="110" ht="15.75" customHeight="1" spans="1:9">
      <c r="A110" s="22" t="s">
        <v>220</v>
      </c>
      <c r="B110" s="106"/>
      <c r="C110" s="106"/>
      <c r="D110" s="106"/>
      <c r="E110" s="106"/>
      <c r="F110" s="106"/>
      <c r="G110" s="106"/>
      <c r="H110" s="107"/>
      <c r="I110" s="152">
        <f>SUM(F111)</f>
        <v>0</v>
      </c>
    </row>
    <row r="111" ht="15.75" customHeight="1" spans="1:9">
      <c r="A111" s="26"/>
      <c r="B111" s="134"/>
      <c r="C111" s="235"/>
      <c r="D111" s="289"/>
      <c r="E111" s="289"/>
      <c r="F111" s="236"/>
      <c r="G111" s="289"/>
      <c r="H111" s="290"/>
      <c r="I111" s="122"/>
    </row>
    <row r="112" ht="15.75" customHeight="1" spans="1:9">
      <c r="A112" s="22" t="s">
        <v>221</v>
      </c>
      <c r="B112" s="106"/>
      <c r="C112" s="106"/>
      <c r="D112" s="106"/>
      <c r="E112" s="106"/>
      <c r="F112" s="106"/>
      <c r="G112" s="106"/>
      <c r="H112" s="107"/>
      <c r="I112" s="152">
        <f>F113</f>
        <v>0</v>
      </c>
    </row>
    <row r="113" ht="15.75" customHeight="1" spans="1:9">
      <c r="A113" s="116"/>
      <c r="B113" s="116"/>
      <c r="C113" s="122"/>
      <c r="D113" s="140"/>
      <c r="E113" s="140"/>
      <c r="F113" s="246"/>
      <c r="G113" s="225"/>
      <c r="H113" s="1087"/>
      <c r="I113" s="122"/>
    </row>
    <row r="114" ht="15.75" customHeight="1" spans="1:9">
      <c r="A114" s="91"/>
      <c r="B114" s="91"/>
      <c r="D114" s="669"/>
      <c r="E114" s="669"/>
      <c r="F114" s="973"/>
      <c r="G114" s="250"/>
      <c r="H114" s="169"/>
      <c r="I114" s="393"/>
    </row>
    <row r="115" ht="15.75" customHeight="1" spans="1:9">
      <c r="A115" s="170" t="s">
        <v>222</v>
      </c>
      <c r="B115" s="105"/>
      <c r="C115" s="105"/>
      <c r="D115" s="669"/>
      <c r="E115" s="669"/>
      <c r="F115" s="973"/>
      <c r="G115" s="251"/>
      <c r="H115" s="91"/>
      <c r="I115" s="393"/>
    </row>
    <row r="116" ht="15.75" customHeight="1" spans="1:8">
      <c r="A116" s="172" t="s">
        <v>223</v>
      </c>
      <c r="D116" s="669"/>
      <c r="E116" s="669"/>
      <c r="F116" s="973"/>
      <c r="G116" s="251"/>
      <c r="H116" s="91"/>
    </row>
    <row r="117" ht="15.75" customHeight="1" spans="1:8">
      <c r="A117" s="91"/>
      <c r="B117" s="91"/>
      <c r="D117" s="669"/>
      <c r="E117" s="669"/>
      <c r="F117" s="973"/>
      <c r="G117" s="251"/>
      <c r="H117" s="91"/>
    </row>
    <row r="118" ht="15.75" customHeight="1" spans="1:8">
      <c r="A118" s="91"/>
      <c r="B118" s="91"/>
      <c r="D118" s="669"/>
      <c r="E118" s="669"/>
      <c r="F118" s="973"/>
      <c r="G118" s="251"/>
      <c r="H118" s="91"/>
    </row>
    <row r="119" ht="15.75" customHeight="1" spans="1:8">
      <c r="A119" s="91"/>
      <c r="B119" s="91"/>
      <c r="D119" s="669"/>
      <c r="E119" s="669"/>
      <c r="F119" s="973"/>
      <c r="G119" s="251"/>
      <c r="H119" s="91"/>
    </row>
    <row r="120" ht="15.75" customHeight="1" spans="1:8">
      <c r="A120" s="91"/>
      <c r="B120" s="91"/>
      <c r="D120" s="669"/>
      <c r="E120" s="669"/>
      <c r="F120" s="973"/>
      <c r="G120" s="251"/>
      <c r="H120" s="91"/>
    </row>
    <row r="121" ht="15.75" customHeight="1" spans="1:8">
      <c r="A121" s="91"/>
      <c r="B121" s="91"/>
      <c r="D121" s="669"/>
      <c r="E121" s="669"/>
      <c r="F121" s="973"/>
      <c r="G121" s="251"/>
      <c r="H121" s="91"/>
    </row>
    <row r="122" ht="15.75" customHeight="1" spans="1:8">
      <c r="A122" s="91"/>
      <c r="B122" s="91"/>
      <c r="D122" s="669"/>
      <c r="E122" s="669"/>
      <c r="F122" s="973"/>
      <c r="G122" s="251"/>
      <c r="H122" s="91"/>
    </row>
    <row r="123" ht="15.75" customHeight="1" spans="1:8">
      <c r="A123" s="91"/>
      <c r="B123" s="91"/>
      <c r="D123" s="669"/>
      <c r="E123" s="669"/>
      <c r="F123" s="973"/>
      <c r="G123" s="251"/>
      <c r="H123" s="91"/>
    </row>
    <row r="124" ht="15.75" customHeight="1" spans="1:8">
      <c r="A124" s="91"/>
      <c r="B124" s="91"/>
      <c r="D124" s="669"/>
      <c r="E124" s="669"/>
      <c r="F124" s="973"/>
      <c r="G124" s="251"/>
      <c r="H124" s="91"/>
    </row>
    <row r="125" ht="15.75" customHeight="1" spans="1:8">
      <c r="A125" s="91"/>
      <c r="B125" s="91"/>
      <c r="D125" s="669"/>
      <c r="E125" s="669"/>
      <c r="F125" s="973"/>
      <c r="G125" s="251"/>
      <c r="H125" s="91"/>
    </row>
    <row r="126" ht="15.75" customHeight="1" spans="1:8">
      <c r="A126" s="91"/>
      <c r="B126" s="91"/>
      <c r="D126" s="669"/>
      <c r="E126" s="669"/>
      <c r="F126" s="973"/>
      <c r="G126" s="251"/>
      <c r="H126" s="91"/>
    </row>
    <row r="127" ht="15.75" customHeight="1" spans="1:8">
      <c r="A127" s="91"/>
      <c r="B127" s="91"/>
      <c r="D127" s="669"/>
      <c r="E127" s="669"/>
      <c r="F127" s="973"/>
      <c r="G127" s="251"/>
      <c r="H127" s="91"/>
    </row>
    <row r="128" ht="15.75" customHeight="1" spans="1:8">
      <c r="A128" s="91"/>
      <c r="B128" s="91"/>
      <c r="D128" s="669"/>
      <c r="E128" s="669"/>
      <c r="F128" s="973"/>
      <c r="G128" s="251"/>
      <c r="H128" s="91"/>
    </row>
    <row r="129" ht="15.75" customHeight="1" spans="1:8">
      <c r="A129" s="91"/>
      <c r="B129" s="91"/>
      <c r="D129" s="669"/>
      <c r="E129" s="669"/>
      <c r="F129" s="973"/>
      <c r="G129" s="251"/>
      <c r="H129" s="91"/>
    </row>
    <row r="130" ht="15.75" customHeight="1" spans="1:8">
      <c r="A130" s="91"/>
      <c r="B130" s="91"/>
      <c r="D130" s="669"/>
      <c r="E130" s="669"/>
      <c r="F130" s="973"/>
      <c r="G130" s="251"/>
      <c r="H130" s="91"/>
    </row>
    <row r="131" ht="15.75" customHeight="1" spans="1:8">
      <c r="A131" s="91"/>
      <c r="B131" s="91"/>
      <c r="D131" s="669"/>
      <c r="E131" s="669"/>
      <c r="F131" s="973"/>
      <c r="G131" s="251"/>
      <c r="H131" s="91"/>
    </row>
    <row r="132" ht="15.75" customHeight="1" spans="1:8">
      <c r="A132" s="91"/>
      <c r="B132" s="91"/>
      <c r="D132" s="669"/>
      <c r="E132" s="669"/>
      <c r="F132" s="973"/>
      <c r="G132" s="251"/>
      <c r="H132" s="91"/>
    </row>
    <row r="133" ht="15.75" customHeight="1" spans="1:8">
      <c r="A133" s="91"/>
      <c r="B133" s="91"/>
      <c r="D133" s="669"/>
      <c r="E133" s="669"/>
      <c r="F133" s="973"/>
      <c r="G133" s="251"/>
      <c r="H133" s="91"/>
    </row>
    <row r="134" ht="15.75" customHeight="1" spans="1:8">
      <c r="A134" s="91"/>
      <c r="B134" s="91"/>
      <c r="D134" s="669"/>
      <c r="E134" s="669"/>
      <c r="F134" s="973"/>
      <c r="G134" s="251"/>
      <c r="H134" s="91"/>
    </row>
    <row r="135" ht="15.75" customHeight="1" spans="1:8">
      <c r="A135" s="91"/>
      <c r="B135" s="91"/>
      <c r="D135" s="669"/>
      <c r="E135" s="669"/>
      <c r="F135" s="973"/>
      <c r="G135" s="251"/>
      <c r="H135" s="91"/>
    </row>
    <row r="136" ht="15.75" customHeight="1" spans="1:8">
      <c r="A136" s="91"/>
      <c r="B136" s="91"/>
      <c r="D136" s="669"/>
      <c r="E136" s="669"/>
      <c r="F136" s="973"/>
      <c r="G136" s="251"/>
      <c r="H136" s="91"/>
    </row>
    <row r="137" ht="15.75" customHeight="1" spans="1:8">
      <c r="A137" s="91"/>
      <c r="B137" s="91"/>
      <c r="D137" s="669"/>
      <c r="E137" s="669"/>
      <c r="F137" s="973"/>
      <c r="G137" s="251"/>
      <c r="H137" s="91"/>
    </row>
    <row r="138" ht="15.75" customHeight="1" spans="1:8">
      <c r="A138" s="91"/>
      <c r="B138" s="91"/>
      <c r="D138" s="669"/>
      <c r="E138" s="669"/>
      <c r="F138" s="973"/>
      <c r="G138" s="251"/>
      <c r="H138" s="91"/>
    </row>
    <row r="139" ht="15.75" customHeight="1" spans="1:8">
      <c r="A139" s="91"/>
      <c r="B139" s="91"/>
      <c r="D139" s="669"/>
      <c r="E139" s="669"/>
      <c r="F139" s="973"/>
      <c r="G139" s="251"/>
      <c r="H139" s="91"/>
    </row>
    <row r="140" ht="15.75" customHeight="1" spans="1:8">
      <c r="A140" s="91"/>
      <c r="B140" s="91"/>
      <c r="D140" s="669"/>
      <c r="E140" s="669"/>
      <c r="F140" s="973"/>
      <c r="G140" s="251"/>
      <c r="H140" s="91"/>
    </row>
    <row r="141" ht="15.75" customHeight="1" spans="1:8">
      <c r="A141" s="91"/>
      <c r="B141" s="91"/>
      <c r="D141" s="669"/>
      <c r="E141" s="669"/>
      <c r="F141" s="973"/>
      <c r="G141" s="251"/>
      <c r="H141" s="91"/>
    </row>
    <row r="142" ht="15.75" customHeight="1" spans="1:8">
      <c r="A142" s="91"/>
      <c r="B142" s="91"/>
      <c r="D142" s="669"/>
      <c r="E142" s="669"/>
      <c r="F142" s="973"/>
      <c r="G142" s="251"/>
      <c r="H142" s="91"/>
    </row>
    <row r="143" ht="15.75" customHeight="1" spans="1:8">
      <c r="A143" s="91"/>
      <c r="B143" s="91"/>
      <c r="D143" s="669"/>
      <c r="E143" s="669"/>
      <c r="F143" s="973"/>
      <c r="G143" s="251"/>
      <c r="H143" s="91"/>
    </row>
    <row r="144" ht="15.75" customHeight="1" spans="1:8">
      <c r="A144" s="91"/>
      <c r="B144" s="91"/>
      <c r="D144" s="669"/>
      <c r="E144" s="669"/>
      <c r="F144" s="973"/>
      <c r="G144" s="251"/>
      <c r="H144" s="91"/>
    </row>
    <row r="145" ht="15.75" customHeight="1" spans="1:8">
      <c r="A145" s="91"/>
      <c r="B145" s="91"/>
      <c r="D145" s="669"/>
      <c r="E145" s="669"/>
      <c r="F145" s="973"/>
      <c r="G145" s="251"/>
      <c r="H145" s="91"/>
    </row>
    <row r="146" ht="15.75" customHeight="1" spans="1:8">
      <c r="A146" s="91"/>
      <c r="B146" s="91"/>
      <c r="D146" s="669"/>
      <c r="E146" s="669"/>
      <c r="F146" s="973"/>
      <c r="G146" s="251"/>
      <c r="H146" s="91"/>
    </row>
    <row r="147" ht="15.75" customHeight="1" spans="1:8">
      <c r="A147" s="91"/>
      <c r="B147" s="91"/>
      <c r="D147" s="669"/>
      <c r="E147" s="669"/>
      <c r="F147" s="973"/>
      <c r="G147" s="251"/>
      <c r="H147" s="91"/>
    </row>
    <row r="148" ht="15.75" customHeight="1" spans="1:8">
      <c r="A148" s="91"/>
      <c r="B148" s="91"/>
      <c r="D148" s="669"/>
      <c r="E148" s="669"/>
      <c r="F148" s="973"/>
      <c r="G148" s="251"/>
      <c r="H148" s="91"/>
    </row>
    <row r="149" ht="15.75" customHeight="1" spans="1:8">
      <c r="A149" s="91"/>
      <c r="B149" s="91"/>
      <c r="D149" s="669"/>
      <c r="E149" s="669"/>
      <c r="F149" s="973"/>
      <c r="G149" s="251"/>
      <c r="H149" s="91"/>
    </row>
    <row r="150" ht="15.75" customHeight="1" spans="1:8">
      <c r="A150" s="91"/>
      <c r="B150" s="91"/>
      <c r="D150" s="669"/>
      <c r="E150" s="669"/>
      <c r="F150" s="973"/>
      <c r="G150" s="251"/>
      <c r="H150" s="91"/>
    </row>
    <row r="151" ht="15.75" customHeight="1" spans="1:8">
      <c r="A151" s="91"/>
      <c r="B151" s="91"/>
      <c r="D151" s="669"/>
      <c r="E151" s="669"/>
      <c r="F151" s="973"/>
      <c r="G151" s="251"/>
      <c r="H151" s="91"/>
    </row>
    <row r="152" ht="15.75" customHeight="1" spans="1:8">
      <c r="A152" s="91"/>
      <c r="B152" s="91"/>
      <c r="D152" s="669"/>
      <c r="E152" s="669"/>
      <c r="F152" s="973"/>
      <c r="G152" s="251"/>
      <c r="H152" s="91"/>
    </row>
    <row r="153" ht="15.75" customHeight="1" spans="1:8">
      <c r="A153" s="91"/>
      <c r="B153" s="91"/>
      <c r="D153" s="669"/>
      <c r="E153" s="669"/>
      <c r="F153" s="973"/>
      <c r="G153" s="251"/>
      <c r="H153" s="91"/>
    </row>
    <row r="154" ht="15.75" customHeight="1" spans="1:8">
      <c r="A154" s="91"/>
      <c r="B154" s="91"/>
      <c r="D154" s="669"/>
      <c r="E154" s="669"/>
      <c r="F154" s="973"/>
      <c r="G154" s="251"/>
      <c r="H154" s="91"/>
    </row>
    <row r="155" ht="15.75" customHeight="1" spans="1:8">
      <c r="A155" s="91"/>
      <c r="B155" s="91"/>
      <c r="D155" s="669"/>
      <c r="E155" s="669"/>
      <c r="F155" s="973"/>
      <c r="G155" s="251"/>
      <c r="H155" s="91"/>
    </row>
    <row r="156" ht="15.75" customHeight="1" spans="1:8">
      <c r="A156" s="91"/>
      <c r="B156" s="91"/>
      <c r="D156" s="669"/>
      <c r="E156" s="669"/>
      <c r="F156" s="973"/>
      <c r="G156" s="251"/>
      <c r="H156" s="91"/>
    </row>
    <row r="157" ht="15.75" customHeight="1" spans="1:8">
      <c r="A157" s="91"/>
      <c r="B157" s="91"/>
      <c r="D157" s="669"/>
      <c r="E157" s="669"/>
      <c r="F157" s="973"/>
      <c r="G157" s="251"/>
      <c r="H157" s="91"/>
    </row>
    <row r="158" ht="15.75" customHeight="1" spans="1:8">
      <c r="A158" s="91"/>
      <c r="B158" s="91"/>
      <c r="D158" s="669"/>
      <c r="E158" s="669"/>
      <c r="F158" s="973"/>
      <c r="G158" s="251"/>
      <c r="H158" s="91"/>
    </row>
    <row r="159" ht="15.75" customHeight="1" spans="1:8">
      <c r="A159" s="91"/>
      <c r="B159" s="91"/>
      <c r="D159" s="669"/>
      <c r="E159" s="669"/>
      <c r="F159" s="973"/>
      <c r="G159" s="251"/>
      <c r="H159" s="91"/>
    </row>
    <row r="160" ht="15.75" customHeight="1" spans="1:8">
      <c r="A160" s="91"/>
      <c r="B160" s="91"/>
      <c r="D160" s="669"/>
      <c r="E160" s="669"/>
      <c r="F160" s="973"/>
      <c r="G160" s="251"/>
      <c r="H160" s="91"/>
    </row>
    <row r="161" ht="15.75" customHeight="1" spans="1:8">
      <c r="A161" s="91"/>
      <c r="B161" s="91"/>
      <c r="D161" s="669"/>
      <c r="E161" s="669"/>
      <c r="F161" s="973"/>
      <c r="G161" s="251"/>
      <c r="H161" s="91"/>
    </row>
    <row r="162" ht="15.75" customHeight="1" spans="1:8">
      <c r="A162" s="91"/>
      <c r="B162" s="91"/>
      <c r="D162" s="669"/>
      <c r="E162" s="669"/>
      <c r="F162" s="973"/>
      <c r="G162" s="251"/>
      <c r="H162" s="91"/>
    </row>
    <row r="163" ht="15.75" customHeight="1" spans="1:8">
      <c r="A163" s="91"/>
      <c r="B163" s="91"/>
      <c r="D163" s="669"/>
      <c r="E163" s="669"/>
      <c r="F163" s="973"/>
      <c r="G163" s="251"/>
      <c r="H163" s="91"/>
    </row>
    <row r="164" ht="15.75" customHeight="1" spans="1:8">
      <c r="A164" s="91"/>
      <c r="B164" s="91"/>
      <c r="D164" s="669"/>
      <c r="E164" s="669"/>
      <c r="F164" s="973"/>
      <c r="G164" s="251"/>
      <c r="H164" s="91"/>
    </row>
    <row r="165" ht="15.75" customHeight="1" spans="1:8">
      <c r="A165" s="91"/>
      <c r="B165" s="91"/>
      <c r="D165" s="669"/>
      <c r="E165" s="669"/>
      <c r="F165" s="973"/>
      <c r="G165" s="251"/>
      <c r="H165" s="91"/>
    </row>
    <row r="166" ht="15.75" customHeight="1" spans="1:8">
      <c r="A166" s="91"/>
      <c r="B166" s="91"/>
      <c r="D166" s="669"/>
      <c r="E166" s="669"/>
      <c r="F166" s="973"/>
      <c r="G166" s="251"/>
      <c r="H166" s="91"/>
    </row>
    <row r="167" ht="15.75" customHeight="1" spans="1:8">
      <c r="A167" s="91"/>
      <c r="B167" s="91"/>
      <c r="D167" s="669"/>
      <c r="E167" s="669"/>
      <c r="F167" s="973"/>
      <c r="G167" s="251"/>
      <c r="H167" s="91"/>
    </row>
    <row r="168" ht="15.75" customHeight="1" spans="1:8">
      <c r="A168" s="91"/>
      <c r="B168" s="91"/>
      <c r="D168" s="669"/>
      <c r="E168" s="669"/>
      <c r="F168" s="973"/>
      <c r="G168" s="251"/>
      <c r="H168" s="91"/>
    </row>
    <row r="169" ht="15.75" customHeight="1" spans="1:8">
      <c r="A169" s="91"/>
      <c r="B169" s="91"/>
      <c r="D169" s="669"/>
      <c r="E169" s="669"/>
      <c r="F169" s="973"/>
      <c r="G169" s="251"/>
      <c r="H169" s="91"/>
    </row>
    <row r="170" ht="15.75" customHeight="1" spans="1:8">
      <c r="A170" s="91"/>
      <c r="B170" s="91"/>
      <c r="D170" s="669"/>
      <c r="E170" s="669"/>
      <c r="F170" s="973"/>
      <c r="G170" s="251"/>
      <c r="H170" s="91"/>
    </row>
    <row r="171" ht="15.75" customHeight="1" spans="1:8">
      <c r="A171" s="91"/>
      <c r="B171" s="91"/>
      <c r="D171" s="669"/>
      <c r="E171" s="669"/>
      <c r="F171" s="973"/>
      <c r="G171" s="251"/>
      <c r="H171" s="91"/>
    </row>
    <row r="172" ht="15.75" customHeight="1" spans="1:8">
      <c r="A172" s="91"/>
      <c r="B172" s="91"/>
      <c r="D172" s="669"/>
      <c r="E172" s="669"/>
      <c r="F172" s="973"/>
      <c r="G172" s="251"/>
      <c r="H172" s="91"/>
    </row>
    <row r="173" ht="15.75" customHeight="1" spans="1:8">
      <c r="A173" s="91"/>
      <c r="B173" s="91"/>
      <c r="D173" s="669"/>
      <c r="E173" s="669"/>
      <c r="F173" s="973"/>
      <c r="G173" s="251"/>
      <c r="H173" s="91"/>
    </row>
    <row r="174" ht="15.75" customHeight="1" spans="1:8">
      <c r="A174" s="91"/>
      <c r="B174" s="91"/>
      <c r="D174" s="669"/>
      <c r="E174" s="669"/>
      <c r="F174" s="973"/>
      <c r="G174" s="251"/>
      <c r="H174" s="91"/>
    </row>
    <row r="175" ht="15.75" customHeight="1" spans="1:8">
      <c r="A175" s="91"/>
      <c r="B175" s="91"/>
      <c r="D175" s="669"/>
      <c r="E175" s="669"/>
      <c r="F175" s="973"/>
      <c r="G175" s="251"/>
      <c r="H175" s="91"/>
    </row>
    <row r="176" ht="15.75" customHeight="1" spans="1:8">
      <c r="A176" s="91"/>
      <c r="B176" s="91"/>
      <c r="D176" s="669"/>
      <c r="E176" s="669"/>
      <c r="F176" s="973"/>
      <c r="G176" s="251"/>
      <c r="H176" s="91"/>
    </row>
    <row r="177" ht="15.75" customHeight="1" spans="1:8">
      <c r="A177" s="91"/>
      <c r="B177" s="91"/>
      <c r="D177" s="669"/>
      <c r="E177" s="669"/>
      <c r="F177" s="973"/>
      <c r="G177" s="251"/>
      <c r="H177" s="91"/>
    </row>
    <row r="178" ht="15.75" customHeight="1" spans="1:8">
      <c r="A178" s="91"/>
      <c r="B178" s="91"/>
      <c r="D178" s="669"/>
      <c r="E178" s="669"/>
      <c r="F178" s="973"/>
      <c r="G178" s="251"/>
      <c r="H178" s="91"/>
    </row>
    <row r="179" ht="15.75" customHeight="1" spans="1:8">
      <c r="A179" s="91"/>
      <c r="B179" s="91"/>
      <c r="D179" s="669"/>
      <c r="E179" s="669"/>
      <c r="F179" s="973"/>
      <c r="G179" s="251"/>
      <c r="H179" s="91"/>
    </row>
    <row r="180" ht="15.75" customHeight="1" spans="1:8">
      <c r="A180" s="91"/>
      <c r="B180" s="91"/>
      <c r="D180" s="669"/>
      <c r="E180" s="669"/>
      <c r="F180" s="973"/>
      <c r="G180" s="251"/>
      <c r="H180" s="91"/>
    </row>
    <row r="181" ht="15.75" customHeight="1" spans="1:8">
      <c r="A181" s="91"/>
      <c r="B181" s="91"/>
      <c r="D181" s="669"/>
      <c r="E181" s="669"/>
      <c r="F181" s="973"/>
      <c r="G181" s="251"/>
      <c r="H181" s="91"/>
    </row>
    <row r="182" ht="15.75" customHeight="1" spans="1:8">
      <c r="A182" s="91"/>
      <c r="B182" s="91"/>
      <c r="D182" s="669"/>
      <c r="E182" s="669"/>
      <c r="F182" s="973"/>
      <c r="G182" s="251"/>
      <c r="H182" s="91"/>
    </row>
    <row r="183" ht="15.75" customHeight="1" spans="1:8">
      <c r="A183" s="91"/>
      <c r="B183" s="91"/>
      <c r="D183" s="669"/>
      <c r="E183" s="669"/>
      <c r="F183" s="973"/>
      <c r="G183" s="251"/>
      <c r="H183" s="91"/>
    </row>
    <row r="184" ht="15.75" customHeight="1" spans="1:8">
      <c r="A184" s="91"/>
      <c r="B184" s="91"/>
      <c r="D184" s="669"/>
      <c r="E184" s="669"/>
      <c r="F184" s="973"/>
      <c r="G184" s="251"/>
      <c r="H184" s="91"/>
    </row>
    <row r="185" ht="15.75" customHeight="1" spans="1:8">
      <c r="A185" s="91"/>
      <c r="B185" s="91"/>
      <c r="D185" s="669"/>
      <c r="E185" s="669"/>
      <c r="F185" s="973"/>
      <c r="G185" s="251"/>
      <c r="H185" s="91"/>
    </row>
    <row r="186" ht="15.75" customHeight="1" spans="1:8">
      <c r="A186" s="91"/>
      <c r="B186" s="91"/>
      <c r="D186" s="669"/>
      <c r="E186" s="669"/>
      <c r="F186" s="973"/>
      <c r="G186" s="251"/>
      <c r="H186" s="91"/>
    </row>
    <row r="187" ht="15.75" customHeight="1" spans="1:8">
      <c r="A187" s="91"/>
      <c r="B187" s="91"/>
      <c r="D187" s="669"/>
      <c r="E187" s="669"/>
      <c r="F187" s="973"/>
      <c r="G187" s="251"/>
      <c r="H187" s="91"/>
    </row>
    <row r="188" ht="15.75" customHeight="1" spans="1:8">
      <c r="A188" s="91"/>
      <c r="B188" s="91"/>
      <c r="D188" s="669"/>
      <c r="E188" s="669"/>
      <c r="F188" s="973"/>
      <c r="G188" s="251"/>
      <c r="H188" s="91"/>
    </row>
    <row r="189" ht="15.75" customHeight="1" spans="1:8">
      <c r="A189" s="91"/>
      <c r="B189" s="91"/>
      <c r="D189" s="669"/>
      <c r="E189" s="669"/>
      <c r="F189" s="973"/>
      <c r="G189" s="251"/>
      <c r="H189" s="91"/>
    </row>
    <row r="190" ht="15.75" customHeight="1" spans="1:8">
      <c r="A190" s="91"/>
      <c r="B190" s="91"/>
      <c r="D190" s="669"/>
      <c r="E190" s="669"/>
      <c r="F190" s="973"/>
      <c r="G190" s="251"/>
      <c r="H190" s="91"/>
    </row>
    <row r="191" ht="15.75" customHeight="1" spans="1:8">
      <c r="A191" s="91"/>
      <c r="B191" s="91"/>
      <c r="D191" s="669"/>
      <c r="E191" s="669"/>
      <c r="F191" s="973"/>
      <c r="G191" s="251"/>
      <c r="H191" s="91"/>
    </row>
    <row r="192" ht="15.75" customHeight="1" spans="1:8">
      <c r="A192" s="91"/>
      <c r="B192" s="91"/>
      <c r="D192" s="669"/>
      <c r="E192" s="669"/>
      <c r="F192" s="973"/>
      <c r="G192" s="251"/>
      <c r="H192" s="91"/>
    </row>
    <row r="193" ht="15.75" customHeight="1" spans="1:8">
      <c r="A193" s="91"/>
      <c r="B193" s="91"/>
      <c r="D193" s="669"/>
      <c r="E193" s="669"/>
      <c r="F193" s="973"/>
      <c r="G193" s="251"/>
      <c r="H193" s="91"/>
    </row>
    <row r="194" ht="15.75" customHeight="1" spans="1:8">
      <c r="A194" s="91"/>
      <c r="B194" s="91"/>
      <c r="D194" s="669"/>
      <c r="E194" s="669"/>
      <c r="F194" s="973"/>
      <c r="G194" s="251"/>
      <c r="H194" s="91"/>
    </row>
    <row r="195" ht="15.75" customHeight="1" spans="1:8">
      <c r="A195" s="91"/>
      <c r="B195" s="91"/>
      <c r="D195" s="669"/>
      <c r="E195" s="669"/>
      <c r="F195" s="973"/>
      <c r="G195" s="251"/>
      <c r="H195" s="91"/>
    </row>
    <row r="196" ht="15.75" customHeight="1" spans="1:8">
      <c r="A196" s="91"/>
      <c r="B196" s="91"/>
      <c r="D196" s="669"/>
      <c r="E196" s="669"/>
      <c r="F196" s="973"/>
      <c r="G196" s="251"/>
      <c r="H196" s="91"/>
    </row>
    <row r="197" ht="15.75" customHeight="1" spans="1:8">
      <c r="A197" s="91"/>
      <c r="B197" s="91"/>
      <c r="D197" s="669"/>
      <c r="E197" s="669"/>
      <c r="F197" s="973"/>
      <c r="G197" s="251"/>
      <c r="H197" s="91"/>
    </row>
    <row r="198" ht="15.75" customHeight="1" spans="1:8">
      <c r="A198" s="91"/>
      <c r="B198" s="91"/>
      <c r="D198" s="669"/>
      <c r="E198" s="669"/>
      <c r="F198" s="973"/>
      <c r="G198" s="251"/>
      <c r="H198" s="91"/>
    </row>
    <row r="199" ht="15.75" customHeight="1" spans="1:8">
      <c r="A199" s="91"/>
      <c r="B199" s="91"/>
      <c r="D199" s="669"/>
      <c r="E199" s="669"/>
      <c r="F199" s="973"/>
      <c r="G199" s="251"/>
      <c r="H199" s="91"/>
    </row>
    <row r="200" ht="15.75" customHeight="1" spans="1:8">
      <c r="A200" s="91"/>
      <c r="B200" s="91"/>
      <c r="D200" s="669"/>
      <c r="E200" s="669"/>
      <c r="F200" s="973"/>
      <c r="G200" s="251"/>
      <c r="H200" s="91"/>
    </row>
    <row r="201" ht="15.75" customHeight="1" spans="1:8">
      <c r="A201" s="91"/>
      <c r="B201" s="91"/>
      <c r="D201" s="669"/>
      <c r="E201" s="669"/>
      <c r="F201" s="973"/>
      <c r="G201" s="251"/>
      <c r="H201" s="91"/>
    </row>
    <row r="202" ht="15.75" customHeight="1" spans="1:8">
      <c r="A202" s="91"/>
      <c r="B202" s="91"/>
      <c r="D202" s="669"/>
      <c r="E202" s="669"/>
      <c r="F202" s="973"/>
      <c r="G202" s="251"/>
      <c r="H202" s="91"/>
    </row>
    <row r="203" ht="15.75" customHeight="1" spans="1:8">
      <c r="A203" s="91"/>
      <c r="B203" s="91"/>
      <c r="D203" s="669"/>
      <c r="E203" s="669"/>
      <c r="F203" s="973"/>
      <c r="G203" s="251"/>
      <c r="H203" s="91"/>
    </row>
    <row r="204" ht="15.75" customHeight="1" spans="1:8">
      <c r="A204" s="91"/>
      <c r="B204" s="91"/>
      <c r="D204" s="669"/>
      <c r="E204" s="669"/>
      <c r="F204" s="973"/>
      <c r="G204" s="251"/>
      <c r="H204" s="91"/>
    </row>
    <row r="205" ht="15.75" customHeight="1" spans="1:8">
      <c r="A205" s="91"/>
      <c r="B205" s="91"/>
      <c r="D205" s="669"/>
      <c r="E205" s="669"/>
      <c r="F205" s="973"/>
      <c r="G205" s="251"/>
      <c r="H205" s="91"/>
    </row>
    <row r="206" ht="15.75" customHeight="1" spans="1:8">
      <c r="A206" s="91"/>
      <c r="B206" s="91"/>
      <c r="D206" s="669"/>
      <c r="E206" s="669"/>
      <c r="F206" s="973"/>
      <c r="G206" s="251"/>
      <c r="H206" s="91"/>
    </row>
    <row r="207" ht="15.75" customHeight="1" spans="1:8">
      <c r="A207" s="91"/>
      <c r="B207" s="91"/>
      <c r="D207" s="669"/>
      <c r="E207" s="669"/>
      <c r="F207" s="973"/>
      <c r="G207" s="251"/>
      <c r="H207" s="91"/>
    </row>
    <row r="208" ht="15.75" customHeight="1" spans="1:8">
      <c r="A208" s="91"/>
      <c r="B208" s="91"/>
      <c r="D208" s="669"/>
      <c r="E208" s="669"/>
      <c r="F208" s="973"/>
      <c r="G208" s="251"/>
      <c r="H208" s="91"/>
    </row>
    <row r="209" ht="15.75" customHeight="1" spans="1:8">
      <c r="A209" s="91"/>
      <c r="B209" s="91"/>
      <c r="D209" s="669"/>
      <c r="E209" s="669"/>
      <c r="F209" s="973"/>
      <c r="G209" s="251"/>
      <c r="H209" s="91"/>
    </row>
    <row r="210" ht="15.75" customHeight="1" spans="1:8">
      <c r="A210" s="91"/>
      <c r="B210" s="91"/>
      <c r="D210" s="669"/>
      <c r="E210" s="669"/>
      <c r="F210" s="973"/>
      <c r="G210" s="251"/>
      <c r="H210" s="91"/>
    </row>
    <row r="211" ht="15.75" customHeight="1" spans="1:8">
      <c r="A211" s="91"/>
      <c r="B211" s="91"/>
      <c r="D211" s="669"/>
      <c r="E211" s="669"/>
      <c r="F211" s="973"/>
      <c r="G211" s="251"/>
      <c r="H211" s="91"/>
    </row>
    <row r="212" ht="15.75" customHeight="1" spans="1:8">
      <c r="A212" s="91"/>
      <c r="B212" s="91"/>
      <c r="D212" s="669"/>
      <c r="E212" s="669"/>
      <c r="F212" s="973"/>
      <c r="G212" s="251"/>
      <c r="H212" s="91"/>
    </row>
    <row r="213" ht="15.75" customHeight="1" spans="1:8">
      <c r="A213" s="91"/>
      <c r="B213" s="91"/>
      <c r="D213" s="669"/>
      <c r="E213" s="669"/>
      <c r="F213" s="973"/>
      <c r="G213" s="251"/>
      <c r="H213" s="91"/>
    </row>
    <row r="214" ht="15.75" customHeight="1" spans="1:8">
      <c r="A214" s="91"/>
      <c r="B214" s="91"/>
      <c r="D214" s="669"/>
      <c r="E214" s="669"/>
      <c r="F214" s="973"/>
      <c r="G214" s="251"/>
      <c r="H214" s="91"/>
    </row>
    <row r="215" ht="15.75" customHeight="1" spans="1:8">
      <c r="A215" s="91"/>
      <c r="B215" s="91"/>
      <c r="D215" s="669"/>
      <c r="E215" s="669"/>
      <c r="F215" s="973"/>
      <c r="G215" s="251"/>
      <c r="H215" s="91"/>
    </row>
    <row r="216" ht="15.75" customHeight="1" spans="1:8">
      <c r="A216" s="91"/>
      <c r="B216" s="91"/>
      <c r="D216" s="669"/>
      <c r="E216" s="669"/>
      <c r="F216" s="973"/>
      <c r="G216" s="251"/>
      <c r="H216" s="91"/>
    </row>
    <row r="217" ht="15.75" customHeight="1" spans="1:8">
      <c r="A217" s="91"/>
      <c r="B217" s="91"/>
      <c r="D217" s="669"/>
      <c r="E217" s="669"/>
      <c r="F217" s="973"/>
      <c r="G217" s="251"/>
      <c r="H217" s="91"/>
    </row>
    <row r="218" ht="15.75" customHeight="1" spans="1:8">
      <c r="A218" s="91"/>
      <c r="B218" s="91"/>
      <c r="D218" s="669"/>
      <c r="E218" s="669"/>
      <c r="F218" s="973"/>
      <c r="G218" s="251"/>
      <c r="H218" s="91"/>
    </row>
    <row r="219" ht="15.75" customHeight="1" spans="1:8">
      <c r="A219" s="91"/>
      <c r="B219" s="91"/>
      <c r="D219" s="669"/>
      <c r="E219" s="669"/>
      <c r="F219" s="973"/>
      <c r="G219" s="251"/>
      <c r="H219" s="91"/>
    </row>
    <row r="220" ht="15.75" customHeight="1" spans="1:8">
      <c r="A220" s="91"/>
      <c r="B220" s="91"/>
      <c r="D220" s="669"/>
      <c r="E220" s="669"/>
      <c r="F220" s="973"/>
      <c r="G220" s="251"/>
      <c r="H220" s="91"/>
    </row>
    <row r="221" ht="15.75" customHeight="1" spans="1:8">
      <c r="A221" s="91"/>
      <c r="B221" s="91"/>
      <c r="D221" s="669"/>
      <c r="E221" s="669"/>
      <c r="F221" s="973"/>
      <c r="G221" s="251"/>
      <c r="H221" s="91"/>
    </row>
    <row r="222" ht="15.75" customHeight="1" spans="1:8">
      <c r="A222" s="91"/>
      <c r="B222" s="91"/>
      <c r="D222" s="669"/>
      <c r="E222" s="669"/>
      <c r="F222" s="973"/>
      <c r="G222" s="251"/>
      <c r="H222" s="91"/>
    </row>
    <row r="223" ht="15.75" customHeight="1" spans="1:8">
      <c r="A223" s="91"/>
      <c r="B223" s="91"/>
      <c r="D223" s="669"/>
      <c r="E223" s="669"/>
      <c r="F223" s="973"/>
      <c r="G223" s="251"/>
      <c r="H223" s="91"/>
    </row>
    <row r="224" ht="15.75" customHeight="1" spans="1:8">
      <c r="A224" s="91"/>
      <c r="B224" s="91"/>
      <c r="D224" s="669"/>
      <c r="E224" s="669"/>
      <c r="F224" s="973"/>
      <c r="G224" s="251"/>
      <c r="H224" s="91"/>
    </row>
    <row r="225" ht="15.75" customHeight="1" spans="1:8">
      <c r="A225" s="91"/>
      <c r="B225" s="91"/>
      <c r="D225" s="669"/>
      <c r="E225" s="669"/>
      <c r="F225" s="973"/>
      <c r="G225" s="251"/>
      <c r="H225" s="91"/>
    </row>
    <row r="226" ht="15.75" customHeight="1" spans="1:8">
      <c r="A226" s="91"/>
      <c r="B226" s="91"/>
      <c r="D226" s="669"/>
      <c r="E226" s="669"/>
      <c r="F226" s="973"/>
      <c r="G226" s="251"/>
      <c r="H226" s="91"/>
    </row>
    <row r="227" ht="15.75" customHeight="1" spans="1:8">
      <c r="A227" s="91"/>
      <c r="B227" s="91"/>
      <c r="D227" s="669"/>
      <c r="E227" s="669"/>
      <c r="F227" s="973"/>
      <c r="G227" s="251"/>
      <c r="H227" s="91"/>
    </row>
    <row r="228" ht="15.75" customHeight="1" spans="1:8">
      <c r="A228" s="91"/>
      <c r="B228" s="91"/>
      <c r="D228" s="669"/>
      <c r="E228" s="669"/>
      <c r="F228" s="973"/>
      <c r="G228" s="251"/>
      <c r="H228" s="91"/>
    </row>
    <row r="229" ht="15.75" customHeight="1" spans="1:8">
      <c r="A229" s="91"/>
      <c r="B229" s="91"/>
      <c r="D229" s="669"/>
      <c r="E229" s="669"/>
      <c r="F229" s="973"/>
      <c r="G229" s="251"/>
      <c r="H229" s="91"/>
    </row>
    <row r="230" ht="15.75" customHeight="1" spans="1:8">
      <c r="A230" s="91"/>
      <c r="B230" s="91"/>
      <c r="D230" s="669"/>
      <c r="E230" s="669"/>
      <c r="F230" s="973"/>
      <c r="G230" s="251"/>
      <c r="H230" s="91"/>
    </row>
    <row r="231" ht="15.75" customHeight="1" spans="1:8">
      <c r="A231" s="91"/>
      <c r="B231" s="91"/>
      <c r="D231" s="669"/>
      <c r="E231" s="669"/>
      <c r="F231" s="973"/>
      <c r="G231" s="251"/>
      <c r="H231" s="91"/>
    </row>
    <row r="232" ht="15.75" customHeight="1" spans="1:8">
      <c r="A232" s="91"/>
      <c r="B232" s="91"/>
      <c r="D232" s="669"/>
      <c r="E232" s="669"/>
      <c r="F232" s="973"/>
      <c r="G232" s="251"/>
      <c r="H232" s="91"/>
    </row>
    <row r="233" ht="15.75" customHeight="1" spans="1:8">
      <c r="A233" s="91"/>
      <c r="B233" s="91"/>
      <c r="D233" s="669"/>
      <c r="E233" s="669"/>
      <c r="F233" s="973"/>
      <c r="G233" s="251"/>
      <c r="H233" s="91"/>
    </row>
    <row r="234" ht="15.75" customHeight="1" spans="1:8">
      <c r="A234" s="91"/>
      <c r="B234" s="91"/>
      <c r="D234" s="669"/>
      <c r="E234" s="669"/>
      <c r="F234" s="973"/>
      <c r="G234" s="251"/>
      <c r="H234" s="91"/>
    </row>
    <row r="235" ht="15.75" customHeight="1" spans="1:8">
      <c r="A235" s="91"/>
      <c r="B235" s="91"/>
      <c r="D235" s="669"/>
      <c r="E235" s="669"/>
      <c r="F235" s="973"/>
      <c r="G235" s="251"/>
      <c r="H235" s="91"/>
    </row>
    <row r="236" ht="15.75" customHeight="1" spans="1:8">
      <c r="A236" s="91"/>
      <c r="B236" s="91"/>
      <c r="D236" s="669"/>
      <c r="E236" s="669"/>
      <c r="F236" s="973"/>
      <c r="G236" s="251"/>
      <c r="H236" s="91"/>
    </row>
    <row r="237" ht="15.75" customHeight="1" spans="1:8">
      <c r="A237" s="91"/>
      <c r="B237" s="91"/>
      <c r="D237" s="669"/>
      <c r="E237" s="669"/>
      <c r="F237" s="973"/>
      <c r="G237" s="251"/>
      <c r="H237" s="91"/>
    </row>
    <row r="238" ht="15.75" customHeight="1" spans="1:8">
      <c r="A238" s="91"/>
      <c r="B238" s="91"/>
      <c r="D238" s="669"/>
      <c r="E238" s="669"/>
      <c r="F238" s="973"/>
      <c r="G238" s="251"/>
      <c r="H238" s="91"/>
    </row>
    <row r="239" ht="15.75" customHeight="1" spans="1:8">
      <c r="A239" s="91"/>
      <c r="B239" s="91"/>
      <c r="D239" s="669"/>
      <c r="E239" s="669"/>
      <c r="F239" s="973"/>
      <c r="G239" s="251"/>
      <c r="H239" s="91"/>
    </row>
    <row r="240" ht="15.75" customHeight="1" spans="1:8">
      <c r="A240" s="91"/>
      <c r="B240" s="91"/>
      <c r="D240" s="669"/>
      <c r="E240" s="669"/>
      <c r="F240" s="973"/>
      <c r="G240" s="251"/>
      <c r="H240" s="91"/>
    </row>
    <row r="241" ht="15.75" customHeight="1" spans="1:8">
      <c r="A241" s="91"/>
      <c r="B241" s="91"/>
      <c r="D241" s="669"/>
      <c r="E241" s="669"/>
      <c r="F241" s="973"/>
      <c r="G241" s="251"/>
      <c r="H241" s="91"/>
    </row>
    <row r="242" ht="15.75" customHeight="1" spans="1:8">
      <c r="A242" s="91"/>
      <c r="B242" s="91"/>
      <c r="D242" s="669"/>
      <c r="E242" s="669"/>
      <c r="F242" s="973"/>
      <c r="G242" s="251"/>
      <c r="H242" s="91"/>
    </row>
    <row r="243" ht="15.75" customHeight="1" spans="1:8">
      <c r="A243" s="91"/>
      <c r="B243" s="91"/>
      <c r="D243" s="669"/>
      <c r="E243" s="669"/>
      <c r="F243" s="973"/>
      <c r="G243" s="251"/>
      <c r="H243" s="91"/>
    </row>
    <row r="244" ht="15.75" customHeight="1" spans="1:8">
      <c r="A244" s="91"/>
      <c r="B244" s="91"/>
      <c r="D244" s="669"/>
      <c r="E244" s="669"/>
      <c r="F244" s="973"/>
      <c r="G244" s="251"/>
      <c r="H244" s="91"/>
    </row>
    <row r="245" ht="15.75" customHeight="1" spans="1:8">
      <c r="A245" s="91"/>
      <c r="B245" s="91"/>
      <c r="D245" s="669"/>
      <c r="E245" s="669"/>
      <c r="F245" s="973"/>
      <c r="G245" s="251"/>
      <c r="H245" s="91"/>
    </row>
    <row r="246" ht="15.75" customHeight="1" spans="1:8">
      <c r="A246" s="91"/>
      <c r="B246" s="91"/>
      <c r="D246" s="669"/>
      <c r="E246" s="669"/>
      <c r="F246" s="973"/>
      <c r="G246" s="251"/>
      <c r="H246" s="91"/>
    </row>
    <row r="247" ht="15.75" customHeight="1" spans="1:8">
      <c r="A247" s="91"/>
      <c r="B247" s="91"/>
      <c r="D247" s="669"/>
      <c r="E247" s="669"/>
      <c r="F247" s="973"/>
      <c r="G247" s="251"/>
      <c r="H247" s="91"/>
    </row>
    <row r="248" ht="15.75" customHeight="1" spans="1:8">
      <c r="A248" s="91"/>
      <c r="B248" s="91"/>
      <c r="D248" s="669"/>
      <c r="E248" s="669"/>
      <c r="F248" s="973"/>
      <c r="G248" s="251"/>
      <c r="H248" s="91"/>
    </row>
    <row r="249" ht="15.75" customHeight="1" spans="1:8">
      <c r="A249" s="91"/>
      <c r="B249" s="91"/>
      <c r="D249" s="669"/>
      <c r="E249" s="669"/>
      <c r="F249" s="973"/>
      <c r="G249" s="251"/>
      <c r="H249" s="91"/>
    </row>
    <row r="250" ht="15.75" customHeight="1" spans="1:8">
      <c r="A250" s="91"/>
      <c r="B250" s="91"/>
      <c r="D250" s="669"/>
      <c r="E250" s="669"/>
      <c r="F250" s="973"/>
      <c r="G250" s="251"/>
      <c r="H250" s="91"/>
    </row>
    <row r="251" ht="15.75" customHeight="1" spans="1:8">
      <c r="A251" s="91"/>
      <c r="B251" s="91"/>
      <c r="D251" s="669"/>
      <c r="E251" s="669"/>
      <c r="F251" s="973"/>
      <c r="G251" s="251"/>
      <c r="H251" s="91"/>
    </row>
    <row r="252" ht="15.75" customHeight="1" spans="1:8">
      <c r="A252" s="91"/>
      <c r="B252" s="91"/>
      <c r="D252" s="669"/>
      <c r="E252" s="669"/>
      <c r="F252" s="973"/>
      <c r="G252" s="251"/>
      <c r="H252" s="91"/>
    </row>
    <row r="253" ht="15.75" customHeight="1" spans="1:8">
      <c r="A253" s="91"/>
      <c r="B253" s="91"/>
      <c r="D253" s="669"/>
      <c r="E253" s="669"/>
      <c r="F253" s="973"/>
      <c r="G253" s="251"/>
      <c r="H253" s="91"/>
    </row>
    <row r="254" ht="15.75" customHeight="1" spans="1:8">
      <c r="A254" s="91"/>
      <c r="B254" s="91"/>
      <c r="D254" s="669"/>
      <c r="E254" s="669"/>
      <c r="F254" s="973"/>
      <c r="G254" s="251"/>
      <c r="H254" s="91"/>
    </row>
    <row r="255" ht="15.75" customHeight="1" spans="1:8">
      <c r="A255" s="91"/>
      <c r="B255" s="91"/>
      <c r="D255" s="669"/>
      <c r="E255" s="669"/>
      <c r="F255" s="973"/>
      <c r="G255" s="251"/>
      <c r="H255" s="91"/>
    </row>
    <row r="256" ht="15.75" customHeight="1" spans="1:8">
      <c r="A256" s="91"/>
      <c r="B256" s="91"/>
      <c r="D256" s="669"/>
      <c r="E256" s="669"/>
      <c r="F256" s="973"/>
      <c r="G256" s="251"/>
      <c r="H256" s="91"/>
    </row>
    <row r="257" ht="15.75" customHeight="1" spans="1:8">
      <c r="A257" s="91"/>
      <c r="B257" s="91"/>
      <c r="D257" s="669"/>
      <c r="E257" s="669"/>
      <c r="F257" s="973"/>
      <c r="G257" s="251"/>
      <c r="H257" s="91"/>
    </row>
    <row r="258" ht="15.75" customHeight="1" spans="1:8">
      <c r="A258" s="91"/>
      <c r="B258" s="91"/>
      <c r="D258" s="669"/>
      <c r="E258" s="669"/>
      <c r="F258" s="973"/>
      <c r="G258" s="251"/>
      <c r="H258" s="91"/>
    </row>
    <row r="259" ht="15.75" customHeight="1" spans="1:8">
      <c r="A259" s="91"/>
      <c r="B259" s="91"/>
      <c r="D259" s="669"/>
      <c r="E259" s="669"/>
      <c r="F259" s="973"/>
      <c r="G259" s="251"/>
      <c r="H259" s="91"/>
    </row>
    <row r="260" ht="15.75" customHeight="1" spans="1:8">
      <c r="A260" s="91"/>
      <c r="B260" s="91"/>
      <c r="D260" s="669"/>
      <c r="E260" s="669"/>
      <c r="F260" s="973"/>
      <c r="G260" s="251"/>
      <c r="H260" s="91"/>
    </row>
    <row r="261" ht="15.75" customHeight="1" spans="1:8">
      <c r="A261" s="91"/>
      <c r="B261" s="91"/>
      <c r="D261" s="669"/>
      <c r="E261" s="669"/>
      <c r="F261" s="973"/>
      <c r="G261" s="251"/>
      <c r="H261" s="91"/>
    </row>
    <row r="262" ht="15.75" customHeight="1" spans="1:8">
      <c r="A262" s="91"/>
      <c r="B262" s="91"/>
      <c r="D262" s="669"/>
      <c r="E262" s="669"/>
      <c r="F262" s="973"/>
      <c r="G262" s="251"/>
      <c r="H262" s="91"/>
    </row>
    <row r="263" ht="15.75" customHeight="1" spans="1:8">
      <c r="A263" s="91"/>
      <c r="B263" s="91"/>
      <c r="D263" s="669"/>
      <c r="E263" s="669"/>
      <c r="F263" s="973"/>
      <c r="G263" s="251"/>
      <c r="H263" s="91"/>
    </row>
    <row r="264" ht="15.75" customHeight="1" spans="1:8">
      <c r="A264" s="91"/>
      <c r="B264" s="91"/>
      <c r="D264" s="669"/>
      <c r="E264" s="669"/>
      <c r="F264" s="973"/>
      <c r="G264" s="251"/>
      <c r="H264" s="91"/>
    </row>
    <row r="265" ht="15.75" customHeight="1" spans="1:8">
      <c r="A265" s="91"/>
      <c r="B265" s="91"/>
      <c r="D265" s="669"/>
      <c r="E265" s="669"/>
      <c r="F265" s="973"/>
      <c r="G265" s="251"/>
      <c r="H265" s="91"/>
    </row>
    <row r="266" ht="15.75" customHeight="1" spans="1:8">
      <c r="A266" s="91"/>
      <c r="B266" s="91"/>
      <c r="D266" s="669"/>
      <c r="E266" s="669"/>
      <c r="F266" s="973"/>
      <c r="G266" s="251"/>
      <c r="H266" s="91"/>
    </row>
    <row r="267" ht="15.75" customHeight="1" spans="1:8">
      <c r="A267" s="91"/>
      <c r="B267" s="91"/>
      <c r="D267" s="669"/>
      <c r="E267" s="669"/>
      <c r="F267" s="973"/>
      <c r="G267" s="251"/>
      <c r="H267" s="91"/>
    </row>
    <row r="268" ht="15.75" customHeight="1" spans="1:8">
      <c r="A268" s="91"/>
      <c r="B268" s="91"/>
      <c r="D268" s="669"/>
      <c r="E268" s="669"/>
      <c r="F268" s="973"/>
      <c r="G268" s="251"/>
      <c r="H268" s="91"/>
    </row>
    <row r="269" ht="15.75" customHeight="1" spans="1:8">
      <c r="A269" s="91"/>
      <c r="B269" s="91"/>
      <c r="D269" s="669"/>
      <c r="E269" s="669"/>
      <c r="F269" s="973"/>
      <c r="G269" s="251"/>
      <c r="H269" s="91"/>
    </row>
    <row r="270" ht="15.75" customHeight="1" spans="1:8">
      <c r="A270" s="91"/>
      <c r="B270" s="91"/>
      <c r="D270" s="669"/>
      <c r="E270" s="669"/>
      <c r="F270" s="973"/>
      <c r="G270" s="251"/>
      <c r="H270" s="91"/>
    </row>
    <row r="271" ht="15.75" customHeight="1" spans="1:8">
      <c r="A271" s="91"/>
      <c r="B271" s="91"/>
      <c r="D271" s="669"/>
      <c r="E271" s="669"/>
      <c r="F271" s="973"/>
      <c r="G271" s="251"/>
      <c r="H271" s="91"/>
    </row>
    <row r="272" ht="15.75" customHeight="1" spans="1:8">
      <c r="A272" s="91"/>
      <c r="B272" s="91"/>
      <c r="D272" s="669"/>
      <c r="E272" s="669"/>
      <c r="F272" s="973"/>
      <c r="G272" s="251"/>
      <c r="H272" s="91"/>
    </row>
    <row r="273" ht="15.75" customHeight="1" spans="1:8">
      <c r="A273" s="91"/>
      <c r="B273" s="91"/>
      <c r="D273" s="669"/>
      <c r="E273" s="669"/>
      <c r="F273" s="973"/>
      <c r="G273" s="251"/>
      <c r="H273" s="91"/>
    </row>
    <row r="274" ht="15.75" customHeight="1" spans="1:8">
      <c r="A274" s="91"/>
      <c r="B274" s="91"/>
      <c r="D274" s="669"/>
      <c r="E274" s="669"/>
      <c r="F274" s="973"/>
      <c r="G274" s="251"/>
      <c r="H274" s="91"/>
    </row>
    <row r="275" ht="15.75" customHeight="1" spans="1:8">
      <c r="A275" s="91"/>
      <c r="B275" s="91"/>
      <c r="D275" s="669"/>
      <c r="E275" s="669"/>
      <c r="F275" s="973"/>
      <c r="G275" s="251"/>
      <c r="H275" s="91"/>
    </row>
    <row r="276" ht="15.75" customHeight="1" spans="1:8">
      <c r="A276" s="91"/>
      <c r="B276" s="91"/>
      <c r="D276" s="669"/>
      <c r="E276" s="669"/>
      <c r="F276" s="973"/>
      <c r="G276" s="251"/>
      <c r="H276" s="91"/>
    </row>
    <row r="277" ht="15.75" customHeight="1" spans="1:8">
      <c r="A277" s="91"/>
      <c r="B277" s="91"/>
      <c r="D277" s="669"/>
      <c r="E277" s="669"/>
      <c r="F277" s="973"/>
      <c r="G277" s="251"/>
      <c r="H277" s="91"/>
    </row>
    <row r="278" ht="15.75" customHeight="1" spans="1:8">
      <c r="A278" s="91"/>
      <c r="B278" s="91"/>
      <c r="D278" s="669"/>
      <c r="E278" s="669"/>
      <c r="F278" s="973"/>
      <c r="G278" s="251"/>
      <c r="H278" s="91"/>
    </row>
    <row r="279" ht="15.75" customHeight="1" spans="1:8">
      <c r="A279" s="91"/>
      <c r="B279" s="91"/>
      <c r="D279" s="669"/>
      <c r="E279" s="669"/>
      <c r="F279" s="973"/>
      <c r="G279" s="251"/>
      <c r="H279" s="91"/>
    </row>
    <row r="280" ht="15.75" customHeight="1" spans="1:8">
      <c r="A280" s="91"/>
      <c r="B280" s="91"/>
      <c r="D280" s="669"/>
      <c r="E280" s="669"/>
      <c r="F280" s="973"/>
      <c r="G280" s="251"/>
      <c r="H280" s="91"/>
    </row>
    <row r="281" ht="15.75" customHeight="1" spans="1:8">
      <c r="A281" s="91"/>
      <c r="B281" s="91"/>
      <c r="D281" s="669"/>
      <c r="E281" s="669"/>
      <c r="F281" s="973"/>
      <c r="G281" s="251"/>
      <c r="H281" s="91"/>
    </row>
    <row r="282" ht="15.75" customHeight="1" spans="1:8">
      <c r="A282" s="91"/>
      <c r="B282" s="91"/>
      <c r="D282" s="669"/>
      <c r="E282" s="669"/>
      <c r="F282" s="973"/>
      <c r="G282" s="251"/>
      <c r="H282" s="91"/>
    </row>
    <row r="283" ht="15.75" customHeight="1" spans="1:8">
      <c r="A283" s="91"/>
      <c r="B283" s="91"/>
      <c r="D283" s="669"/>
      <c r="E283" s="669"/>
      <c r="F283" s="973"/>
      <c r="G283" s="251"/>
      <c r="H283" s="91"/>
    </row>
    <row r="284" ht="15.75" customHeight="1" spans="1:8">
      <c r="A284" s="91"/>
      <c r="B284" s="91"/>
      <c r="D284" s="669"/>
      <c r="E284" s="669"/>
      <c r="F284" s="973"/>
      <c r="G284" s="251"/>
      <c r="H284" s="91"/>
    </row>
    <row r="285" ht="15.75" customHeight="1" spans="1:8">
      <c r="A285" s="91"/>
      <c r="B285" s="91"/>
      <c r="D285" s="669"/>
      <c r="E285" s="669"/>
      <c r="F285" s="973"/>
      <c r="G285" s="251"/>
      <c r="H285" s="91"/>
    </row>
    <row r="286" ht="15.75" customHeight="1" spans="1:8">
      <c r="A286" s="91"/>
      <c r="B286" s="91"/>
      <c r="D286" s="669"/>
      <c r="E286" s="669"/>
      <c r="F286" s="973"/>
      <c r="G286" s="251"/>
      <c r="H286" s="91"/>
    </row>
    <row r="287" ht="15.75" customHeight="1" spans="1:8">
      <c r="A287" s="91"/>
      <c r="B287" s="91"/>
      <c r="D287" s="669"/>
      <c r="E287" s="669"/>
      <c r="F287" s="973"/>
      <c r="G287" s="251"/>
      <c r="H287" s="91"/>
    </row>
    <row r="288" ht="15.75" customHeight="1" spans="1:8">
      <c r="A288" s="91"/>
      <c r="B288" s="91"/>
      <c r="D288" s="669"/>
      <c r="E288" s="669"/>
      <c r="F288" s="973"/>
      <c r="G288" s="251"/>
      <c r="H288" s="91"/>
    </row>
    <row r="289" ht="15.75" customHeight="1" spans="1:8">
      <c r="A289" s="91"/>
      <c r="B289" s="91"/>
      <c r="D289" s="669"/>
      <c r="E289" s="669"/>
      <c r="F289" s="973"/>
      <c r="G289" s="251"/>
      <c r="H289" s="91"/>
    </row>
    <row r="290" ht="15.75" customHeight="1" spans="1:8">
      <c r="A290" s="91"/>
      <c r="B290" s="91"/>
      <c r="D290" s="669"/>
      <c r="E290" s="669"/>
      <c r="F290" s="973"/>
      <c r="G290" s="251"/>
      <c r="H290" s="91"/>
    </row>
    <row r="291" ht="15.75" customHeight="1" spans="1:8">
      <c r="A291" s="91"/>
      <c r="B291" s="91"/>
      <c r="D291" s="669"/>
      <c r="E291" s="669"/>
      <c r="F291" s="973"/>
      <c r="G291" s="251"/>
      <c r="H291" s="91"/>
    </row>
    <row r="292" ht="15.75" customHeight="1" spans="1:8">
      <c r="A292" s="91"/>
      <c r="B292" s="91"/>
      <c r="D292" s="669"/>
      <c r="E292" s="669"/>
      <c r="F292" s="973"/>
      <c r="G292" s="251"/>
      <c r="H292" s="91"/>
    </row>
    <row r="293" ht="15.75" customHeight="1" spans="1:8">
      <c r="A293" s="91"/>
      <c r="B293" s="91"/>
      <c r="D293" s="669"/>
      <c r="E293" s="669"/>
      <c r="F293" s="973"/>
      <c r="G293" s="251"/>
      <c r="H293" s="91"/>
    </row>
    <row r="294" ht="15.75" customHeight="1" spans="1:8">
      <c r="A294" s="91"/>
      <c r="B294" s="91"/>
      <c r="D294" s="669"/>
      <c r="E294" s="669"/>
      <c r="F294" s="973"/>
      <c r="G294" s="251"/>
      <c r="H294" s="91"/>
    </row>
    <row r="295" ht="15.75" customHeight="1" spans="1:8">
      <c r="A295" s="91"/>
      <c r="B295" s="91"/>
      <c r="D295" s="669"/>
      <c r="E295" s="669"/>
      <c r="F295" s="973"/>
      <c r="G295" s="251"/>
      <c r="H295" s="91"/>
    </row>
    <row r="296" ht="15.75" customHeight="1" spans="1:8">
      <c r="A296" s="91"/>
      <c r="B296" s="91"/>
      <c r="D296" s="669"/>
      <c r="E296" s="669"/>
      <c r="F296" s="973"/>
      <c r="G296" s="251"/>
      <c r="H296" s="91"/>
    </row>
    <row r="297" ht="15.75" customHeight="1" spans="1:8">
      <c r="A297" s="91"/>
      <c r="B297" s="91"/>
      <c r="D297" s="669"/>
      <c r="E297" s="669"/>
      <c r="F297" s="973"/>
      <c r="G297" s="251"/>
      <c r="H297" s="91"/>
    </row>
    <row r="298" ht="15.75" customHeight="1" spans="1:8">
      <c r="A298" s="91"/>
      <c r="B298" s="91"/>
      <c r="D298" s="669"/>
      <c r="E298" s="669"/>
      <c r="F298" s="973"/>
      <c r="G298" s="251"/>
      <c r="H298" s="91"/>
    </row>
    <row r="299" ht="15.75" customHeight="1" spans="1:8">
      <c r="A299" s="91"/>
      <c r="B299" s="91"/>
      <c r="D299" s="669"/>
      <c r="E299" s="669"/>
      <c r="F299" s="973"/>
      <c r="G299" s="251"/>
      <c r="H299" s="91"/>
    </row>
    <row r="300" ht="15.75" customHeight="1" spans="1:8">
      <c r="A300" s="91"/>
      <c r="B300" s="91"/>
      <c r="D300" s="669"/>
      <c r="E300" s="669"/>
      <c r="F300" s="973"/>
      <c r="G300" s="251"/>
      <c r="H300" s="91"/>
    </row>
    <row r="301" ht="15.75" customHeight="1" spans="1:8">
      <c r="A301" s="91"/>
      <c r="B301" s="91"/>
      <c r="D301" s="669"/>
      <c r="E301" s="669"/>
      <c r="F301" s="973"/>
      <c r="G301" s="251"/>
      <c r="H301" s="91"/>
    </row>
    <row r="302" ht="15.75" customHeight="1" spans="1:8">
      <c r="A302" s="91"/>
      <c r="B302" s="91"/>
      <c r="D302" s="669"/>
      <c r="E302" s="669"/>
      <c r="F302" s="973"/>
      <c r="G302" s="251"/>
      <c r="H302" s="91"/>
    </row>
    <row r="303" ht="15.75" customHeight="1" spans="1:8">
      <c r="A303" s="91"/>
      <c r="B303" s="91"/>
      <c r="D303" s="669"/>
      <c r="E303" s="669"/>
      <c r="F303" s="973"/>
      <c r="G303" s="251"/>
      <c r="H303" s="91"/>
    </row>
    <row r="304" ht="15.75" customHeight="1" spans="1:8">
      <c r="A304" s="91"/>
      <c r="B304" s="91"/>
      <c r="D304" s="669"/>
      <c r="E304" s="669"/>
      <c r="F304" s="973"/>
      <c r="G304" s="251"/>
      <c r="H304" s="91"/>
    </row>
    <row r="305" ht="15.75" customHeight="1" spans="1:8">
      <c r="A305" s="91"/>
      <c r="B305" s="91"/>
      <c r="D305" s="669"/>
      <c r="E305" s="669"/>
      <c r="F305" s="973"/>
      <c r="G305" s="251"/>
      <c r="H305" s="91"/>
    </row>
    <row r="306" ht="15.75" customHeight="1" spans="1:8">
      <c r="A306" s="91"/>
      <c r="B306" s="91"/>
      <c r="D306" s="669"/>
      <c r="E306" s="669"/>
      <c r="F306" s="973"/>
      <c r="G306" s="251"/>
      <c r="H306" s="91"/>
    </row>
    <row r="307" ht="15.75" customHeight="1" spans="1:8">
      <c r="A307" s="91"/>
      <c r="B307" s="91"/>
      <c r="D307" s="669"/>
      <c r="E307" s="669"/>
      <c r="F307" s="973"/>
      <c r="G307" s="251"/>
      <c r="H307" s="91"/>
    </row>
    <row r="308" ht="15.75" customHeight="1" spans="1:8">
      <c r="A308" s="91"/>
      <c r="B308" s="91"/>
      <c r="D308" s="669"/>
      <c r="E308" s="669"/>
      <c r="F308" s="973"/>
      <c r="G308" s="251"/>
      <c r="H308" s="91"/>
    </row>
    <row r="309" ht="15.75" customHeight="1" spans="1:8">
      <c r="A309" s="91"/>
      <c r="B309" s="91"/>
      <c r="D309" s="669"/>
      <c r="E309" s="669"/>
      <c r="F309" s="973"/>
      <c r="G309" s="251"/>
      <c r="H309" s="91"/>
    </row>
    <row r="310" ht="15.75" customHeight="1" spans="1:8">
      <c r="A310" s="91"/>
      <c r="B310" s="91"/>
      <c r="D310" s="669"/>
      <c r="E310" s="669"/>
      <c r="F310" s="973"/>
      <c r="G310" s="251"/>
      <c r="H310" s="91"/>
    </row>
    <row r="311" ht="15.75" customHeight="1" spans="1:8">
      <c r="A311" s="91"/>
      <c r="B311" s="91"/>
      <c r="D311" s="669"/>
      <c r="E311" s="669"/>
      <c r="F311" s="973"/>
      <c r="G311" s="251"/>
      <c r="H311" s="91"/>
    </row>
    <row r="312" ht="15.75" customHeight="1" spans="1:8">
      <c r="A312" s="91"/>
      <c r="B312" s="91"/>
      <c r="D312" s="669"/>
      <c r="E312" s="669"/>
      <c r="F312" s="973"/>
      <c r="G312" s="251"/>
      <c r="H312" s="91"/>
    </row>
    <row r="313" ht="15.75" customHeight="1" spans="4:7">
      <c r="D313" s="251"/>
      <c r="E313" s="251"/>
      <c r="G313" s="251"/>
    </row>
    <row r="314" ht="15.75" customHeight="1" spans="4:7">
      <c r="D314" s="251"/>
      <c r="E314" s="251"/>
      <c r="G314" s="251"/>
    </row>
    <row r="315" ht="15.75" customHeight="1" spans="4:7">
      <c r="D315" s="251"/>
      <c r="E315" s="251"/>
      <c r="G315" s="251"/>
    </row>
    <row r="316" ht="15.75" customHeight="1" spans="4:7">
      <c r="D316" s="251"/>
      <c r="E316" s="251"/>
      <c r="G316" s="251"/>
    </row>
    <row r="317" ht="15.75" customHeight="1" spans="4:7">
      <c r="D317" s="251"/>
      <c r="E317" s="251"/>
      <c r="G317" s="251"/>
    </row>
    <row r="318" ht="15.75" customHeight="1" spans="4:7">
      <c r="D318" s="251"/>
      <c r="E318" s="251"/>
      <c r="G318" s="251"/>
    </row>
    <row r="319" ht="15.75" customHeight="1" spans="4:7">
      <c r="D319" s="251"/>
      <c r="E319" s="251"/>
      <c r="G319" s="251"/>
    </row>
    <row r="320" ht="15.75" customHeight="1" spans="4:7">
      <c r="D320" s="251"/>
      <c r="E320" s="251"/>
      <c r="G320" s="251"/>
    </row>
    <row r="321" ht="15.75" customHeight="1" spans="4:7">
      <c r="D321" s="251"/>
      <c r="E321" s="251"/>
      <c r="G321" s="251"/>
    </row>
    <row r="322" ht="15.75" customHeight="1" spans="4:7">
      <c r="D322" s="251"/>
      <c r="E322" s="251"/>
      <c r="G322" s="251"/>
    </row>
    <row r="323" ht="15.75" customHeight="1" spans="4:7">
      <c r="D323" s="251"/>
      <c r="E323" s="251"/>
      <c r="G323" s="251"/>
    </row>
    <row r="324" ht="15.75" customHeight="1" spans="4:7">
      <c r="D324" s="251"/>
      <c r="E324" s="251"/>
      <c r="G324" s="251"/>
    </row>
    <row r="325" ht="15.75" customHeight="1" spans="4:7">
      <c r="D325" s="251"/>
      <c r="E325" s="251"/>
      <c r="G325" s="251"/>
    </row>
    <row r="326" ht="15.75" customHeight="1" spans="4:7">
      <c r="D326" s="251"/>
      <c r="E326" s="251"/>
      <c r="G326" s="251"/>
    </row>
    <row r="327" ht="15.75" customHeight="1" spans="4:7">
      <c r="D327" s="251"/>
      <c r="E327" s="251"/>
      <c r="G327" s="251"/>
    </row>
    <row r="328" ht="15.75" customHeight="1" spans="4:7">
      <c r="D328" s="251"/>
      <c r="E328" s="251"/>
      <c r="G328" s="251"/>
    </row>
    <row r="329" ht="15.75" customHeight="1" spans="4:7">
      <c r="D329" s="251"/>
      <c r="E329" s="251"/>
      <c r="G329" s="251"/>
    </row>
    <row r="330" ht="15.75" customHeight="1" spans="4:7">
      <c r="D330" s="251"/>
      <c r="E330" s="251"/>
      <c r="G330" s="251"/>
    </row>
    <row r="331" ht="15.75" customHeight="1" spans="4:7">
      <c r="D331" s="251"/>
      <c r="E331" s="251"/>
      <c r="G331" s="251"/>
    </row>
    <row r="332" ht="15.75" customHeight="1" spans="4:7">
      <c r="D332" s="251"/>
      <c r="E332" s="251"/>
      <c r="G332" s="251"/>
    </row>
    <row r="333" ht="15.75" customHeight="1" spans="4:7">
      <c r="D333" s="251"/>
      <c r="E333" s="251"/>
      <c r="G333" s="251"/>
    </row>
    <row r="334" ht="15.75" customHeight="1" spans="4:7">
      <c r="D334" s="251"/>
      <c r="E334" s="251"/>
      <c r="G334" s="251"/>
    </row>
    <row r="335" ht="15.75" customHeight="1" spans="4:7">
      <c r="D335" s="251"/>
      <c r="E335" s="251"/>
      <c r="G335" s="251"/>
    </row>
    <row r="336" ht="15.75" customHeight="1" spans="4:7">
      <c r="D336" s="251"/>
      <c r="E336" s="251"/>
      <c r="G336" s="251"/>
    </row>
    <row r="337" ht="15.75" customHeight="1" spans="4:7">
      <c r="D337" s="251"/>
      <c r="E337" s="251"/>
      <c r="G337" s="251"/>
    </row>
    <row r="338" ht="15.75" customHeight="1" spans="4:7">
      <c r="D338" s="251"/>
      <c r="E338" s="251"/>
      <c r="G338" s="251"/>
    </row>
    <row r="339" ht="15.75" customHeight="1" spans="4:7">
      <c r="D339" s="251"/>
      <c r="E339" s="251"/>
      <c r="G339" s="251"/>
    </row>
    <row r="340" ht="15.75" customHeight="1" spans="4:7">
      <c r="D340" s="251"/>
      <c r="E340" s="251"/>
      <c r="G340" s="251"/>
    </row>
    <row r="341" ht="15.75" customHeight="1" spans="4:7">
      <c r="D341" s="251"/>
      <c r="E341" s="251"/>
      <c r="G341" s="251"/>
    </row>
    <row r="342" ht="15.75" customHeight="1" spans="4:7">
      <c r="D342" s="251"/>
      <c r="E342" s="251"/>
      <c r="G342" s="251"/>
    </row>
    <row r="343" ht="15.75" customHeight="1" spans="4:7">
      <c r="D343" s="251"/>
      <c r="E343" s="251"/>
      <c r="G343" s="251"/>
    </row>
    <row r="344" ht="15.75" customHeight="1" spans="4:7">
      <c r="D344" s="251"/>
      <c r="E344" s="251"/>
      <c r="G344" s="251"/>
    </row>
    <row r="345" ht="15.75" customHeight="1" spans="4:7">
      <c r="D345" s="251"/>
      <c r="E345" s="251"/>
      <c r="G345" s="251"/>
    </row>
    <row r="346" ht="15.75" customHeight="1" spans="4:7">
      <c r="D346" s="251"/>
      <c r="E346" s="251"/>
      <c r="G346" s="251"/>
    </row>
    <row r="347" ht="15.75" customHeight="1" spans="4:7">
      <c r="D347" s="251"/>
      <c r="E347" s="251"/>
      <c r="G347" s="251"/>
    </row>
    <row r="348" ht="15.75" customHeight="1" spans="4:7">
      <c r="D348" s="251"/>
      <c r="E348" s="251"/>
      <c r="G348" s="251"/>
    </row>
    <row r="349" ht="15.75" customHeight="1" spans="4:7">
      <c r="D349" s="251"/>
      <c r="E349" s="251"/>
      <c r="G349" s="251"/>
    </row>
    <row r="350" ht="15.75" customHeight="1" spans="4:7">
      <c r="D350" s="251"/>
      <c r="E350" s="251"/>
      <c r="G350" s="251"/>
    </row>
    <row r="351" ht="15.75" customHeight="1" spans="4:7">
      <c r="D351" s="251"/>
      <c r="E351" s="251"/>
      <c r="G351" s="251"/>
    </row>
    <row r="352" ht="15.75" customHeight="1" spans="4:7">
      <c r="D352" s="251"/>
      <c r="E352" s="251"/>
      <c r="G352" s="251"/>
    </row>
    <row r="353" ht="15.75" customHeight="1" spans="4:7">
      <c r="D353" s="251"/>
      <c r="E353" s="251"/>
      <c r="G353" s="251"/>
    </row>
    <row r="354" ht="15.75" customHeight="1" spans="4:7">
      <c r="D354" s="251"/>
      <c r="E354" s="251"/>
      <c r="G354" s="251"/>
    </row>
    <row r="355" ht="15.75" customHeight="1" spans="4:7">
      <c r="D355" s="251"/>
      <c r="E355" s="251"/>
      <c r="G355" s="251"/>
    </row>
    <row r="356" ht="15.75" customHeight="1" spans="4:7">
      <c r="D356" s="251"/>
      <c r="E356" s="251"/>
      <c r="G356" s="251"/>
    </row>
    <row r="357" ht="15.75" customHeight="1" spans="4:7">
      <c r="D357" s="251"/>
      <c r="E357" s="251"/>
      <c r="G357" s="251"/>
    </row>
    <row r="358" ht="15.75" customHeight="1" spans="4:7">
      <c r="D358" s="251"/>
      <c r="E358" s="251"/>
      <c r="G358" s="251"/>
    </row>
    <row r="359" ht="15.75" customHeight="1" spans="4:7">
      <c r="D359" s="251"/>
      <c r="E359" s="251"/>
      <c r="G359" s="251"/>
    </row>
    <row r="360" ht="15.75" customHeight="1" spans="4:7">
      <c r="D360" s="251"/>
      <c r="E360" s="251"/>
      <c r="G360" s="251"/>
    </row>
    <row r="361" ht="15.75" customHeight="1" spans="4:7">
      <c r="D361" s="251"/>
      <c r="E361" s="251"/>
      <c r="G361" s="251"/>
    </row>
    <row r="362" ht="15.75" customHeight="1" spans="4:7">
      <c r="D362" s="251"/>
      <c r="E362" s="251"/>
      <c r="G362" s="251"/>
    </row>
    <row r="363" ht="15.75" customHeight="1" spans="4:7">
      <c r="D363" s="251"/>
      <c r="E363" s="251"/>
      <c r="G363" s="251"/>
    </row>
    <row r="364" ht="15.75" customHeight="1" spans="4:7">
      <c r="D364" s="251"/>
      <c r="E364" s="251"/>
      <c r="G364" s="251"/>
    </row>
    <row r="365" ht="15.75" customHeight="1" spans="4:7">
      <c r="D365" s="251"/>
      <c r="E365" s="251"/>
      <c r="G365" s="251"/>
    </row>
    <row r="366" ht="15.75" customHeight="1" spans="4:7">
      <c r="D366" s="251"/>
      <c r="E366" s="251"/>
      <c r="G366" s="251"/>
    </row>
    <row r="367" ht="15.75" customHeight="1" spans="4:7">
      <c r="D367" s="251"/>
      <c r="E367" s="251"/>
      <c r="G367" s="251"/>
    </row>
    <row r="368" ht="15.75" customHeight="1" spans="4:7">
      <c r="D368" s="251"/>
      <c r="E368" s="251"/>
      <c r="G368" s="251"/>
    </row>
    <row r="369" ht="15.75" customHeight="1" spans="4:7">
      <c r="D369" s="251"/>
      <c r="E369" s="251"/>
      <c r="G369" s="251"/>
    </row>
    <row r="370" ht="15.75" customHeight="1" spans="4:7">
      <c r="D370" s="251"/>
      <c r="E370" s="251"/>
      <c r="G370" s="251"/>
    </row>
    <row r="371" ht="15.75" customHeight="1" spans="4:7">
      <c r="D371" s="251"/>
      <c r="E371" s="251"/>
      <c r="G371" s="251"/>
    </row>
    <row r="372" ht="15.75" customHeight="1" spans="4:7">
      <c r="D372" s="251"/>
      <c r="E372" s="251"/>
      <c r="G372" s="251"/>
    </row>
    <row r="373" ht="15.75" customHeight="1" spans="4:7">
      <c r="D373" s="251"/>
      <c r="E373" s="251"/>
      <c r="G373" s="251"/>
    </row>
    <row r="374" ht="15.75" customHeight="1" spans="4:7">
      <c r="D374" s="251"/>
      <c r="E374" s="251"/>
      <c r="G374" s="251"/>
    </row>
    <row r="375" ht="15.75" customHeight="1" spans="4:7">
      <c r="D375" s="251"/>
      <c r="E375" s="251"/>
      <c r="G375" s="251"/>
    </row>
    <row r="376" ht="15.75" customHeight="1" spans="4:7">
      <c r="D376" s="251"/>
      <c r="E376" s="251"/>
      <c r="G376" s="251"/>
    </row>
    <row r="377" ht="15.75" customHeight="1" spans="4:7">
      <c r="D377" s="251"/>
      <c r="E377" s="251"/>
      <c r="G377" s="251"/>
    </row>
    <row r="378" ht="15.75" customHeight="1" spans="4:7">
      <c r="D378" s="251"/>
      <c r="E378" s="251"/>
      <c r="G378" s="251"/>
    </row>
    <row r="379" ht="15.75" customHeight="1" spans="4:7">
      <c r="D379" s="251"/>
      <c r="E379" s="251"/>
      <c r="G379" s="251"/>
    </row>
    <row r="380" ht="15.75" customHeight="1" spans="4:7">
      <c r="D380" s="251"/>
      <c r="E380" s="251"/>
      <c r="G380" s="251"/>
    </row>
    <row r="381" ht="15.75" customHeight="1" spans="4:7">
      <c r="D381" s="251"/>
      <c r="E381" s="251"/>
      <c r="G381" s="251"/>
    </row>
    <row r="382" ht="15.75" customHeight="1" spans="4:7">
      <c r="D382" s="251"/>
      <c r="E382" s="251"/>
      <c r="G382" s="251"/>
    </row>
    <row r="383" ht="15.75" customHeight="1" spans="4:7">
      <c r="D383" s="251"/>
      <c r="E383" s="251"/>
      <c r="G383" s="251"/>
    </row>
    <row r="384" ht="15.75" customHeight="1" spans="4:7">
      <c r="D384" s="251"/>
      <c r="E384" s="251"/>
      <c r="G384" s="251"/>
    </row>
    <row r="385" ht="15.75" customHeight="1" spans="4:7">
      <c r="D385" s="251"/>
      <c r="E385" s="251"/>
      <c r="G385" s="251"/>
    </row>
    <row r="386" ht="15.75" customHeight="1" spans="4:7">
      <c r="D386" s="251"/>
      <c r="E386" s="251"/>
      <c r="G386" s="251"/>
    </row>
    <row r="387" ht="15.75" customHeight="1" spans="4:7">
      <c r="D387" s="251"/>
      <c r="E387" s="251"/>
      <c r="G387" s="251"/>
    </row>
    <row r="388" ht="15.75" customHeight="1" spans="4:7">
      <c r="D388" s="251"/>
      <c r="E388" s="251"/>
      <c r="G388" s="251"/>
    </row>
    <row r="389" ht="15.75" customHeight="1" spans="4:7">
      <c r="D389" s="251"/>
      <c r="E389" s="251"/>
      <c r="G389" s="251"/>
    </row>
    <row r="390" ht="15.75" customHeight="1" spans="4:7">
      <c r="D390" s="251"/>
      <c r="E390" s="251"/>
      <c r="G390" s="251"/>
    </row>
    <row r="391" ht="15.75" customHeight="1" spans="4:7">
      <c r="D391" s="251"/>
      <c r="E391" s="251"/>
      <c r="G391" s="251"/>
    </row>
    <row r="392" ht="15.75" customHeight="1" spans="4:7">
      <c r="D392" s="251"/>
      <c r="E392" s="251"/>
      <c r="G392" s="251"/>
    </row>
    <row r="393" ht="15.75" customHeight="1" spans="4:7">
      <c r="D393" s="251"/>
      <c r="E393" s="251"/>
      <c r="G393" s="251"/>
    </row>
    <row r="394" ht="15.75" customHeight="1" spans="4:7">
      <c r="D394" s="251"/>
      <c r="E394" s="251"/>
      <c r="G394" s="251"/>
    </row>
    <row r="395" ht="15.75" customHeight="1" spans="4:7">
      <c r="D395" s="251"/>
      <c r="E395" s="251"/>
      <c r="G395" s="251"/>
    </row>
    <row r="396" ht="15.75" customHeight="1" spans="4:7">
      <c r="D396" s="251"/>
      <c r="E396" s="251"/>
      <c r="G396" s="251"/>
    </row>
    <row r="397" ht="15.75" customHeight="1" spans="4:7">
      <c r="D397" s="251"/>
      <c r="E397" s="251"/>
      <c r="G397" s="251"/>
    </row>
    <row r="398" ht="15.75" customHeight="1" spans="4:7">
      <c r="D398" s="251"/>
      <c r="E398" s="251"/>
      <c r="G398" s="251"/>
    </row>
    <row r="399" ht="15.75" customHeight="1" spans="4:7">
      <c r="D399" s="251"/>
      <c r="E399" s="251"/>
      <c r="G399" s="251"/>
    </row>
    <row r="400" ht="15.75" customHeight="1" spans="4:7">
      <c r="D400" s="251"/>
      <c r="E400" s="251"/>
      <c r="G400" s="251"/>
    </row>
    <row r="401" ht="15.75" customHeight="1" spans="4:7">
      <c r="D401" s="251"/>
      <c r="E401" s="251"/>
      <c r="G401" s="251"/>
    </row>
    <row r="402" ht="15.75" customHeight="1" spans="4:7">
      <c r="D402" s="251"/>
      <c r="E402" s="251"/>
      <c r="G402" s="251"/>
    </row>
    <row r="403" ht="15.75" customHeight="1" spans="4:7">
      <c r="D403" s="251"/>
      <c r="E403" s="251"/>
      <c r="G403" s="251"/>
    </row>
    <row r="404" ht="15.75" customHeight="1" spans="4:7">
      <c r="D404" s="251"/>
      <c r="E404" s="251"/>
      <c r="G404" s="251"/>
    </row>
    <row r="405" ht="15.75" customHeight="1" spans="4:7">
      <c r="D405" s="251"/>
      <c r="E405" s="251"/>
      <c r="G405" s="251"/>
    </row>
    <row r="406" ht="15.75" customHeight="1" spans="4:7">
      <c r="D406" s="251"/>
      <c r="E406" s="251"/>
      <c r="G406" s="251"/>
    </row>
    <row r="407" ht="15.75" customHeight="1" spans="4:7">
      <c r="D407" s="251"/>
      <c r="E407" s="251"/>
      <c r="G407" s="251"/>
    </row>
    <row r="408" ht="15.75" customHeight="1" spans="4:7">
      <c r="D408" s="251"/>
      <c r="E408" s="251"/>
      <c r="G408" s="251"/>
    </row>
    <row r="409" ht="15.75" customHeight="1" spans="4:7">
      <c r="D409" s="251"/>
      <c r="E409" s="251"/>
      <c r="G409" s="251"/>
    </row>
    <row r="410" ht="15.75" customHeight="1" spans="4:7">
      <c r="D410" s="251"/>
      <c r="E410" s="251"/>
      <c r="G410" s="251"/>
    </row>
    <row r="411" ht="15.75" customHeight="1" spans="4:7">
      <c r="D411" s="251"/>
      <c r="E411" s="251"/>
      <c r="G411" s="251"/>
    </row>
    <row r="412" ht="15.75" customHeight="1" spans="4:7">
      <c r="D412" s="251"/>
      <c r="E412" s="251"/>
      <c r="G412" s="251"/>
    </row>
    <row r="413" ht="15.75" customHeight="1" spans="4:7">
      <c r="D413" s="251"/>
      <c r="E413" s="251"/>
      <c r="G413" s="251"/>
    </row>
    <row r="414" ht="15.75" customHeight="1" spans="4:7">
      <c r="D414" s="251"/>
      <c r="E414" s="251"/>
      <c r="G414" s="251"/>
    </row>
    <row r="415" ht="15.75" customHeight="1" spans="4:7">
      <c r="D415" s="251"/>
      <c r="E415" s="251"/>
      <c r="G415" s="251"/>
    </row>
    <row r="416" ht="15.75" customHeight="1" spans="4:7">
      <c r="D416" s="251"/>
      <c r="E416" s="251"/>
      <c r="G416" s="251"/>
    </row>
    <row r="417" ht="15.75" customHeight="1" spans="4:7">
      <c r="D417" s="251"/>
      <c r="E417" s="251"/>
      <c r="G417" s="251"/>
    </row>
    <row r="418" ht="15.75" customHeight="1" spans="4:7">
      <c r="D418" s="251"/>
      <c r="E418" s="251"/>
      <c r="G418" s="251"/>
    </row>
    <row r="419" ht="15.75" customHeight="1" spans="4:7">
      <c r="D419" s="251"/>
      <c r="E419" s="251"/>
      <c r="G419" s="251"/>
    </row>
    <row r="420" ht="15.75" customHeight="1" spans="4:7">
      <c r="D420" s="251"/>
      <c r="E420" s="251"/>
      <c r="G420" s="251"/>
    </row>
    <row r="421" ht="15.75" customHeight="1" spans="4:7">
      <c r="D421" s="251"/>
      <c r="E421" s="251"/>
      <c r="G421" s="251"/>
    </row>
    <row r="422" ht="15.75" customHeight="1" spans="4:7">
      <c r="D422" s="251"/>
      <c r="E422" s="251"/>
      <c r="G422" s="251"/>
    </row>
    <row r="423" ht="15.75" customHeight="1" spans="4:7">
      <c r="D423" s="251"/>
      <c r="E423" s="251"/>
      <c r="G423" s="251"/>
    </row>
    <row r="424" ht="15.75" customHeight="1" spans="4:7">
      <c r="D424" s="251"/>
      <c r="E424" s="251"/>
      <c r="G424" s="251"/>
    </row>
    <row r="425" ht="15.75" customHeight="1" spans="4:7">
      <c r="D425" s="251"/>
      <c r="E425" s="251"/>
      <c r="G425" s="251"/>
    </row>
    <row r="426" ht="15.75" customHeight="1" spans="4:7">
      <c r="D426" s="251"/>
      <c r="E426" s="251"/>
      <c r="G426" s="251"/>
    </row>
    <row r="427" ht="15.75" customHeight="1" spans="4:7">
      <c r="D427" s="251"/>
      <c r="E427" s="251"/>
      <c r="G427" s="251"/>
    </row>
    <row r="428" ht="15.75" customHeight="1" spans="4:7">
      <c r="D428" s="251"/>
      <c r="E428" s="251"/>
      <c r="G428" s="251"/>
    </row>
    <row r="429" ht="15.75" customHeight="1" spans="4:7">
      <c r="D429" s="251"/>
      <c r="E429" s="251"/>
      <c r="G429" s="251"/>
    </row>
    <row r="430" ht="15.75" customHeight="1" spans="4:7">
      <c r="D430" s="251"/>
      <c r="E430" s="251"/>
      <c r="G430" s="251"/>
    </row>
    <row r="431" ht="15.75" customHeight="1" spans="4:7">
      <c r="D431" s="251"/>
      <c r="E431" s="251"/>
      <c r="G431" s="251"/>
    </row>
    <row r="432" ht="15.75" customHeight="1" spans="4:7">
      <c r="D432" s="251"/>
      <c r="E432" s="251"/>
      <c r="G432" s="251"/>
    </row>
    <row r="433" ht="15.75" customHeight="1" spans="4:7">
      <c r="D433" s="251"/>
      <c r="E433" s="251"/>
      <c r="G433" s="251"/>
    </row>
    <row r="434" ht="15.75" customHeight="1" spans="4:7">
      <c r="D434" s="251"/>
      <c r="E434" s="251"/>
      <c r="G434" s="251"/>
    </row>
    <row r="435" ht="15.75" customHeight="1" spans="4:7">
      <c r="D435" s="251"/>
      <c r="E435" s="251"/>
      <c r="G435" s="251"/>
    </row>
    <row r="436" ht="15.75" customHeight="1" spans="4:7">
      <c r="D436" s="251"/>
      <c r="E436" s="251"/>
      <c r="G436" s="251"/>
    </row>
    <row r="437" ht="15.75" customHeight="1" spans="4:7">
      <c r="D437" s="251"/>
      <c r="E437" s="251"/>
      <c r="G437" s="251"/>
    </row>
    <row r="438" ht="15.75" customHeight="1" spans="4:7">
      <c r="D438" s="251"/>
      <c r="E438" s="251"/>
      <c r="G438" s="251"/>
    </row>
    <row r="439" ht="15.75" customHeight="1" spans="4:7">
      <c r="D439" s="251"/>
      <c r="E439" s="251"/>
      <c r="G439" s="251"/>
    </row>
    <row r="440" ht="15.75" customHeight="1" spans="4:7">
      <c r="D440" s="251"/>
      <c r="E440" s="251"/>
      <c r="G440" s="251"/>
    </row>
    <row r="441" ht="15.75" customHeight="1" spans="4:7">
      <c r="D441" s="251"/>
      <c r="E441" s="251"/>
      <c r="G441" s="251"/>
    </row>
    <row r="442" ht="15.75" customHeight="1" spans="4:7">
      <c r="D442" s="251"/>
      <c r="E442" s="251"/>
      <c r="G442" s="251"/>
    </row>
    <row r="443" ht="15.75" customHeight="1" spans="4:7">
      <c r="D443" s="251"/>
      <c r="E443" s="251"/>
      <c r="G443" s="251"/>
    </row>
    <row r="444" ht="15.75" customHeight="1" spans="4:7">
      <c r="D444" s="251"/>
      <c r="E444" s="251"/>
      <c r="G444" s="251"/>
    </row>
    <row r="445" ht="15.75" customHeight="1" spans="4:7">
      <c r="D445" s="251"/>
      <c r="E445" s="251"/>
      <c r="G445" s="251"/>
    </row>
    <row r="446" ht="15.75" customHeight="1" spans="4:7">
      <c r="D446" s="251"/>
      <c r="E446" s="251"/>
      <c r="G446" s="251"/>
    </row>
    <row r="447" ht="15.75" customHeight="1" spans="4:7">
      <c r="D447" s="251"/>
      <c r="E447" s="251"/>
      <c r="G447" s="251"/>
    </row>
    <row r="448" ht="15.75" customHeight="1" spans="4:7">
      <c r="D448" s="251"/>
      <c r="E448" s="251"/>
      <c r="G448" s="251"/>
    </row>
    <row r="449" ht="15.75" customHeight="1" spans="4:7">
      <c r="D449" s="251"/>
      <c r="E449" s="251"/>
      <c r="G449" s="251"/>
    </row>
    <row r="450" ht="15.75" customHeight="1" spans="4:7">
      <c r="D450" s="251"/>
      <c r="E450" s="251"/>
      <c r="G450" s="251"/>
    </row>
    <row r="451" ht="15.75" customHeight="1" spans="4:7">
      <c r="D451" s="251"/>
      <c r="E451" s="251"/>
      <c r="G451" s="251"/>
    </row>
    <row r="452" ht="15.75" customHeight="1" spans="4:7">
      <c r="D452" s="251"/>
      <c r="E452" s="251"/>
      <c r="G452" s="251"/>
    </row>
    <row r="453" ht="15.75" customHeight="1" spans="4:7">
      <c r="D453" s="251"/>
      <c r="E453" s="251"/>
      <c r="G453" s="251"/>
    </row>
    <row r="454" ht="15.75" customHeight="1" spans="4:7">
      <c r="D454" s="251"/>
      <c r="E454" s="251"/>
      <c r="G454" s="251"/>
    </row>
    <row r="455" ht="15.75" customHeight="1" spans="4:7">
      <c r="D455" s="251"/>
      <c r="E455" s="251"/>
      <c r="G455" s="251"/>
    </row>
    <row r="456" ht="15.75" customHeight="1" spans="4:7">
      <c r="D456" s="251"/>
      <c r="E456" s="251"/>
      <c r="G456" s="251"/>
    </row>
    <row r="457" ht="15.75" customHeight="1" spans="4:7">
      <c r="D457" s="251"/>
      <c r="E457" s="251"/>
      <c r="G457" s="251"/>
    </row>
    <row r="458" ht="15.75" customHeight="1" spans="4:7">
      <c r="D458" s="251"/>
      <c r="E458" s="251"/>
      <c r="G458" s="251"/>
    </row>
    <row r="459" ht="15.75" customHeight="1" spans="4:7">
      <c r="D459" s="251"/>
      <c r="E459" s="251"/>
      <c r="G459" s="251"/>
    </row>
    <row r="460" ht="15.75" customHeight="1" spans="4:7">
      <c r="D460" s="251"/>
      <c r="E460" s="251"/>
      <c r="G460" s="251"/>
    </row>
    <row r="461" ht="15.75" customHeight="1" spans="4:7">
      <c r="D461" s="251"/>
      <c r="E461" s="251"/>
      <c r="G461" s="251"/>
    </row>
    <row r="462" ht="15.75" customHeight="1" spans="4:7">
      <c r="D462" s="251"/>
      <c r="E462" s="251"/>
      <c r="G462" s="251"/>
    </row>
    <row r="463" ht="15.75" customHeight="1" spans="4:7">
      <c r="D463" s="251"/>
      <c r="E463" s="251"/>
      <c r="G463" s="251"/>
    </row>
    <row r="464" ht="15.75" customHeight="1" spans="4:7">
      <c r="D464" s="251"/>
      <c r="E464" s="251"/>
      <c r="G464" s="251"/>
    </row>
    <row r="465" ht="15.75" customHeight="1" spans="4:7">
      <c r="D465" s="251"/>
      <c r="E465" s="251"/>
      <c r="G465" s="251"/>
    </row>
    <row r="466" ht="15.75" customHeight="1" spans="4:7">
      <c r="D466" s="251"/>
      <c r="E466" s="251"/>
      <c r="G466" s="251"/>
    </row>
    <row r="467" ht="15.75" customHeight="1" spans="4:7">
      <c r="D467" s="251"/>
      <c r="E467" s="251"/>
      <c r="G467" s="251"/>
    </row>
    <row r="468" ht="15.75" customHeight="1" spans="4:7">
      <c r="D468" s="251"/>
      <c r="E468" s="251"/>
      <c r="G468" s="251"/>
    </row>
    <row r="469" ht="15.75" customHeight="1" spans="4:7">
      <c r="D469" s="251"/>
      <c r="E469" s="251"/>
      <c r="G469" s="251"/>
    </row>
    <row r="470" ht="15.75" customHeight="1" spans="4:7">
      <c r="D470" s="251"/>
      <c r="E470" s="251"/>
      <c r="G470" s="251"/>
    </row>
    <row r="471" ht="15.75" customHeight="1" spans="4:7">
      <c r="D471" s="251"/>
      <c r="E471" s="251"/>
      <c r="G471" s="251"/>
    </row>
    <row r="472" ht="15.75" customHeight="1" spans="4:7">
      <c r="D472" s="251"/>
      <c r="E472" s="251"/>
      <c r="G472" s="251"/>
    </row>
    <row r="473" ht="15.75" customHeight="1" spans="4:7">
      <c r="D473" s="251"/>
      <c r="E473" s="251"/>
      <c r="G473" s="251"/>
    </row>
    <row r="474" ht="15.75" customHeight="1" spans="4:7">
      <c r="D474" s="251"/>
      <c r="E474" s="251"/>
      <c r="G474" s="251"/>
    </row>
    <row r="475" ht="15.75" customHeight="1" spans="4:7">
      <c r="D475" s="251"/>
      <c r="E475" s="251"/>
      <c r="G475" s="251"/>
    </row>
    <row r="476" ht="15.75" customHeight="1" spans="4:7">
      <c r="D476" s="251"/>
      <c r="E476" s="251"/>
      <c r="G476" s="251"/>
    </row>
    <row r="477" ht="15.75" customHeight="1" spans="4:7">
      <c r="D477" s="251"/>
      <c r="E477" s="251"/>
      <c r="G477" s="251"/>
    </row>
    <row r="478" ht="15.75" customHeight="1" spans="4:7">
      <c r="D478" s="251"/>
      <c r="E478" s="251"/>
      <c r="G478" s="251"/>
    </row>
    <row r="479" ht="15.75" customHeight="1" spans="4:7">
      <c r="D479" s="251"/>
      <c r="E479" s="251"/>
      <c r="G479" s="251"/>
    </row>
    <row r="480" ht="15.75" customHeight="1" spans="4:7">
      <c r="D480" s="251"/>
      <c r="E480" s="251"/>
      <c r="G480" s="251"/>
    </row>
    <row r="481" ht="15.75" customHeight="1" spans="4:7">
      <c r="D481" s="251"/>
      <c r="E481" s="251"/>
      <c r="G481" s="251"/>
    </row>
    <row r="482" ht="15.75" customHeight="1" spans="4:7">
      <c r="D482" s="251"/>
      <c r="E482" s="251"/>
      <c r="G482" s="251"/>
    </row>
    <row r="483" ht="15.75" customHeight="1" spans="4:7">
      <c r="D483" s="251"/>
      <c r="E483" s="251"/>
      <c r="G483" s="251"/>
    </row>
    <row r="484" ht="15.75" customHeight="1" spans="4:7">
      <c r="D484" s="251"/>
      <c r="E484" s="251"/>
      <c r="G484" s="251"/>
    </row>
    <row r="485" ht="15.75" customHeight="1" spans="4:7">
      <c r="D485" s="251"/>
      <c r="E485" s="251"/>
      <c r="G485" s="251"/>
    </row>
    <row r="486" ht="15.75" customHeight="1" spans="4:7">
      <c r="D486" s="251"/>
      <c r="E486" s="251"/>
      <c r="G486" s="251"/>
    </row>
    <row r="487" ht="15.75" customHeight="1" spans="4:7">
      <c r="D487" s="251"/>
      <c r="E487" s="251"/>
      <c r="G487" s="251"/>
    </row>
    <row r="488" ht="15.75" customHeight="1" spans="4:7">
      <c r="D488" s="251"/>
      <c r="E488" s="251"/>
      <c r="G488" s="251"/>
    </row>
    <row r="489" ht="15.75" customHeight="1" spans="4:7">
      <c r="D489" s="251"/>
      <c r="E489" s="251"/>
      <c r="G489" s="251"/>
    </row>
    <row r="490" ht="15.75" customHeight="1" spans="4:7">
      <c r="D490" s="251"/>
      <c r="E490" s="251"/>
      <c r="G490" s="251"/>
    </row>
    <row r="491" ht="15.75" customHeight="1" spans="4:7">
      <c r="D491" s="251"/>
      <c r="E491" s="251"/>
      <c r="G491" s="251"/>
    </row>
    <row r="492" ht="15.75" customHeight="1" spans="4:7">
      <c r="D492" s="251"/>
      <c r="E492" s="251"/>
      <c r="G492" s="251"/>
    </row>
    <row r="493" ht="15.75" customHeight="1" spans="4:7">
      <c r="D493" s="251"/>
      <c r="E493" s="251"/>
      <c r="G493" s="251"/>
    </row>
    <row r="494" ht="15.75" customHeight="1" spans="4:7">
      <c r="D494" s="251"/>
      <c r="E494" s="251"/>
      <c r="G494" s="251"/>
    </row>
    <row r="495" ht="15.75" customHeight="1" spans="4:7">
      <c r="D495" s="251"/>
      <c r="E495" s="251"/>
      <c r="G495" s="251"/>
    </row>
    <row r="496" ht="15.75" customHeight="1" spans="4:7">
      <c r="D496" s="251"/>
      <c r="E496" s="251"/>
      <c r="G496" s="251"/>
    </row>
    <row r="497" ht="15.75" customHeight="1" spans="4:7">
      <c r="D497" s="251"/>
      <c r="E497" s="251"/>
      <c r="G497" s="251"/>
    </row>
    <row r="498" ht="15.75" customHeight="1" spans="4:7">
      <c r="D498" s="251"/>
      <c r="E498" s="251"/>
      <c r="G498" s="251"/>
    </row>
    <row r="499" ht="15.75" customHeight="1" spans="4:7">
      <c r="D499" s="251"/>
      <c r="E499" s="251"/>
      <c r="G499" s="251"/>
    </row>
    <row r="500" ht="15.75" customHeight="1" spans="4:7">
      <c r="D500" s="251"/>
      <c r="E500" s="251"/>
      <c r="G500" s="251"/>
    </row>
    <row r="501" ht="15.75" customHeight="1" spans="4:7">
      <c r="D501" s="251"/>
      <c r="E501" s="251"/>
      <c r="G501" s="251"/>
    </row>
    <row r="502" ht="15.75" customHeight="1" spans="4:7">
      <c r="D502" s="251"/>
      <c r="E502" s="251"/>
      <c r="G502" s="251"/>
    </row>
    <row r="503" ht="15.75" customHeight="1" spans="4:7">
      <c r="D503" s="251"/>
      <c r="E503" s="251"/>
      <c r="G503" s="251"/>
    </row>
    <row r="504" ht="15.75" customHeight="1" spans="4:7">
      <c r="D504" s="251"/>
      <c r="E504" s="251"/>
      <c r="G504" s="251"/>
    </row>
    <row r="505" ht="15.75" customHeight="1" spans="4:7">
      <c r="D505" s="251"/>
      <c r="E505" s="251"/>
      <c r="G505" s="251"/>
    </row>
    <row r="506" ht="15.75" customHeight="1" spans="4:7">
      <c r="D506" s="251"/>
      <c r="E506" s="251"/>
      <c r="G506" s="251"/>
    </row>
    <row r="507" ht="15.75" customHeight="1" spans="4:7">
      <c r="D507" s="251"/>
      <c r="E507" s="251"/>
      <c r="G507" s="251"/>
    </row>
    <row r="508" ht="15.75" customHeight="1" spans="4:7">
      <c r="D508" s="251"/>
      <c r="E508" s="251"/>
      <c r="G508" s="251"/>
    </row>
    <row r="509" ht="15.75" customHeight="1" spans="4:7">
      <c r="D509" s="251"/>
      <c r="E509" s="251"/>
      <c r="G509" s="251"/>
    </row>
    <row r="510" ht="15.75" customHeight="1" spans="4:7">
      <c r="D510" s="251"/>
      <c r="E510" s="251"/>
      <c r="G510" s="251"/>
    </row>
    <row r="511" ht="15.75" customHeight="1" spans="4:7">
      <c r="D511" s="251"/>
      <c r="E511" s="251"/>
      <c r="G511" s="251"/>
    </row>
    <row r="512" ht="15.75" customHeight="1" spans="4:7">
      <c r="D512" s="251"/>
      <c r="E512" s="251"/>
      <c r="G512" s="251"/>
    </row>
    <row r="513" ht="15.75" customHeight="1" spans="4:7">
      <c r="D513" s="251"/>
      <c r="E513" s="251"/>
      <c r="G513" s="251"/>
    </row>
    <row r="514" ht="15.75" customHeight="1" spans="4:7">
      <c r="D514" s="251"/>
      <c r="E514" s="251"/>
      <c r="G514" s="251"/>
    </row>
    <row r="515" ht="15.75" customHeight="1" spans="4:7">
      <c r="D515" s="251"/>
      <c r="E515" s="251"/>
      <c r="G515" s="251"/>
    </row>
    <row r="516" ht="15.75" customHeight="1" spans="4:7">
      <c r="D516" s="251"/>
      <c r="E516" s="251"/>
      <c r="G516" s="251"/>
    </row>
    <row r="517" ht="15.75" customHeight="1" spans="4:7">
      <c r="D517" s="251"/>
      <c r="E517" s="251"/>
      <c r="G517" s="251"/>
    </row>
    <row r="518" ht="15.75" customHeight="1" spans="4:7">
      <c r="D518" s="251"/>
      <c r="E518" s="251"/>
      <c r="G518" s="251"/>
    </row>
    <row r="519" ht="15.75" customHeight="1" spans="4:7">
      <c r="D519" s="251"/>
      <c r="E519" s="251"/>
      <c r="G519" s="251"/>
    </row>
    <row r="520" ht="15.75" customHeight="1" spans="4:7">
      <c r="D520" s="251"/>
      <c r="E520" s="251"/>
      <c r="G520" s="251"/>
    </row>
    <row r="521" ht="15.75" customHeight="1" spans="4:7">
      <c r="D521" s="251"/>
      <c r="E521" s="251"/>
      <c r="G521" s="251"/>
    </row>
    <row r="522" ht="15.75" customHeight="1" spans="4:7">
      <c r="D522" s="251"/>
      <c r="E522" s="251"/>
      <c r="G522" s="251"/>
    </row>
    <row r="523" ht="15.75" customHeight="1" spans="4:7">
      <c r="D523" s="251"/>
      <c r="E523" s="251"/>
      <c r="G523" s="251"/>
    </row>
    <row r="524" ht="15.75" customHeight="1" spans="4:7">
      <c r="D524" s="251"/>
      <c r="E524" s="251"/>
      <c r="G524" s="251"/>
    </row>
    <row r="525" ht="15.75" customHeight="1" spans="4:7">
      <c r="D525" s="251"/>
      <c r="E525" s="251"/>
      <c r="G525" s="251"/>
    </row>
    <row r="526" ht="15.75" customHeight="1" spans="4:7">
      <c r="D526" s="251"/>
      <c r="E526" s="251"/>
      <c r="G526" s="251"/>
    </row>
    <row r="527" ht="15.75" customHeight="1" spans="4:7">
      <c r="D527" s="251"/>
      <c r="E527" s="251"/>
      <c r="G527" s="251"/>
    </row>
    <row r="528" ht="15.75" customHeight="1" spans="4:7">
      <c r="D528" s="251"/>
      <c r="E528" s="251"/>
      <c r="G528" s="251"/>
    </row>
    <row r="529" ht="15.75" customHeight="1" spans="4:7">
      <c r="D529" s="251"/>
      <c r="E529" s="251"/>
      <c r="G529" s="251"/>
    </row>
    <row r="530" ht="15.75" customHeight="1" spans="4:7">
      <c r="D530" s="251"/>
      <c r="E530" s="251"/>
      <c r="G530" s="251"/>
    </row>
    <row r="531" ht="15.75" customHeight="1" spans="4:7">
      <c r="D531" s="251"/>
      <c r="E531" s="251"/>
      <c r="G531" s="251"/>
    </row>
    <row r="532" ht="15.75" customHeight="1" spans="4:7">
      <c r="D532" s="251"/>
      <c r="E532" s="251"/>
      <c r="G532" s="251"/>
    </row>
    <row r="533" ht="15.75" customHeight="1" spans="4:7">
      <c r="D533" s="251"/>
      <c r="E533" s="251"/>
      <c r="G533" s="251"/>
    </row>
    <row r="534" ht="15.75" customHeight="1" spans="4:7">
      <c r="D534" s="251"/>
      <c r="E534" s="251"/>
      <c r="G534" s="251"/>
    </row>
    <row r="535" ht="15.75" customHeight="1" spans="4:7">
      <c r="D535" s="251"/>
      <c r="E535" s="251"/>
      <c r="G535" s="251"/>
    </row>
    <row r="536" ht="15.75" customHeight="1" spans="4:7">
      <c r="D536" s="251"/>
      <c r="E536" s="251"/>
      <c r="G536" s="251"/>
    </row>
    <row r="537" ht="15.75" customHeight="1" spans="4:7">
      <c r="D537" s="251"/>
      <c r="E537" s="251"/>
      <c r="G537" s="251"/>
    </row>
    <row r="538" ht="15.75" customHeight="1" spans="4:7">
      <c r="D538" s="251"/>
      <c r="E538" s="251"/>
      <c r="G538" s="251"/>
    </row>
    <row r="539" ht="15.75" customHeight="1" spans="4:7">
      <c r="D539" s="251"/>
      <c r="E539" s="251"/>
      <c r="G539" s="251"/>
    </row>
    <row r="540" ht="15.75" customHeight="1" spans="4:7">
      <c r="D540" s="251"/>
      <c r="E540" s="251"/>
      <c r="G540" s="251"/>
    </row>
    <row r="541" ht="15.75" customHeight="1" spans="4:7">
      <c r="D541" s="251"/>
      <c r="E541" s="251"/>
      <c r="G541" s="251"/>
    </row>
    <row r="542" ht="15.75" customHeight="1" spans="4:7">
      <c r="D542" s="251"/>
      <c r="E542" s="251"/>
      <c r="G542" s="251"/>
    </row>
    <row r="543" ht="15.75" customHeight="1" spans="4:7">
      <c r="D543" s="251"/>
      <c r="E543" s="251"/>
      <c r="G543" s="251"/>
    </row>
    <row r="544" ht="15.75" customHeight="1" spans="4:7">
      <c r="D544" s="251"/>
      <c r="E544" s="251"/>
      <c r="G544" s="251"/>
    </row>
    <row r="545" ht="15.75" customHeight="1" spans="4:7">
      <c r="D545" s="251"/>
      <c r="E545" s="251"/>
      <c r="G545" s="251"/>
    </row>
    <row r="546" ht="15.75" customHeight="1" spans="4:7">
      <c r="D546" s="251"/>
      <c r="E546" s="251"/>
      <c r="G546" s="251"/>
    </row>
    <row r="547" ht="15.75" customHeight="1" spans="4:7">
      <c r="D547" s="251"/>
      <c r="E547" s="251"/>
      <c r="G547" s="251"/>
    </row>
    <row r="548" ht="15.75" customHeight="1" spans="4:7">
      <c r="D548" s="251"/>
      <c r="E548" s="251"/>
      <c r="G548" s="251"/>
    </row>
    <row r="549" ht="15.75" customHeight="1" spans="4:7">
      <c r="D549" s="251"/>
      <c r="E549" s="251"/>
      <c r="G549" s="251"/>
    </row>
    <row r="550" ht="15.75" customHeight="1" spans="4:7">
      <c r="D550" s="251"/>
      <c r="E550" s="251"/>
      <c r="G550" s="251"/>
    </row>
    <row r="551" ht="15.75" customHeight="1" spans="4:7">
      <c r="D551" s="251"/>
      <c r="E551" s="251"/>
      <c r="G551" s="251"/>
    </row>
    <row r="552" ht="15.75" customHeight="1" spans="4:7">
      <c r="D552" s="251"/>
      <c r="E552" s="251"/>
      <c r="G552" s="251"/>
    </row>
    <row r="553" ht="15.75" customHeight="1" spans="4:7">
      <c r="D553" s="251"/>
      <c r="E553" s="251"/>
      <c r="G553" s="251"/>
    </row>
    <row r="554" ht="15.75" customHeight="1" spans="4:7">
      <c r="D554" s="251"/>
      <c r="E554" s="251"/>
      <c r="G554" s="251"/>
    </row>
    <row r="555" ht="15.75" customHeight="1" spans="4:7">
      <c r="D555" s="251"/>
      <c r="E555" s="251"/>
      <c r="G555" s="251"/>
    </row>
    <row r="556" ht="15.75" customHeight="1" spans="4:7">
      <c r="D556" s="251"/>
      <c r="E556" s="251"/>
      <c r="G556" s="251"/>
    </row>
    <row r="557" ht="15.75" customHeight="1" spans="4:7">
      <c r="D557" s="251"/>
      <c r="E557" s="251"/>
      <c r="G557" s="251"/>
    </row>
    <row r="558" ht="15.75" customHeight="1" spans="4:7">
      <c r="D558" s="251"/>
      <c r="E558" s="251"/>
      <c r="G558" s="251"/>
    </row>
    <row r="559" ht="15.75" customHeight="1" spans="4:7">
      <c r="D559" s="251"/>
      <c r="E559" s="251"/>
      <c r="G559" s="251"/>
    </row>
    <row r="560" ht="15.75" customHeight="1" spans="4:7">
      <c r="D560" s="251"/>
      <c r="E560" s="251"/>
      <c r="G560" s="251"/>
    </row>
    <row r="561" ht="15.75" customHeight="1" spans="4:7">
      <c r="D561" s="251"/>
      <c r="E561" s="251"/>
      <c r="G561" s="251"/>
    </row>
    <row r="562" ht="15.75" customHeight="1" spans="4:7">
      <c r="D562" s="251"/>
      <c r="E562" s="251"/>
      <c r="G562" s="251"/>
    </row>
    <row r="563" ht="15.75" customHeight="1" spans="4:7">
      <c r="D563" s="251"/>
      <c r="E563" s="251"/>
      <c r="G563" s="251"/>
    </row>
    <row r="564" ht="15.75" customHeight="1" spans="4:7">
      <c r="D564" s="251"/>
      <c r="E564" s="251"/>
      <c r="G564" s="251"/>
    </row>
    <row r="565" ht="15.75" customHeight="1" spans="4:7">
      <c r="D565" s="251"/>
      <c r="E565" s="251"/>
      <c r="G565" s="251"/>
    </row>
    <row r="566" ht="15.75" customHeight="1" spans="4:7">
      <c r="D566" s="251"/>
      <c r="E566" s="251"/>
      <c r="G566" s="251"/>
    </row>
    <row r="567" ht="15.75" customHeight="1" spans="4:7">
      <c r="D567" s="251"/>
      <c r="E567" s="251"/>
      <c r="G567" s="251"/>
    </row>
    <row r="568" ht="15.75" customHeight="1" spans="4:7">
      <c r="D568" s="251"/>
      <c r="E568" s="251"/>
      <c r="G568" s="251"/>
    </row>
    <row r="569" ht="15.75" customHeight="1" spans="4:7">
      <c r="D569" s="251"/>
      <c r="E569" s="251"/>
      <c r="G569" s="251"/>
    </row>
    <row r="570" ht="15.75" customHeight="1" spans="4:7">
      <c r="D570" s="251"/>
      <c r="E570" s="251"/>
      <c r="G570" s="251"/>
    </row>
    <row r="571" ht="15.75" customHeight="1" spans="4:7">
      <c r="D571" s="251"/>
      <c r="E571" s="251"/>
      <c r="G571" s="251"/>
    </row>
    <row r="572" ht="15.75" customHeight="1" spans="4:7">
      <c r="D572" s="251"/>
      <c r="E572" s="251"/>
      <c r="G572" s="251"/>
    </row>
    <row r="573" ht="15.75" customHeight="1" spans="4:7">
      <c r="D573" s="251"/>
      <c r="E573" s="251"/>
      <c r="G573" s="251"/>
    </row>
    <row r="574" ht="15.75" customHeight="1" spans="4:7">
      <c r="D574" s="251"/>
      <c r="E574" s="251"/>
      <c r="G574" s="251"/>
    </row>
    <row r="575" ht="15.75" customHeight="1" spans="4:7">
      <c r="D575" s="251"/>
      <c r="E575" s="251"/>
      <c r="G575" s="251"/>
    </row>
    <row r="576" ht="15.75" customHeight="1" spans="4:7">
      <c r="D576" s="251"/>
      <c r="E576" s="251"/>
      <c r="G576" s="251"/>
    </row>
    <row r="577" ht="15.75" customHeight="1" spans="4:7">
      <c r="D577" s="251"/>
      <c r="E577" s="251"/>
      <c r="G577" s="251"/>
    </row>
    <row r="578" ht="15.75" customHeight="1" spans="4:7">
      <c r="D578" s="251"/>
      <c r="E578" s="251"/>
      <c r="G578" s="251"/>
    </row>
    <row r="579" ht="15.75" customHeight="1" spans="4:7">
      <c r="D579" s="251"/>
      <c r="E579" s="251"/>
      <c r="G579" s="251"/>
    </row>
    <row r="580" ht="15.75" customHeight="1" spans="4:7">
      <c r="D580" s="251"/>
      <c r="E580" s="251"/>
      <c r="G580" s="251"/>
    </row>
    <row r="581" ht="15.75" customHeight="1" spans="4:7">
      <c r="D581" s="251"/>
      <c r="E581" s="251"/>
      <c r="G581" s="251"/>
    </row>
    <row r="582" ht="15.75" customHeight="1" spans="4:7">
      <c r="D582" s="251"/>
      <c r="E582" s="251"/>
      <c r="G582" s="251"/>
    </row>
    <row r="583" ht="15.75" customHeight="1" spans="4:7">
      <c r="D583" s="251"/>
      <c r="E583" s="251"/>
      <c r="G583" s="251"/>
    </row>
    <row r="584" ht="15.75" customHeight="1" spans="4:7">
      <c r="D584" s="251"/>
      <c r="E584" s="251"/>
      <c r="G584" s="251"/>
    </row>
    <row r="585" ht="15.75" customHeight="1" spans="4:7">
      <c r="D585" s="251"/>
      <c r="E585" s="251"/>
      <c r="G585" s="251"/>
    </row>
    <row r="586" ht="15.75" customHeight="1" spans="4:7">
      <c r="D586" s="251"/>
      <c r="E586" s="251"/>
      <c r="G586" s="251"/>
    </row>
    <row r="587" ht="15.75" customHeight="1" spans="4:7">
      <c r="D587" s="251"/>
      <c r="E587" s="251"/>
      <c r="G587" s="251"/>
    </row>
    <row r="588" ht="15.75" customHeight="1" spans="4:7">
      <c r="D588" s="251"/>
      <c r="E588" s="251"/>
      <c r="G588" s="251"/>
    </row>
    <row r="589" ht="15.75" customHeight="1" spans="4:7">
      <c r="D589" s="251"/>
      <c r="E589" s="251"/>
      <c r="G589" s="251"/>
    </row>
    <row r="590" ht="15.75" customHeight="1" spans="4:7">
      <c r="D590" s="251"/>
      <c r="E590" s="251"/>
      <c r="G590" s="251"/>
    </row>
    <row r="591" ht="15.75" customHeight="1" spans="4:7">
      <c r="D591" s="251"/>
      <c r="E591" s="251"/>
      <c r="G591" s="251"/>
    </row>
    <row r="592" ht="15.75" customHeight="1" spans="4:7">
      <c r="D592" s="251"/>
      <c r="E592" s="251"/>
      <c r="G592" s="251"/>
    </row>
    <row r="593" ht="15.75" customHeight="1" spans="4:7">
      <c r="D593" s="251"/>
      <c r="E593" s="251"/>
      <c r="G593" s="251"/>
    </row>
    <row r="594" ht="15.75" customHeight="1" spans="4:7">
      <c r="D594" s="251"/>
      <c r="E594" s="251"/>
      <c r="G594" s="251"/>
    </row>
    <row r="595" ht="15.75" customHeight="1" spans="4:7">
      <c r="D595" s="251"/>
      <c r="E595" s="251"/>
      <c r="G595" s="251"/>
    </row>
    <row r="596" ht="15.75" customHeight="1" spans="4:7">
      <c r="D596" s="251"/>
      <c r="E596" s="251"/>
      <c r="G596" s="251"/>
    </row>
    <row r="597" ht="15.75" customHeight="1" spans="4:7">
      <c r="D597" s="251"/>
      <c r="E597" s="251"/>
      <c r="G597" s="251"/>
    </row>
    <row r="598" ht="15.75" customHeight="1" spans="4:7">
      <c r="D598" s="251"/>
      <c r="E598" s="251"/>
      <c r="G598" s="251"/>
    </row>
    <row r="599" ht="15.75" customHeight="1" spans="4:7">
      <c r="D599" s="251"/>
      <c r="E599" s="251"/>
      <c r="G599" s="251"/>
    </row>
    <row r="600" ht="15.75" customHeight="1" spans="4:7">
      <c r="D600" s="251"/>
      <c r="E600" s="251"/>
      <c r="G600" s="251"/>
    </row>
    <row r="601" ht="15.75" customHeight="1" spans="4:7">
      <c r="D601" s="251"/>
      <c r="E601" s="251"/>
      <c r="G601" s="251"/>
    </row>
    <row r="602" ht="15.75" customHeight="1" spans="4:7">
      <c r="D602" s="251"/>
      <c r="E602" s="251"/>
      <c r="G602" s="251"/>
    </row>
    <row r="603" ht="15.75" customHeight="1" spans="4:7">
      <c r="D603" s="251"/>
      <c r="E603" s="251"/>
      <c r="G603" s="251"/>
    </row>
    <row r="604" ht="15.75" customHeight="1" spans="4:7">
      <c r="D604" s="251"/>
      <c r="E604" s="251"/>
      <c r="G604" s="251"/>
    </row>
    <row r="605" ht="15.75" customHeight="1" spans="4:7">
      <c r="D605" s="251"/>
      <c r="E605" s="251"/>
      <c r="G605" s="251"/>
    </row>
    <row r="606" ht="15.75" customHeight="1" spans="4:7">
      <c r="D606" s="251"/>
      <c r="E606" s="251"/>
      <c r="G606" s="251"/>
    </row>
    <row r="607" ht="15.75" customHeight="1" spans="4:7">
      <c r="D607" s="251"/>
      <c r="E607" s="251"/>
      <c r="G607" s="251"/>
    </row>
    <row r="608" ht="15.75" customHeight="1" spans="4:7">
      <c r="D608" s="251"/>
      <c r="E608" s="251"/>
      <c r="G608" s="251"/>
    </row>
    <row r="609" ht="15.75" customHeight="1" spans="4:7">
      <c r="D609" s="251"/>
      <c r="E609" s="251"/>
      <c r="G609" s="251"/>
    </row>
    <row r="610" ht="15.75" customHeight="1" spans="4:7">
      <c r="D610" s="251"/>
      <c r="E610" s="251"/>
      <c r="G610" s="251"/>
    </row>
    <row r="611" ht="15.75" customHeight="1" spans="4:7">
      <c r="D611" s="251"/>
      <c r="E611" s="251"/>
      <c r="G611" s="251"/>
    </row>
    <row r="612" ht="15.75" customHeight="1" spans="4:7">
      <c r="D612" s="251"/>
      <c r="E612" s="251"/>
      <c r="G612" s="251"/>
    </row>
    <row r="613" ht="15.75" customHeight="1" spans="4:7">
      <c r="D613" s="251"/>
      <c r="E613" s="251"/>
      <c r="G613" s="251"/>
    </row>
    <row r="614" ht="15.75" customHeight="1" spans="4:7">
      <c r="D614" s="251"/>
      <c r="E614" s="251"/>
      <c r="G614" s="251"/>
    </row>
    <row r="615" ht="15.75" customHeight="1" spans="4:7">
      <c r="D615" s="251"/>
      <c r="E615" s="251"/>
      <c r="G615" s="251"/>
    </row>
    <row r="616" ht="15.75" customHeight="1" spans="4:7">
      <c r="D616" s="251"/>
      <c r="E616" s="251"/>
      <c r="G616" s="251"/>
    </row>
    <row r="617" ht="15.75" customHeight="1" spans="4:7">
      <c r="D617" s="251"/>
      <c r="E617" s="251"/>
      <c r="G617" s="251"/>
    </row>
    <row r="618" ht="15.75" customHeight="1" spans="4:7">
      <c r="D618" s="251"/>
      <c r="E618" s="251"/>
      <c r="G618" s="251"/>
    </row>
    <row r="619" ht="15.75" customHeight="1" spans="4:7">
      <c r="D619" s="251"/>
      <c r="E619" s="251"/>
      <c r="G619" s="251"/>
    </row>
    <row r="620" ht="15.75" customHeight="1" spans="4:7">
      <c r="D620" s="251"/>
      <c r="E620" s="251"/>
      <c r="G620" s="251"/>
    </row>
    <row r="621" ht="15.75" customHeight="1" spans="4:7">
      <c r="D621" s="251"/>
      <c r="E621" s="251"/>
      <c r="G621" s="251"/>
    </row>
    <row r="622" ht="15.75" customHeight="1" spans="4:7">
      <c r="D622" s="251"/>
      <c r="E622" s="251"/>
      <c r="G622" s="251"/>
    </row>
    <row r="623" ht="15.75" customHeight="1" spans="4:7">
      <c r="D623" s="251"/>
      <c r="E623" s="251"/>
      <c r="G623" s="251"/>
    </row>
    <row r="624" ht="15.75" customHeight="1" spans="4:7">
      <c r="D624" s="251"/>
      <c r="E624" s="251"/>
      <c r="G624" s="251"/>
    </row>
    <row r="625" ht="15.75" customHeight="1" spans="4:7">
      <c r="D625" s="251"/>
      <c r="E625" s="251"/>
      <c r="G625" s="251"/>
    </row>
    <row r="626" ht="15.75" customHeight="1" spans="4:7">
      <c r="D626" s="251"/>
      <c r="E626" s="251"/>
      <c r="G626" s="251"/>
    </row>
    <row r="627" ht="15.75" customHeight="1" spans="4:7">
      <c r="D627" s="251"/>
      <c r="E627" s="251"/>
      <c r="G627" s="251"/>
    </row>
    <row r="628" ht="15.75" customHeight="1" spans="4:7">
      <c r="D628" s="251"/>
      <c r="E628" s="251"/>
      <c r="G628" s="251"/>
    </row>
    <row r="629" ht="15.75" customHeight="1" spans="4:7">
      <c r="D629" s="251"/>
      <c r="E629" s="251"/>
      <c r="G629" s="251"/>
    </row>
    <row r="630" ht="15.75" customHeight="1" spans="4:7">
      <c r="D630" s="251"/>
      <c r="E630" s="251"/>
      <c r="G630" s="251"/>
    </row>
    <row r="631" ht="15.75" customHeight="1" spans="4:7">
      <c r="D631" s="251"/>
      <c r="E631" s="251"/>
      <c r="G631" s="251"/>
    </row>
    <row r="632" ht="15.75" customHeight="1" spans="4:7">
      <c r="D632" s="251"/>
      <c r="E632" s="251"/>
      <c r="G632" s="251"/>
    </row>
    <row r="633" ht="15.75" customHeight="1" spans="4:7">
      <c r="D633" s="251"/>
      <c r="E633" s="251"/>
      <c r="G633" s="251"/>
    </row>
    <row r="634" ht="15.75" customHeight="1" spans="4:7">
      <c r="D634" s="251"/>
      <c r="E634" s="251"/>
      <c r="G634" s="251"/>
    </row>
    <row r="635" ht="15.75" customHeight="1" spans="4:7">
      <c r="D635" s="251"/>
      <c r="E635" s="251"/>
      <c r="G635" s="251"/>
    </row>
    <row r="636" ht="15.75" customHeight="1" spans="4:7">
      <c r="D636" s="251"/>
      <c r="E636" s="251"/>
      <c r="G636" s="251"/>
    </row>
    <row r="637" ht="15.75" customHeight="1" spans="4:7">
      <c r="D637" s="251"/>
      <c r="E637" s="251"/>
      <c r="G637" s="251"/>
    </row>
    <row r="638" ht="15.75" customHeight="1" spans="4:7">
      <c r="D638" s="251"/>
      <c r="E638" s="251"/>
      <c r="G638" s="251"/>
    </row>
    <row r="639" ht="15.75" customHeight="1" spans="4:7">
      <c r="D639" s="251"/>
      <c r="E639" s="251"/>
      <c r="G639" s="251"/>
    </row>
    <row r="640" ht="15.75" customHeight="1" spans="4:7">
      <c r="D640" s="251"/>
      <c r="E640" s="251"/>
      <c r="G640" s="251"/>
    </row>
    <row r="641" ht="15.75" customHeight="1" spans="4:7">
      <c r="D641" s="251"/>
      <c r="E641" s="251"/>
      <c r="G641" s="251"/>
    </row>
    <row r="642" ht="15.75" customHeight="1" spans="4:7">
      <c r="D642" s="251"/>
      <c r="E642" s="251"/>
      <c r="G642" s="251"/>
    </row>
    <row r="643" ht="15.75" customHeight="1" spans="4:7">
      <c r="D643" s="251"/>
      <c r="E643" s="251"/>
      <c r="G643" s="251"/>
    </row>
    <row r="644" ht="15.75" customHeight="1" spans="4:7">
      <c r="D644" s="251"/>
      <c r="E644" s="251"/>
      <c r="G644" s="251"/>
    </row>
    <row r="645" ht="15.75" customHeight="1" spans="4:7">
      <c r="D645" s="251"/>
      <c r="E645" s="251"/>
      <c r="G645" s="251"/>
    </row>
    <row r="646" ht="15.75" customHeight="1" spans="4:7">
      <c r="D646" s="251"/>
      <c r="E646" s="251"/>
      <c r="G646" s="251"/>
    </row>
    <row r="647" ht="15.75" customHeight="1" spans="4:7">
      <c r="D647" s="251"/>
      <c r="E647" s="251"/>
      <c r="G647" s="251"/>
    </row>
    <row r="648" ht="15.75" customHeight="1" spans="4:7">
      <c r="D648" s="251"/>
      <c r="E648" s="251"/>
      <c r="G648" s="251"/>
    </row>
    <row r="649" ht="15.75" customHeight="1" spans="4:7">
      <c r="D649" s="251"/>
      <c r="E649" s="251"/>
      <c r="G649" s="251"/>
    </row>
    <row r="650" ht="15.75" customHeight="1" spans="4:7">
      <c r="D650" s="251"/>
      <c r="E650" s="251"/>
      <c r="G650" s="251"/>
    </row>
    <row r="651" ht="15.75" customHeight="1" spans="4:7">
      <c r="D651" s="251"/>
      <c r="E651" s="251"/>
      <c r="G651" s="251"/>
    </row>
    <row r="652" ht="15.75" customHeight="1" spans="4:7">
      <c r="D652" s="251"/>
      <c r="E652" s="251"/>
      <c r="G652" s="251"/>
    </row>
    <row r="653" ht="15.75" customHeight="1" spans="4:7">
      <c r="D653" s="251"/>
      <c r="E653" s="251"/>
      <c r="G653" s="251"/>
    </row>
    <row r="654" ht="15.75" customHeight="1" spans="4:7">
      <c r="D654" s="251"/>
      <c r="E654" s="251"/>
      <c r="G654" s="251"/>
    </row>
    <row r="655" ht="15.75" customHeight="1" spans="4:7">
      <c r="D655" s="251"/>
      <c r="E655" s="251"/>
      <c r="G655" s="251"/>
    </row>
    <row r="656" ht="15.75" customHeight="1" spans="4:7">
      <c r="D656" s="251"/>
      <c r="E656" s="251"/>
      <c r="G656" s="251"/>
    </row>
    <row r="657" ht="15.75" customHeight="1" spans="4:7">
      <c r="D657" s="251"/>
      <c r="E657" s="251"/>
      <c r="G657" s="251"/>
    </row>
    <row r="658" ht="15.75" customHeight="1" spans="4:7">
      <c r="D658" s="251"/>
      <c r="E658" s="251"/>
      <c r="G658" s="251"/>
    </row>
    <row r="659" ht="15.75" customHeight="1" spans="4:7">
      <c r="D659" s="251"/>
      <c r="E659" s="251"/>
      <c r="G659" s="251"/>
    </row>
    <row r="660" ht="15.75" customHeight="1" spans="4:7">
      <c r="D660" s="251"/>
      <c r="E660" s="251"/>
      <c r="G660" s="251"/>
    </row>
    <row r="661" ht="15.75" customHeight="1" spans="4:7">
      <c r="D661" s="251"/>
      <c r="E661" s="251"/>
      <c r="G661" s="251"/>
    </row>
    <row r="662" ht="15.75" customHeight="1" spans="4:7">
      <c r="D662" s="251"/>
      <c r="E662" s="251"/>
      <c r="G662" s="251"/>
    </row>
    <row r="663" ht="15.75" customHeight="1" spans="4:7">
      <c r="D663" s="251"/>
      <c r="E663" s="251"/>
      <c r="G663" s="251"/>
    </row>
    <row r="664" ht="15.75" customHeight="1" spans="4:7">
      <c r="D664" s="251"/>
      <c r="E664" s="251"/>
      <c r="G664" s="251"/>
    </row>
    <row r="665" ht="15.75" customHeight="1" spans="4:7">
      <c r="D665" s="251"/>
      <c r="E665" s="251"/>
      <c r="G665" s="251"/>
    </row>
    <row r="666" ht="15.75" customHeight="1" spans="4:7">
      <c r="D666" s="251"/>
      <c r="E666" s="251"/>
      <c r="G666" s="251"/>
    </row>
    <row r="667" ht="15.75" customHeight="1" spans="4:7">
      <c r="D667" s="251"/>
      <c r="E667" s="251"/>
      <c r="G667" s="251"/>
    </row>
    <row r="668" ht="15.75" customHeight="1" spans="4:7">
      <c r="D668" s="251"/>
      <c r="E668" s="251"/>
      <c r="G668" s="251"/>
    </row>
    <row r="669" ht="15.75" customHeight="1" spans="4:7">
      <c r="D669" s="251"/>
      <c r="E669" s="251"/>
      <c r="G669" s="251"/>
    </row>
    <row r="670" ht="15.75" customHeight="1" spans="4:7">
      <c r="D670" s="251"/>
      <c r="E670" s="251"/>
      <c r="G670" s="251"/>
    </row>
    <row r="671" ht="15.75" customHeight="1" spans="4:7">
      <c r="D671" s="251"/>
      <c r="E671" s="251"/>
      <c r="G671" s="251"/>
    </row>
    <row r="672" ht="15.75" customHeight="1" spans="4:7">
      <c r="D672" s="251"/>
      <c r="E672" s="251"/>
      <c r="G672" s="251"/>
    </row>
    <row r="673" ht="15.75" customHeight="1" spans="4:7">
      <c r="D673" s="251"/>
      <c r="E673" s="251"/>
      <c r="G673" s="251"/>
    </row>
    <row r="674" ht="15.75" customHeight="1" spans="4:7">
      <c r="D674" s="251"/>
      <c r="E674" s="251"/>
      <c r="G674" s="251"/>
    </row>
    <row r="675" ht="15.75" customHeight="1" spans="4:7">
      <c r="D675" s="251"/>
      <c r="E675" s="251"/>
      <c r="G675" s="251"/>
    </row>
    <row r="676" ht="15.75" customHeight="1" spans="4:7">
      <c r="D676" s="251"/>
      <c r="E676" s="251"/>
      <c r="G676" s="251"/>
    </row>
    <row r="677" ht="15.75" customHeight="1" spans="4:7">
      <c r="D677" s="251"/>
      <c r="E677" s="251"/>
      <c r="G677" s="251"/>
    </row>
    <row r="678" ht="15.75" customHeight="1" spans="4:7">
      <c r="D678" s="251"/>
      <c r="E678" s="251"/>
      <c r="G678" s="251"/>
    </row>
    <row r="679" ht="15.75" customHeight="1" spans="4:7">
      <c r="D679" s="251"/>
      <c r="E679" s="251"/>
      <c r="G679" s="251"/>
    </row>
    <row r="680" ht="15.75" customHeight="1" spans="4:7">
      <c r="D680" s="251"/>
      <c r="E680" s="251"/>
      <c r="G680" s="251"/>
    </row>
    <row r="681" ht="15.75" customHeight="1" spans="4:7">
      <c r="D681" s="251"/>
      <c r="E681" s="251"/>
      <c r="G681" s="251"/>
    </row>
    <row r="682" ht="15.75" customHeight="1" spans="4:7">
      <c r="D682" s="251"/>
      <c r="E682" s="251"/>
      <c r="G682" s="251"/>
    </row>
    <row r="683" ht="15.75" customHeight="1" spans="4:7">
      <c r="D683" s="251"/>
      <c r="E683" s="251"/>
      <c r="G683" s="251"/>
    </row>
    <row r="684" ht="15.75" customHeight="1" spans="4:7">
      <c r="D684" s="251"/>
      <c r="E684" s="251"/>
      <c r="G684" s="251"/>
    </row>
    <row r="685" ht="15.75" customHeight="1" spans="4:7">
      <c r="D685" s="251"/>
      <c r="E685" s="251"/>
      <c r="G685" s="251"/>
    </row>
    <row r="686" ht="15.75" customHeight="1" spans="4:7">
      <c r="D686" s="251"/>
      <c r="E686" s="251"/>
      <c r="G686" s="251"/>
    </row>
    <row r="687" ht="15.75" customHeight="1" spans="4:7">
      <c r="D687" s="251"/>
      <c r="E687" s="251"/>
      <c r="G687" s="251"/>
    </row>
    <row r="688" ht="15.75" customHeight="1" spans="4:7">
      <c r="D688" s="251"/>
      <c r="E688" s="251"/>
      <c r="G688" s="251"/>
    </row>
    <row r="689" ht="15.75" customHeight="1" spans="4:7">
      <c r="D689" s="251"/>
      <c r="E689" s="251"/>
      <c r="G689" s="251"/>
    </row>
    <row r="690" ht="15.75" customHeight="1" spans="4:7">
      <c r="D690" s="251"/>
      <c r="E690" s="251"/>
      <c r="G690" s="251"/>
    </row>
    <row r="691" ht="15.75" customHeight="1" spans="4:7">
      <c r="D691" s="251"/>
      <c r="E691" s="251"/>
      <c r="G691" s="251"/>
    </row>
    <row r="692" ht="15.75" customHeight="1" spans="4:7">
      <c r="D692" s="251"/>
      <c r="E692" s="251"/>
      <c r="G692" s="251"/>
    </row>
    <row r="693" ht="15.75" customHeight="1" spans="4:7">
      <c r="D693" s="251"/>
      <c r="E693" s="251"/>
      <c r="G693" s="251"/>
    </row>
    <row r="694" ht="15.75" customHeight="1" spans="4:7">
      <c r="D694" s="251"/>
      <c r="E694" s="251"/>
      <c r="G694" s="251"/>
    </row>
    <row r="695" ht="15.75" customHeight="1" spans="4:7">
      <c r="D695" s="251"/>
      <c r="E695" s="251"/>
      <c r="G695" s="251"/>
    </row>
    <row r="696" ht="15.75" customHeight="1" spans="4:7">
      <c r="D696" s="251"/>
      <c r="E696" s="251"/>
      <c r="G696" s="251"/>
    </row>
    <row r="697" ht="15.75" customHeight="1" spans="4:7">
      <c r="D697" s="251"/>
      <c r="E697" s="251"/>
      <c r="G697" s="251"/>
    </row>
    <row r="698" ht="15.75" customHeight="1" spans="4:7">
      <c r="D698" s="251"/>
      <c r="E698" s="251"/>
      <c r="G698" s="251"/>
    </row>
    <row r="699" ht="15.75" customHeight="1" spans="4:7">
      <c r="D699" s="251"/>
      <c r="E699" s="251"/>
      <c r="G699" s="251"/>
    </row>
    <row r="700" ht="15.75" customHeight="1" spans="4:7">
      <c r="D700" s="251"/>
      <c r="E700" s="251"/>
      <c r="G700" s="251"/>
    </row>
    <row r="701" ht="15.75" customHeight="1" spans="4:7">
      <c r="D701" s="251"/>
      <c r="E701" s="251"/>
      <c r="G701" s="251"/>
    </row>
    <row r="702" ht="15.75" customHeight="1" spans="4:7">
      <c r="D702" s="251"/>
      <c r="E702" s="251"/>
      <c r="G702" s="251"/>
    </row>
    <row r="703" ht="15.75" customHeight="1" spans="4:7">
      <c r="D703" s="251"/>
      <c r="E703" s="251"/>
      <c r="G703" s="251"/>
    </row>
    <row r="704" ht="15.75" customHeight="1" spans="4:7">
      <c r="D704" s="251"/>
      <c r="E704" s="251"/>
      <c r="G704" s="251"/>
    </row>
    <row r="705" ht="15.75" customHeight="1" spans="4:7">
      <c r="D705" s="251"/>
      <c r="E705" s="251"/>
      <c r="G705" s="251"/>
    </row>
    <row r="706" ht="15.75" customHeight="1" spans="4:7">
      <c r="D706" s="251"/>
      <c r="E706" s="251"/>
      <c r="G706" s="251"/>
    </row>
    <row r="707" ht="15.75" customHeight="1" spans="4:7">
      <c r="D707" s="251"/>
      <c r="E707" s="251"/>
      <c r="G707" s="251"/>
    </row>
    <row r="708" ht="15.75" customHeight="1" spans="4:7">
      <c r="D708" s="251"/>
      <c r="E708" s="251"/>
      <c r="G708" s="251"/>
    </row>
    <row r="709" ht="15.75" customHeight="1" spans="4:7">
      <c r="D709" s="251"/>
      <c r="E709" s="251"/>
      <c r="G709" s="251"/>
    </row>
    <row r="710" ht="15.75" customHeight="1" spans="4:7">
      <c r="D710" s="251"/>
      <c r="E710" s="251"/>
      <c r="G710" s="251"/>
    </row>
    <row r="711" ht="15.75" customHeight="1" spans="4:7">
      <c r="D711" s="251"/>
      <c r="E711" s="251"/>
      <c r="G711" s="251"/>
    </row>
    <row r="712" ht="15.75" customHeight="1" spans="4:7">
      <c r="D712" s="251"/>
      <c r="E712" s="251"/>
      <c r="G712" s="251"/>
    </row>
    <row r="713" ht="15.75" customHeight="1" spans="4:7">
      <c r="D713" s="251"/>
      <c r="E713" s="251"/>
      <c r="G713" s="251"/>
    </row>
    <row r="714" ht="15.75" customHeight="1" spans="4:7">
      <c r="D714" s="251"/>
      <c r="E714" s="251"/>
      <c r="G714" s="251"/>
    </row>
    <row r="715" ht="15.75" customHeight="1" spans="4:7">
      <c r="D715" s="251"/>
      <c r="E715" s="251"/>
      <c r="G715" s="251"/>
    </row>
    <row r="716" ht="15.75" customHeight="1" spans="4:7">
      <c r="D716" s="251"/>
      <c r="E716" s="251"/>
      <c r="G716" s="251"/>
    </row>
    <row r="717" ht="15.75" customHeight="1" spans="4:7">
      <c r="D717" s="251"/>
      <c r="E717" s="251"/>
      <c r="G717" s="251"/>
    </row>
    <row r="718" ht="15.75" customHeight="1" spans="4:7">
      <c r="D718" s="251"/>
      <c r="E718" s="251"/>
      <c r="G718" s="251"/>
    </row>
    <row r="719" ht="15.75" customHeight="1" spans="4:7">
      <c r="D719" s="251"/>
      <c r="E719" s="251"/>
      <c r="G719" s="251"/>
    </row>
    <row r="720" ht="15.75" customHeight="1" spans="4:7">
      <c r="D720" s="251"/>
      <c r="E720" s="251"/>
      <c r="G720" s="251"/>
    </row>
    <row r="721" ht="15.75" customHeight="1" spans="4:7">
      <c r="D721" s="251"/>
      <c r="E721" s="251"/>
      <c r="G721" s="251"/>
    </row>
    <row r="722" ht="15.75" customHeight="1" spans="4:7">
      <c r="D722" s="251"/>
      <c r="E722" s="251"/>
      <c r="G722" s="251"/>
    </row>
    <row r="723" ht="15.75" customHeight="1" spans="4:7">
      <c r="D723" s="251"/>
      <c r="E723" s="251"/>
      <c r="G723" s="251"/>
    </row>
    <row r="724" ht="15.75" customHeight="1" spans="4:7">
      <c r="D724" s="251"/>
      <c r="E724" s="251"/>
      <c r="G724" s="251"/>
    </row>
    <row r="725" ht="15.75" customHeight="1" spans="4:7">
      <c r="D725" s="251"/>
      <c r="E725" s="251"/>
      <c r="G725" s="251"/>
    </row>
    <row r="726" ht="15.75" customHeight="1" spans="4:7">
      <c r="D726" s="251"/>
      <c r="E726" s="251"/>
      <c r="G726" s="251"/>
    </row>
    <row r="727" ht="15.75" customHeight="1" spans="4:7">
      <c r="D727" s="251"/>
      <c r="E727" s="251"/>
      <c r="G727" s="251"/>
    </row>
    <row r="728" ht="15.75" customHeight="1" spans="4:7">
      <c r="D728" s="251"/>
      <c r="E728" s="251"/>
      <c r="G728" s="251"/>
    </row>
    <row r="729" ht="15.75" customHeight="1" spans="4:7">
      <c r="D729" s="251"/>
      <c r="E729" s="251"/>
      <c r="G729" s="251"/>
    </row>
    <row r="730" ht="15.75" customHeight="1" spans="4:7">
      <c r="D730" s="251"/>
      <c r="E730" s="251"/>
      <c r="G730" s="251"/>
    </row>
    <row r="731" ht="15.75" customHeight="1" spans="4:7">
      <c r="D731" s="251"/>
      <c r="E731" s="251"/>
      <c r="G731" s="251"/>
    </row>
    <row r="732" ht="15.75" customHeight="1" spans="4:7">
      <c r="D732" s="251"/>
      <c r="E732" s="251"/>
      <c r="G732" s="251"/>
    </row>
    <row r="733" ht="15.75" customHeight="1" spans="4:7">
      <c r="D733" s="251"/>
      <c r="E733" s="251"/>
      <c r="G733" s="251"/>
    </row>
    <row r="734" ht="15.75" customHeight="1" spans="4:7">
      <c r="D734" s="251"/>
      <c r="E734" s="251"/>
      <c r="G734" s="251"/>
    </row>
    <row r="735" ht="15.75" customHeight="1" spans="4:7">
      <c r="D735" s="251"/>
      <c r="E735" s="251"/>
      <c r="G735" s="251"/>
    </row>
    <row r="736" ht="15.75" customHeight="1" spans="4:7">
      <c r="D736" s="251"/>
      <c r="E736" s="251"/>
      <c r="G736" s="251"/>
    </row>
    <row r="737" ht="15.75" customHeight="1" spans="4:7">
      <c r="D737" s="251"/>
      <c r="E737" s="251"/>
      <c r="G737" s="251"/>
    </row>
    <row r="738" ht="15.75" customHeight="1" spans="4:7">
      <c r="D738" s="251"/>
      <c r="E738" s="251"/>
      <c r="G738" s="251"/>
    </row>
    <row r="739" ht="15.75" customHeight="1" spans="4:7">
      <c r="D739" s="251"/>
      <c r="E739" s="251"/>
      <c r="G739" s="251"/>
    </row>
    <row r="740" ht="15.75" customHeight="1" spans="4:7">
      <c r="D740" s="251"/>
      <c r="E740" s="251"/>
      <c r="G740" s="251"/>
    </row>
    <row r="741" ht="15.75" customHeight="1" spans="4:7">
      <c r="D741" s="251"/>
      <c r="E741" s="251"/>
      <c r="G741" s="251"/>
    </row>
    <row r="742" ht="15.75" customHeight="1" spans="4:7">
      <c r="D742" s="251"/>
      <c r="E742" s="251"/>
      <c r="G742" s="251"/>
    </row>
    <row r="743" ht="15.75" customHeight="1" spans="4:7">
      <c r="D743" s="251"/>
      <c r="E743" s="251"/>
      <c r="G743" s="251"/>
    </row>
    <row r="744" ht="15.75" customHeight="1" spans="4:7">
      <c r="D744" s="251"/>
      <c r="E744" s="251"/>
      <c r="G744" s="251"/>
    </row>
    <row r="745" ht="15.75" customHeight="1" spans="4:7">
      <c r="D745" s="251"/>
      <c r="E745" s="251"/>
      <c r="G745" s="251"/>
    </row>
    <row r="746" ht="15.75" customHeight="1" spans="4:7">
      <c r="D746" s="251"/>
      <c r="E746" s="251"/>
      <c r="G746" s="251"/>
    </row>
    <row r="747" ht="15.75" customHeight="1" spans="4:7">
      <c r="D747" s="251"/>
      <c r="E747" s="251"/>
      <c r="G747" s="251"/>
    </row>
    <row r="748" ht="15.75" customHeight="1" spans="4:7">
      <c r="D748" s="251"/>
      <c r="E748" s="251"/>
      <c r="G748" s="251"/>
    </row>
    <row r="749" ht="15.75" customHeight="1" spans="4:7">
      <c r="D749" s="251"/>
      <c r="E749" s="251"/>
      <c r="G749" s="251"/>
    </row>
    <row r="750" ht="15.75" customHeight="1" spans="4:7">
      <c r="D750" s="251"/>
      <c r="E750" s="251"/>
      <c r="G750" s="251"/>
    </row>
    <row r="751" ht="15.75" customHeight="1" spans="4:7">
      <c r="D751" s="251"/>
      <c r="E751" s="251"/>
      <c r="G751" s="251"/>
    </row>
    <row r="752" ht="15.75" customHeight="1" spans="4:7">
      <c r="D752" s="251"/>
      <c r="E752" s="251"/>
      <c r="G752" s="251"/>
    </row>
    <row r="753" ht="15.75" customHeight="1" spans="4:7">
      <c r="D753" s="251"/>
      <c r="E753" s="251"/>
      <c r="G753" s="251"/>
    </row>
    <row r="754" ht="15.75" customHeight="1" spans="4:7">
      <c r="D754" s="251"/>
      <c r="E754" s="251"/>
      <c r="G754" s="251"/>
    </row>
    <row r="755" ht="15.75" customHeight="1" spans="4:7">
      <c r="D755" s="251"/>
      <c r="E755" s="251"/>
      <c r="G755" s="251"/>
    </row>
    <row r="756" ht="15.75" customHeight="1" spans="4:7">
      <c r="D756" s="251"/>
      <c r="E756" s="251"/>
      <c r="G756" s="251"/>
    </row>
    <row r="757" ht="15.75" customHeight="1" spans="4:7">
      <c r="D757" s="251"/>
      <c r="E757" s="251"/>
      <c r="G757" s="251"/>
    </row>
    <row r="758" ht="15.75" customHeight="1" spans="4:7">
      <c r="D758" s="251"/>
      <c r="E758" s="251"/>
      <c r="G758" s="251"/>
    </row>
    <row r="759" ht="15.75" customHeight="1" spans="4:7">
      <c r="D759" s="251"/>
      <c r="E759" s="251"/>
      <c r="G759" s="251"/>
    </row>
    <row r="760" ht="15.75" customHeight="1" spans="4:7">
      <c r="D760" s="251"/>
      <c r="E760" s="251"/>
      <c r="G760" s="251"/>
    </row>
    <row r="761" ht="15.75" customHeight="1" spans="4:7">
      <c r="D761" s="251"/>
      <c r="E761" s="251"/>
      <c r="G761" s="251"/>
    </row>
    <row r="762" ht="15.75" customHeight="1" spans="4:7">
      <c r="D762" s="251"/>
      <c r="E762" s="251"/>
      <c r="G762" s="251"/>
    </row>
    <row r="763" ht="15.75" customHeight="1" spans="4:7">
      <c r="D763" s="251"/>
      <c r="E763" s="251"/>
      <c r="G763" s="251"/>
    </row>
    <row r="764" ht="15.75" customHeight="1" spans="4:7">
      <c r="D764" s="251"/>
      <c r="E764" s="251"/>
      <c r="G764" s="251"/>
    </row>
    <row r="765" ht="15.75" customHeight="1" spans="4:7">
      <c r="D765" s="251"/>
      <c r="E765" s="251"/>
      <c r="G765" s="251"/>
    </row>
    <row r="766" ht="15.75" customHeight="1" spans="4:7">
      <c r="D766" s="251"/>
      <c r="E766" s="251"/>
      <c r="G766" s="251"/>
    </row>
    <row r="767" ht="15.75" customHeight="1" spans="4:7">
      <c r="D767" s="251"/>
      <c r="E767" s="251"/>
      <c r="G767" s="251"/>
    </row>
    <row r="768" ht="15.75" customHeight="1" spans="4:7">
      <c r="D768" s="251"/>
      <c r="E768" s="251"/>
      <c r="G768" s="251"/>
    </row>
    <row r="769" ht="15.75" customHeight="1" spans="4:7">
      <c r="D769" s="251"/>
      <c r="E769" s="251"/>
      <c r="G769" s="251"/>
    </row>
    <row r="770" ht="15.75" customHeight="1" spans="4:7">
      <c r="D770" s="251"/>
      <c r="E770" s="251"/>
      <c r="G770" s="251"/>
    </row>
    <row r="771" ht="15.75" customHeight="1" spans="4:7">
      <c r="D771" s="251"/>
      <c r="E771" s="251"/>
      <c r="G771" s="251"/>
    </row>
    <row r="772" ht="15.75" customHeight="1" spans="4:7">
      <c r="D772" s="251"/>
      <c r="E772" s="251"/>
      <c r="G772" s="251"/>
    </row>
    <row r="773" ht="15.75" customHeight="1" spans="4:7">
      <c r="D773" s="251"/>
      <c r="E773" s="251"/>
      <c r="G773" s="251"/>
    </row>
    <row r="774" ht="15.75" customHeight="1" spans="4:7">
      <c r="D774" s="251"/>
      <c r="E774" s="251"/>
      <c r="G774" s="251"/>
    </row>
    <row r="775" ht="15.75" customHeight="1" spans="4:7">
      <c r="D775" s="251"/>
      <c r="E775" s="251"/>
      <c r="G775" s="251"/>
    </row>
    <row r="776" ht="15.75" customHeight="1" spans="4:7">
      <c r="D776" s="251"/>
      <c r="E776" s="251"/>
      <c r="G776" s="251"/>
    </row>
    <row r="777" ht="15.75" customHeight="1" spans="4:7">
      <c r="D777" s="251"/>
      <c r="E777" s="251"/>
      <c r="G777" s="251"/>
    </row>
    <row r="778" ht="15.75" customHeight="1" spans="4:7">
      <c r="D778" s="251"/>
      <c r="E778" s="251"/>
      <c r="G778" s="251"/>
    </row>
    <row r="779" ht="15.75" customHeight="1" spans="4:7">
      <c r="D779" s="251"/>
      <c r="E779" s="251"/>
      <c r="G779" s="251"/>
    </row>
    <row r="780" ht="15.75" customHeight="1" spans="4:7">
      <c r="D780" s="251"/>
      <c r="E780" s="251"/>
      <c r="G780" s="251"/>
    </row>
    <row r="781" ht="15.75" customHeight="1" spans="4:7">
      <c r="D781" s="251"/>
      <c r="E781" s="251"/>
      <c r="G781" s="251"/>
    </row>
    <row r="782" ht="15.75" customHeight="1" spans="4:7">
      <c r="D782" s="251"/>
      <c r="E782" s="251"/>
      <c r="G782" s="251"/>
    </row>
    <row r="783" ht="15.75" customHeight="1" spans="4:7">
      <c r="D783" s="251"/>
      <c r="E783" s="251"/>
      <c r="G783" s="251"/>
    </row>
    <row r="784" ht="15.75" customHeight="1" spans="4:7">
      <c r="D784" s="251"/>
      <c r="E784" s="251"/>
      <c r="G784" s="251"/>
    </row>
    <row r="785" ht="15.75" customHeight="1" spans="4:7">
      <c r="D785" s="251"/>
      <c r="E785" s="251"/>
      <c r="G785" s="251"/>
    </row>
    <row r="786" ht="15.75" customHeight="1" spans="4:7">
      <c r="D786" s="251"/>
      <c r="E786" s="251"/>
      <c r="G786" s="251"/>
    </row>
    <row r="787" ht="15.75" customHeight="1" spans="4:7">
      <c r="D787" s="251"/>
      <c r="E787" s="251"/>
      <c r="G787" s="251"/>
    </row>
    <row r="788" ht="15.75" customHeight="1" spans="4:7">
      <c r="D788" s="251"/>
      <c r="E788" s="251"/>
      <c r="G788" s="251"/>
    </row>
    <row r="789" ht="15.75" customHeight="1" spans="4:7">
      <c r="D789" s="251"/>
      <c r="E789" s="251"/>
      <c r="G789" s="251"/>
    </row>
    <row r="790" ht="15.75" customHeight="1" spans="4:7">
      <c r="D790" s="251"/>
      <c r="E790" s="251"/>
      <c r="G790" s="251"/>
    </row>
    <row r="791" ht="15.75" customHeight="1" spans="4:7">
      <c r="D791" s="251"/>
      <c r="E791" s="251"/>
      <c r="G791" s="251"/>
    </row>
    <row r="792" ht="15.75" customHeight="1" spans="4:7">
      <c r="D792" s="251"/>
      <c r="E792" s="251"/>
      <c r="G792" s="251"/>
    </row>
    <row r="793" ht="15.75" customHeight="1" spans="4:7">
      <c r="D793" s="251"/>
      <c r="E793" s="251"/>
      <c r="G793" s="251"/>
    </row>
    <row r="794" ht="15.75" customHeight="1" spans="4:7">
      <c r="D794" s="251"/>
      <c r="E794" s="251"/>
      <c r="G794" s="251"/>
    </row>
    <row r="795" ht="15.75" customHeight="1" spans="4:7">
      <c r="D795" s="251"/>
      <c r="E795" s="251"/>
      <c r="G795" s="251"/>
    </row>
    <row r="796" ht="15.75" customHeight="1" spans="4:7">
      <c r="D796" s="251"/>
      <c r="E796" s="251"/>
      <c r="G796" s="251"/>
    </row>
    <row r="797" ht="15.75" customHeight="1" spans="4:7">
      <c r="D797" s="251"/>
      <c r="E797" s="251"/>
      <c r="G797" s="251"/>
    </row>
    <row r="798" ht="15.75" customHeight="1" spans="4:7">
      <c r="D798" s="251"/>
      <c r="E798" s="251"/>
      <c r="G798" s="251"/>
    </row>
    <row r="799" ht="15.75" customHeight="1" spans="4:7">
      <c r="D799" s="251"/>
      <c r="E799" s="251"/>
      <c r="G799" s="251"/>
    </row>
    <row r="800" ht="15.75" customHeight="1" spans="4:7">
      <c r="D800" s="251"/>
      <c r="E800" s="251"/>
      <c r="G800" s="251"/>
    </row>
    <row r="801" ht="15.75" customHeight="1" spans="4:7">
      <c r="D801" s="251"/>
      <c r="E801" s="251"/>
      <c r="G801" s="251"/>
    </row>
    <row r="802" ht="15.75" customHeight="1" spans="4:7">
      <c r="D802" s="251"/>
      <c r="E802" s="251"/>
      <c r="G802" s="251"/>
    </row>
    <row r="803" ht="15.75" customHeight="1" spans="4:7">
      <c r="D803" s="251"/>
      <c r="E803" s="251"/>
      <c r="G803" s="251"/>
    </row>
    <row r="804" ht="15.75" customHeight="1" spans="4:7">
      <c r="D804" s="251"/>
      <c r="E804" s="251"/>
      <c r="G804" s="251"/>
    </row>
    <row r="805" ht="15.75" customHeight="1" spans="4:7">
      <c r="D805" s="251"/>
      <c r="E805" s="251"/>
      <c r="G805" s="251"/>
    </row>
    <row r="806" ht="15.75" customHeight="1" spans="4:7">
      <c r="D806" s="251"/>
      <c r="E806" s="251"/>
      <c r="G806" s="251"/>
    </row>
    <row r="807" ht="15.75" customHeight="1" spans="4:7">
      <c r="D807" s="251"/>
      <c r="E807" s="251"/>
      <c r="G807" s="251"/>
    </row>
    <row r="808" ht="15.75" customHeight="1" spans="4:7">
      <c r="D808" s="251"/>
      <c r="E808" s="251"/>
      <c r="G808" s="251"/>
    </row>
    <row r="809" ht="15.75" customHeight="1" spans="4:7">
      <c r="D809" s="251"/>
      <c r="E809" s="251"/>
      <c r="G809" s="251"/>
    </row>
    <row r="810" ht="15.75" customHeight="1" spans="4:7">
      <c r="D810" s="251"/>
      <c r="E810" s="251"/>
      <c r="G810" s="251"/>
    </row>
    <row r="811" ht="15.75" customHeight="1" spans="4:7">
      <c r="D811" s="251"/>
      <c r="E811" s="251"/>
      <c r="G811" s="251"/>
    </row>
    <row r="812" ht="15.75" customHeight="1" spans="4:7">
      <c r="D812" s="251"/>
      <c r="E812" s="251"/>
      <c r="G812" s="251"/>
    </row>
    <row r="813" ht="15.75" customHeight="1" spans="4:7">
      <c r="D813" s="251"/>
      <c r="E813" s="251"/>
      <c r="G813" s="251"/>
    </row>
    <row r="814" ht="15.75" customHeight="1" spans="4:7">
      <c r="D814" s="251"/>
      <c r="E814" s="251"/>
      <c r="G814" s="251"/>
    </row>
    <row r="815" ht="15.75" customHeight="1" spans="4:7">
      <c r="D815" s="251"/>
      <c r="E815" s="251"/>
      <c r="G815" s="251"/>
    </row>
    <row r="816" ht="15.75" customHeight="1" spans="4:7">
      <c r="D816" s="251"/>
      <c r="E816" s="251"/>
      <c r="G816" s="251"/>
    </row>
    <row r="817" ht="15.75" customHeight="1" spans="4:7">
      <c r="D817" s="251"/>
      <c r="E817" s="251"/>
      <c r="G817" s="251"/>
    </row>
    <row r="818" ht="15.75" customHeight="1" spans="4:7">
      <c r="D818" s="251"/>
      <c r="E818" s="251"/>
      <c r="G818" s="251"/>
    </row>
    <row r="819" ht="15.75" customHeight="1" spans="4:7">
      <c r="D819" s="251"/>
      <c r="E819" s="251"/>
      <c r="G819" s="251"/>
    </row>
    <row r="820" ht="15.75" customHeight="1" spans="4:7">
      <c r="D820" s="251"/>
      <c r="E820" s="251"/>
      <c r="G820" s="251"/>
    </row>
    <row r="821" ht="15.75" customHeight="1" spans="4:7">
      <c r="D821" s="251"/>
      <c r="E821" s="251"/>
      <c r="G821" s="251"/>
    </row>
    <row r="822" ht="15.75" customHeight="1" spans="4:7">
      <c r="D822" s="251"/>
      <c r="E822" s="251"/>
      <c r="G822" s="251"/>
    </row>
    <row r="823" ht="15.75" customHeight="1" spans="4:7">
      <c r="D823" s="251"/>
      <c r="E823" s="251"/>
      <c r="G823" s="251"/>
    </row>
    <row r="824" ht="15.75" customHeight="1" spans="4:7">
      <c r="D824" s="251"/>
      <c r="E824" s="251"/>
      <c r="G824" s="251"/>
    </row>
    <row r="825" ht="15.75" customHeight="1" spans="4:7">
      <c r="D825" s="251"/>
      <c r="E825" s="251"/>
      <c r="G825" s="251"/>
    </row>
    <row r="826" ht="15.75" customHeight="1" spans="4:7">
      <c r="D826" s="251"/>
      <c r="E826" s="251"/>
      <c r="G826" s="251"/>
    </row>
    <row r="827" ht="15.75" customHeight="1" spans="4:7">
      <c r="D827" s="251"/>
      <c r="E827" s="251"/>
      <c r="G827" s="251"/>
    </row>
    <row r="828" ht="15.75" customHeight="1" spans="4:7">
      <c r="D828" s="251"/>
      <c r="E828" s="251"/>
      <c r="G828" s="251"/>
    </row>
    <row r="829" ht="15.75" customHeight="1" spans="4:7">
      <c r="D829" s="251"/>
      <c r="E829" s="251"/>
      <c r="G829" s="251"/>
    </row>
    <row r="830" ht="15.75" customHeight="1" spans="4:7">
      <c r="D830" s="251"/>
      <c r="E830" s="251"/>
      <c r="G830" s="251"/>
    </row>
    <row r="831" ht="15.75" customHeight="1" spans="4:7">
      <c r="D831" s="251"/>
      <c r="E831" s="251"/>
      <c r="G831" s="251"/>
    </row>
    <row r="832" ht="15.75" customHeight="1" spans="4:7">
      <c r="D832" s="251"/>
      <c r="E832" s="251"/>
      <c r="G832" s="251"/>
    </row>
    <row r="833" ht="15.75" customHeight="1" spans="4:7">
      <c r="D833" s="251"/>
      <c r="E833" s="251"/>
      <c r="G833" s="251"/>
    </row>
    <row r="834" ht="15.75" customHeight="1" spans="4:7">
      <c r="D834" s="251"/>
      <c r="E834" s="251"/>
      <c r="G834" s="251"/>
    </row>
    <row r="835" ht="15.75" customHeight="1" spans="4:7">
      <c r="D835" s="251"/>
      <c r="E835" s="251"/>
      <c r="G835" s="251"/>
    </row>
    <row r="836" ht="15.75" customHeight="1" spans="4:7">
      <c r="D836" s="251"/>
      <c r="E836" s="251"/>
      <c r="G836" s="251"/>
    </row>
    <row r="837" ht="15.75" customHeight="1" spans="4:7">
      <c r="D837" s="251"/>
      <c r="E837" s="251"/>
      <c r="G837" s="251"/>
    </row>
    <row r="838" ht="15.75" customHeight="1" spans="4:7">
      <c r="D838" s="251"/>
      <c r="E838" s="251"/>
      <c r="G838" s="251"/>
    </row>
    <row r="839" ht="15.75" customHeight="1" spans="4:7">
      <c r="D839" s="251"/>
      <c r="E839" s="251"/>
      <c r="G839" s="251"/>
    </row>
    <row r="840" ht="15.75" customHeight="1" spans="4:7">
      <c r="D840" s="251"/>
      <c r="E840" s="251"/>
      <c r="G840" s="251"/>
    </row>
    <row r="841" ht="15.75" customHeight="1" spans="4:7">
      <c r="D841" s="251"/>
      <c r="E841" s="251"/>
      <c r="G841" s="251"/>
    </row>
    <row r="842" ht="15.75" customHeight="1" spans="4:7">
      <c r="D842" s="251"/>
      <c r="E842" s="251"/>
      <c r="G842" s="251"/>
    </row>
    <row r="843" ht="15.75" customHeight="1" spans="4:7">
      <c r="D843" s="251"/>
      <c r="E843" s="251"/>
      <c r="G843" s="251"/>
    </row>
    <row r="844" ht="15.75" customHeight="1" spans="4:7">
      <c r="D844" s="251"/>
      <c r="E844" s="251"/>
      <c r="G844" s="251"/>
    </row>
    <row r="845" ht="15.75" customHeight="1" spans="4:7">
      <c r="D845" s="251"/>
      <c r="E845" s="251"/>
      <c r="G845" s="251"/>
    </row>
    <row r="846" ht="15.75" customHeight="1" spans="4:7">
      <c r="D846" s="251"/>
      <c r="E846" s="251"/>
      <c r="G846" s="251"/>
    </row>
    <row r="847" ht="15.75" customHeight="1" spans="4:7">
      <c r="D847" s="251"/>
      <c r="E847" s="251"/>
      <c r="G847" s="251"/>
    </row>
    <row r="848" ht="15.75" customHeight="1" spans="4:7">
      <c r="D848" s="251"/>
      <c r="E848" s="251"/>
      <c r="G848" s="251"/>
    </row>
    <row r="849" ht="15.75" customHeight="1" spans="4:7">
      <c r="D849" s="251"/>
      <c r="E849" s="251"/>
      <c r="G849" s="251"/>
    </row>
    <row r="850" ht="15.75" customHeight="1" spans="4:7">
      <c r="D850" s="251"/>
      <c r="E850" s="251"/>
      <c r="G850" s="251"/>
    </row>
    <row r="851" ht="15.75" customHeight="1" spans="4:7">
      <c r="D851" s="251"/>
      <c r="E851" s="251"/>
      <c r="G851" s="251"/>
    </row>
    <row r="852" ht="15.75" customHeight="1" spans="4:7">
      <c r="D852" s="251"/>
      <c r="E852" s="251"/>
      <c r="G852" s="251"/>
    </row>
    <row r="853" ht="15.75" customHeight="1" spans="4:7">
      <c r="D853" s="251"/>
      <c r="E853" s="251"/>
      <c r="G853" s="251"/>
    </row>
    <row r="854" ht="15.75" customHeight="1" spans="4:7">
      <c r="D854" s="251"/>
      <c r="E854" s="251"/>
      <c r="G854" s="251"/>
    </row>
    <row r="855" ht="15.75" customHeight="1" spans="4:7">
      <c r="D855" s="251"/>
      <c r="E855" s="251"/>
      <c r="G855" s="251"/>
    </row>
    <row r="856" ht="15.75" customHeight="1" spans="4:7">
      <c r="D856" s="251"/>
      <c r="E856" s="251"/>
      <c r="G856" s="251"/>
    </row>
    <row r="857" ht="15.75" customHeight="1" spans="4:7">
      <c r="D857" s="251"/>
      <c r="E857" s="251"/>
      <c r="G857" s="251"/>
    </row>
    <row r="858" ht="15.75" customHeight="1" spans="4:7">
      <c r="D858" s="251"/>
      <c r="E858" s="251"/>
      <c r="G858" s="251"/>
    </row>
    <row r="859" ht="15.75" customHeight="1" spans="4:7">
      <c r="D859" s="251"/>
      <c r="E859" s="251"/>
      <c r="G859" s="251"/>
    </row>
    <row r="860" ht="15.75" customHeight="1" spans="4:7">
      <c r="D860" s="251"/>
      <c r="E860" s="251"/>
      <c r="G860" s="251"/>
    </row>
    <row r="861" ht="15.75" customHeight="1" spans="4:7">
      <c r="D861" s="251"/>
      <c r="E861" s="251"/>
      <c r="G861" s="251"/>
    </row>
    <row r="862" ht="15.75" customHeight="1" spans="4:7">
      <c r="D862" s="251"/>
      <c r="E862" s="251"/>
      <c r="G862" s="251"/>
    </row>
    <row r="863" ht="15.75" customHeight="1" spans="4:7">
      <c r="D863" s="251"/>
      <c r="E863" s="251"/>
      <c r="G863" s="251"/>
    </row>
    <row r="864" ht="15.75" customHeight="1" spans="4:7">
      <c r="D864" s="251"/>
      <c r="E864" s="251"/>
      <c r="G864" s="251"/>
    </row>
    <row r="865" ht="15.75" customHeight="1" spans="4:7">
      <c r="D865" s="251"/>
      <c r="E865" s="251"/>
      <c r="G865" s="251"/>
    </row>
    <row r="866" ht="15.75" customHeight="1" spans="4:7">
      <c r="D866" s="251"/>
      <c r="E866" s="251"/>
      <c r="G866" s="251"/>
    </row>
    <row r="867" ht="15.75" customHeight="1" spans="4:7">
      <c r="D867" s="251"/>
      <c r="E867" s="251"/>
      <c r="G867" s="251"/>
    </row>
    <row r="868" ht="15.75" customHeight="1" spans="4:7">
      <c r="D868" s="251"/>
      <c r="E868" s="251"/>
      <c r="G868" s="251"/>
    </row>
    <row r="869" ht="15.75" customHeight="1" spans="4:7">
      <c r="D869" s="251"/>
      <c r="E869" s="251"/>
      <c r="G869" s="251"/>
    </row>
    <row r="870" ht="15.75" customHeight="1" spans="4:7">
      <c r="D870" s="251"/>
      <c r="E870" s="251"/>
      <c r="G870" s="251"/>
    </row>
    <row r="871" ht="15.75" customHeight="1" spans="4:7">
      <c r="D871" s="251"/>
      <c r="E871" s="251"/>
      <c r="G871" s="251"/>
    </row>
    <row r="872" ht="15.75" customHeight="1" spans="4:7">
      <c r="D872" s="251"/>
      <c r="E872" s="251"/>
      <c r="G872" s="251"/>
    </row>
    <row r="873" ht="15.75" customHeight="1" spans="4:7">
      <c r="D873" s="251"/>
      <c r="E873" s="251"/>
      <c r="G873" s="251"/>
    </row>
    <row r="874" ht="15.75" customHeight="1" spans="4:7">
      <c r="D874" s="251"/>
      <c r="E874" s="251"/>
      <c r="G874" s="251"/>
    </row>
    <row r="875" ht="15.75" customHeight="1" spans="4:7">
      <c r="D875" s="251"/>
      <c r="E875" s="251"/>
      <c r="G875" s="251"/>
    </row>
    <row r="876" ht="15.75" customHeight="1" spans="4:7">
      <c r="D876" s="251"/>
      <c r="E876" s="251"/>
      <c r="G876" s="251"/>
    </row>
    <row r="877" ht="15.75" customHeight="1" spans="4:7">
      <c r="D877" s="251"/>
      <c r="E877" s="251"/>
      <c r="G877" s="251"/>
    </row>
    <row r="878" ht="15.75" customHeight="1" spans="4:7">
      <c r="D878" s="251"/>
      <c r="E878" s="251"/>
      <c r="G878" s="251"/>
    </row>
    <row r="879" ht="15.75" customHeight="1" spans="4:7">
      <c r="D879" s="251"/>
      <c r="E879" s="251"/>
      <c r="G879" s="251"/>
    </row>
    <row r="880" ht="15.75" customHeight="1" spans="4:7">
      <c r="D880" s="251"/>
      <c r="E880" s="251"/>
      <c r="G880" s="251"/>
    </row>
    <row r="881" ht="15.75" customHeight="1" spans="4:7">
      <c r="D881" s="251"/>
      <c r="E881" s="251"/>
      <c r="G881" s="251"/>
    </row>
    <row r="882" ht="15.75" customHeight="1" spans="4:7">
      <c r="D882" s="251"/>
      <c r="E882" s="251"/>
      <c r="G882" s="251"/>
    </row>
    <row r="883" ht="15.75" customHeight="1" spans="4:7">
      <c r="D883" s="251"/>
      <c r="E883" s="251"/>
      <c r="G883" s="251"/>
    </row>
    <row r="884" ht="15.75" customHeight="1" spans="4:7">
      <c r="D884" s="251"/>
      <c r="E884" s="251"/>
      <c r="G884" s="251"/>
    </row>
    <row r="885" ht="15.75" customHeight="1" spans="4:7">
      <c r="D885" s="251"/>
      <c r="E885" s="251"/>
      <c r="G885" s="251"/>
    </row>
    <row r="886" ht="15.75" customHeight="1" spans="4:7">
      <c r="D886" s="251"/>
      <c r="E886" s="251"/>
      <c r="G886" s="251"/>
    </row>
    <row r="887" ht="15.75" customHeight="1" spans="4:7">
      <c r="D887" s="251"/>
      <c r="E887" s="251"/>
      <c r="G887" s="251"/>
    </row>
    <row r="888" ht="15.75" customHeight="1" spans="4:7">
      <c r="D888" s="251"/>
      <c r="E888" s="251"/>
      <c r="G888" s="251"/>
    </row>
    <row r="889" ht="15.75" customHeight="1" spans="4:7">
      <c r="D889" s="251"/>
      <c r="E889" s="251"/>
      <c r="G889" s="251"/>
    </row>
    <row r="890" ht="15.75" customHeight="1" spans="4:7">
      <c r="D890" s="251"/>
      <c r="E890" s="251"/>
      <c r="G890" s="251"/>
    </row>
    <row r="891" ht="15.75" customHeight="1" spans="4:7">
      <c r="D891" s="251"/>
      <c r="E891" s="251"/>
      <c r="G891" s="251"/>
    </row>
    <row r="892" ht="15.75" customHeight="1" spans="4:7">
      <c r="D892" s="251"/>
      <c r="E892" s="251"/>
      <c r="G892" s="251"/>
    </row>
    <row r="893" ht="15.75" customHeight="1" spans="4:7">
      <c r="D893" s="251"/>
      <c r="E893" s="251"/>
      <c r="G893" s="251"/>
    </row>
    <row r="894" ht="15.75" customHeight="1" spans="4:7">
      <c r="D894" s="251"/>
      <c r="E894" s="251"/>
      <c r="G894" s="251"/>
    </row>
    <row r="895" ht="15.75" customHeight="1" spans="4:7">
      <c r="D895" s="251"/>
      <c r="E895" s="251"/>
      <c r="G895" s="251"/>
    </row>
    <row r="896" ht="15.75" customHeight="1" spans="4:7">
      <c r="D896" s="251"/>
      <c r="E896" s="251"/>
      <c r="G896" s="251"/>
    </row>
    <row r="897" ht="15.75" customHeight="1" spans="4:7">
      <c r="D897" s="251"/>
      <c r="E897" s="251"/>
      <c r="G897" s="251"/>
    </row>
    <row r="898" ht="15.75" customHeight="1" spans="4:7">
      <c r="D898" s="251"/>
      <c r="E898" s="251"/>
      <c r="G898" s="251"/>
    </row>
    <row r="899" ht="15.75" customHeight="1" spans="4:7">
      <c r="D899" s="251"/>
      <c r="E899" s="251"/>
      <c r="G899" s="251"/>
    </row>
    <row r="900" ht="15.75" customHeight="1" spans="4:7">
      <c r="D900" s="251"/>
      <c r="E900" s="251"/>
      <c r="G900" s="251"/>
    </row>
    <row r="901" ht="15.75" customHeight="1" spans="4:7">
      <c r="D901" s="251"/>
      <c r="E901" s="251"/>
      <c r="G901" s="251"/>
    </row>
    <row r="902" ht="15.75" customHeight="1" spans="4:7">
      <c r="D902" s="251"/>
      <c r="E902" s="251"/>
      <c r="G902" s="251"/>
    </row>
    <row r="903" ht="15.75" customHeight="1" spans="4:7">
      <c r="D903" s="251"/>
      <c r="E903" s="251"/>
      <c r="G903" s="251"/>
    </row>
    <row r="904" ht="15.75" customHeight="1" spans="4:7">
      <c r="D904" s="251"/>
      <c r="E904" s="251"/>
      <c r="G904" s="251"/>
    </row>
    <row r="905" ht="15.75" customHeight="1" spans="4:7">
      <c r="D905" s="251"/>
      <c r="E905" s="251"/>
      <c r="G905" s="251"/>
    </row>
    <row r="906" ht="15.75" customHeight="1" spans="4:7">
      <c r="D906" s="251"/>
      <c r="E906" s="251"/>
      <c r="G906" s="251"/>
    </row>
    <row r="907" ht="15.75" customHeight="1" spans="4:7">
      <c r="D907" s="251"/>
      <c r="E907" s="251"/>
      <c r="G907" s="251"/>
    </row>
    <row r="908" ht="15.75" customHeight="1" spans="4:7">
      <c r="D908" s="251"/>
      <c r="E908" s="251"/>
      <c r="G908" s="251"/>
    </row>
    <row r="909" ht="15.75" customHeight="1" spans="4:7">
      <c r="D909" s="251"/>
      <c r="E909" s="251"/>
      <c r="G909" s="251"/>
    </row>
    <row r="910" ht="15.75" customHeight="1" spans="4:7">
      <c r="D910" s="251"/>
      <c r="E910" s="251"/>
      <c r="G910" s="251"/>
    </row>
    <row r="911" ht="15.75" customHeight="1" spans="4:7">
      <c r="D911" s="251"/>
      <c r="E911" s="251"/>
      <c r="G911" s="251"/>
    </row>
    <row r="912" ht="15.75" customHeight="1" spans="4:7">
      <c r="D912" s="251"/>
      <c r="E912" s="251"/>
      <c r="G912" s="251"/>
    </row>
    <row r="913" ht="15.75" customHeight="1" spans="4:7">
      <c r="D913" s="251"/>
      <c r="E913" s="251"/>
      <c r="G913" s="251"/>
    </row>
    <row r="914" ht="15.75" customHeight="1" spans="4:7">
      <c r="D914" s="251"/>
      <c r="E914" s="251"/>
      <c r="G914" s="251"/>
    </row>
    <row r="915" ht="15.75" customHeight="1" spans="4:7">
      <c r="D915" s="251"/>
      <c r="E915" s="251"/>
      <c r="G915" s="251"/>
    </row>
    <row r="916" ht="15.75" customHeight="1" spans="4:7">
      <c r="D916" s="251"/>
      <c r="E916" s="251"/>
      <c r="G916" s="251"/>
    </row>
    <row r="917" ht="15.75" customHeight="1" spans="4:7">
      <c r="D917" s="251"/>
      <c r="E917" s="251"/>
      <c r="G917" s="251"/>
    </row>
    <row r="918" ht="15.75" customHeight="1" spans="4:7">
      <c r="D918" s="251"/>
      <c r="E918" s="251"/>
      <c r="G918" s="251"/>
    </row>
    <row r="919" ht="15.75" customHeight="1" spans="4:7">
      <c r="D919" s="251"/>
      <c r="E919" s="251"/>
      <c r="G919" s="251"/>
    </row>
    <row r="920" ht="15.75" customHeight="1" spans="4:7">
      <c r="D920" s="251"/>
      <c r="E920" s="251"/>
      <c r="G920" s="251"/>
    </row>
    <row r="921" ht="15.75" customHeight="1" spans="4:7">
      <c r="D921" s="251"/>
      <c r="E921" s="251"/>
      <c r="G921" s="251"/>
    </row>
    <row r="922" ht="15.75" customHeight="1" spans="4:7">
      <c r="D922" s="251"/>
      <c r="E922" s="251"/>
      <c r="G922" s="251"/>
    </row>
    <row r="923" ht="15.75" customHeight="1" spans="4:7">
      <c r="D923" s="251"/>
      <c r="E923" s="251"/>
      <c r="G923" s="251"/>
    </row>
    <row r="924" ht="15.75" customHeight="1" spans="4:7">
      <c r="D924" s="251"/>
      <c r="E924" s="251"/>
      <c r="G924" s="251"/>
    </row>
    <row r="925" ht="15.75" customHeight="1" spans="4:7">
      <c r="D925" s="251"/>
      <c r="E925" s="251"/>
      <c r="G925" s="251"/>
    </row>
    <row r="926" ht="15.75" customHeight="1" spans="4:7">
      <c r="D926" s="251"/>
      <c r="E926" s="251"/>
      <c r="G926" s="251"/>
    </row>
    <row r="927" ht="15.75" customHeight="1" spans="4:7">
      <c r="D927" s="251"/>
      <c r="E927" s="251"/>
      <c r="G927" s="251"/>
    </row>
    <row r="928" ht="15.75" customHeight="1" spans="4:7">
      <c r="D928" s="251"/>
      <c r="E928" s="251"/>
      <c r="G928" s="251"/>
    </row>
    <row r="929" ht="15.75" customHeight="1" spans="4:7">
      <c r="D929" s="251"/>
      <c r="E929" s="251"/>
      <c r="G929" s="251"/>
    </row>
    <row r="930" ht="15.75" customHeight="1" spans="4:7">
      <c r="D930" s="251"/>
      <c r="E930" s="251"/>
      <c r="G930" s="251"/>
    </row>
    <row r="931" ht="15.75" customHeight="1" spans="4:7">
      <c r="D931" s="251"/>
      <c r="E931" s="251"/>
      <c r="G931" s="251"/>
    </row>
    <row r="932" ht="15.75" customHeight="1" spans="4:7">
      <c r="D932" s="251"/>
      <c r="E932" s="251"/>
      <c r="G932" s="251"/>
    </row>
    <row r="933" ht="15.75" customHeight="1" spans="4:7">
      <c r="D933" s="251"/>
      <c r="E933" s="251"/>
      <c r="G933" s="251"/>
    </row>
    <row r="934" ht="15.75" customHeight="1" spans="4:7">
      <c r="D934" s="251"/>
      <c r="E934" s="251"/>
      <c r="G934" s="251"/>
    </row>
    <row r="935" ht="15.75" customHeight="1" spans="4:7">
      <c r="D935" s="251"/>
      <c r="E935" s="251"/>
      <c r="G935" s="251"/>
    </row>
    <row r="936" ht="15.75" customHeight="1" spans="4:7">
      <c r="D936" s="251"/>
      <c r="E936" s="251"/>
      <c r="G936" s="251"/>
    </row>
    <row r="937" ht="15.75" customHeight="1" spans="4:7">
      <c r="D937" s="251"/>
      <c r="E937" s="251"/>
      <c r="G937" s="251"/>
    </row>
    <row r="938" ht="15.75" customHeight="1" spans="4:7">
      <c r="D938" s="251"/>
      <c r="E938" s="251"/>
      <c r="G938" s="251"/>
    </row>
    <row r="939" ht="15.75" customHeight="1" spans="4:7">
      <c r="D939" s="251"/>
      <c r="E939" s="251"/>
      <c r="G939" s="251"/>
    </row>
    <row r="940" ht="15.75" customHeight="1" spans="4:7">
      <c r="D940" s="251"/>
      <c r="E940" s="251"/>
      <c r="G940" s="251"/>
    </row>
    <row r="941" ht="15.75" customHeight="1" spans="4:7">
      <c r="D941" s="251"/>
      <c r="E941" s="251"/>
      <c r="G941" s="251"/>
    </row>
    <row r="942" ht="15.75" customHeight="1" spans="4:7">
      <c r="D942" s="251"/>
      <c r="E942" s="251"/>
      <c r="G942" s="251"/>
    </row>
    <row r="943" ht="15.75" customHeight="1" spans="4:7">
      <c r="D943" s="251"/>
      <c r="E943" s="251"/>
      <c r="G943" s="251"/>
    </row>
    <row r="944" ht="15.75" customHeight="1" spans="4:7">
      <c r="D944" s="251"/>
      <c r="E944" s="251"/>
      <c r="G944" s="251"/>
    </row>
    <row r="945" ht="15.75" customHeight="1" spans="4:7">
      <c r="D945" s="251"/>
      <c r="E945" s="251"/>
      <c r="G945" s="251"/>
    </row>
    <row r="946" ht="15.75" customHeight="1" spans="4:7">
      <c r="D946" s="251"/>
      <c r="E946" s="251"/>
      <c r="G946" s="251"/>
    </row>
    <row r="947" ht="15.75" customHeight="1" spans="4:7">
      <c r="D947" s="251"/>
      <c r="E947" s="251"/>
      <c r="G947" s="251"/>
    </row>
    <row r="948" ht="15.75" customHeight="1" spans="4:7">
      <c r="D948" s="251"/>
      <c r="E948" s="251"/>
      <c r="G948" s="251"/>
    </row>
    <row r="949" ht="15.75" customHeight="1" spans="4:7">
      <c r="D949" s="251"/>
      <c r="E949" s="251"/>
      <c r="G949" s="251"/>
    </row>
    <row r="950" ht="15.75" customHeight="1" spans="4:7">
      <c r="D950" s="251"/>
      <c r="E950" s="251"/>
      <c r="G950" s="251"/>
    </row>
    <row r="951" ht="15.75" customHeight="1" spans="4:7">
      <c r="D951" s="251"/>
      <c r="E951" s="251"/>
      <c r="G951" s="251"/>
    </row>
    <row r="952" ht="15.75" customHeight="1" spans="4:7">
      <c r="D952" s="251"/>
      <c r="E952" s="251"/>
      <c r="G952" s="251"/>
    </row>
    <row r="953" ht="15.75" customHeight="1" spans="4:7">
      <c r="D953" s="251"/>
      <c r="E953" s="251"/>
      <c r="G953" s="251"/>
    </row>
    <row r="954" ht="15.75" customHeight="1" spans="4:7">
      <c r="D954" s="251"/>
      <c r="E954" s="251"/>
      <c r="G954" s="251"/>
    </row>
    <row r="955" ht="15.75" customHeight="1" spans="4:7">
      <c r="D955" s="251"/>
      <c r="E955" s="251"/>
      <c r="G955" s="251"/>
    </row>
    <row r="956" ht="15.75" customHeight="1" spans="4:7">
      <c r="D956" s="251"/>
      <c r="E956" s="251"/>
      <c r="G956" s="251"/>
    </row>
    <row r="957" ht="15.75" customHeight="1" spans="4:7">
      <c r="D957" s="251"/>
      <c r="E957" s="251"/>
      <c r="G957" s="251"/>
    </row>
    <row r="958" ht="15.75" customHeight="1" spans="4:7">
      <c r="D958" s="251"/>
      <c r="E958" s="251"/>
      <c r="G958" s="251"/>
    </row>
    <row r="959" ht="15.75" customHeight="1" spans="4:7">
      <c r="D959" s="251"/>
      <c r="E959" s="251"/>
      <c r="G959" s="251"/>
    </row>
    <row r="960" ht="15.75" customHeight="1" spans="4:7">
      <c r="D960" s="251"/>
      <c r="E960" s="251"/>
      <c r="G960" s="251"/>
    </row>
    <row r="961" ht="15.75" customHeight="1" spans="4:7">
      <c r="D961" s="251"/>
      <c r="E961" s="251"/>
      <c r="G961" s="251"/>
    </row>
    <row r="962" ht="15.75" customHeight="1" spans="4:7">
      <c r="D962" s="251"/>
      <c r="E962" s="251"/>
      <c r="G962" s="251"/>
    </row>
    <row r="963" ht="15.75" customHeight="1" spans="4:7">
      <c r="D963" s="251"/>
      <c r="E963" s="251"/>
      <c r="G963" s="251"/>
    </row>
    <row r="964" ht="15.75" customHeight="1" spans="4:7">
      <c r="D964" s="251"/>
      <c r="E964" s="251"/>
      <c r="G964" s="251"/>
    </row>
    <row r="965" ht="15.75" customHeight="1" spans="4:7">
      <c r="D965" s="251"/>
      <c r="E965" s="251"/>
      <c r="G965" s="251"/>
    </row>
    <row r="966" ht="15.75" customHeight="1" spans="4:7">
      <c r="D966" s="251"/>
      <c r="E966" s="251"/>
      <c r="G966" s="251"/>
    </row>
    <row r="967" ht="15.75" customHeight="1" spans="4:7">
      <c r="D967" s="251"/>
      <c r="E967" s="251"/>
      <c r="G967" s="251"/>
    </row>
    <row r="968" ht="15.75" customHeight="1" spans="4:7">
      <c r="D968" s="251"/>
      <c r="E968" s="251"/>
      <c r="G968" s="251"/>
    </row>
    <row r="969" ht="15.75" customHeight="1" spans="4:7">
      <c r="D969" s="251"/>
      <c r="E969" s="251"/>
      <c r="G969" s="251"/>
    </row>
    <row r="970" ht="15.75" customHeight="1" spans="4:7">
      <c r="D970" s="251"/>
      <c r="E970" s="251"/>
      <c r="G970" s="251"/>
    </row>
    <row r="971" ht="15.75" customHeight="1" spans="4:7">
      <c r="D971" s="251"/>
      <c r="E971" s="251"/>
      <c r="G971" s="251"/>
    </row>
    <row r="972" ht="15.75" customHeight="1" spans="4:7">
      <c r="D972" s="251"/>
      <c r="E972" s="251"/>
      <c r="G972" s="251"/>
    </row>
    <row r="973" ht="15.75" customHeight="1" spans="4:7">
      <c r="D973" s="251"/>
      <c r="E973" s="251"/>
      <c r="G973" s="251"/>
    </row>
    <row r="974" ht="15.75" customHeight="1" spans="4:7">
      <c r="D974" s="251"/>
      <c r="E974" s="251"/>
      <c r="G974" s="251"/>
    </row>
    <row r="975" ht="15.75" customHeight="1" spans="4:7">
      <c r="D975" s="251"/>
      <c r="E975" s="251"/>
      <c r="G975" s="251"/>
    </row>
    <row r="976" ht="15.75" customHeight="1" spans="4:7">
      <c r="D976" s="251"/>
      <c r="E976" s="251"/>
      <c r="G976" s="251"/>
    </row>
    <row r="977" ht="15.75" customHeight="1" spans="4:7">
      <c r="D977" s="251"/>
      <c r="E977" s="251"/>
      <c r="G977" s="251"/>
    </row>
    <row r="978" ht="15.75" customHeight="1" spans="4:7">
      <c r="D978" s="251"/>
      <c r="E978" s="251"/>
      <c r="G978" s="251"/>
    </row>
    <row r="979" ht="15.75" customHeight="1" spans="4:7">
      <c r="D979" s="251"/>
      <c r="E979" s="251"/>
      <c r="G979" s="251"/>
    </row>
    <row r="980" ht="15.75" customHeight="1" spans="4:7">
      <c r="D980" s="251"/>
      <c r="E980" s="251"/>
      <c r="G980" s="251"/>
    </row>
    <row r="981" ht="15.75" customHeight="1" spans="4:7">
      <c r="D981" s="251"/>
      <c r="E981" s="251"/>
      <c r="G981" s="251"/>
    </row>
    <row r="982" ht="15.75" customHeight="1" spans="4:7">
      <c r="D982" s="251"/>
      <c r="E982" s="251"/>
      <c r="G982" s="251"/>
    </row>
    <row r="983" ht="15.75" customHeight="1" spans="4:7">
      <c r="D983" s="251"/>
      <c r="E983" s="251"/>
      <c r="G983" s="251"/>
    </row>
    <row r="984" ht="15.75" customHeight="1" spans="4:7">
      <c r="D984" s="251"/>
      <c r="E984" s="251"/>
      <c r="G984" s="251"/>
    </row>
    <row r="985" ht="15.75" customHeight="1" spans="4:7">
      <c r="D985" s="251"/>
      <c r="E985" s="251"/>
      <c r="G985" s="251"/>
    </row>
    <row r="986" ht="15.75" customHeight="1" spans="4:7">
      <c r="D986" s="251"/>
      <c r="E986" s="251"/>
      <c r="G986" s="251"/>
    </row>
    <row r="987" ht="15.75" customHeight="1" spans="4:7">
      <c r="D987" s="251"/>
      <c r="E987" s="251"/>
      <c r="G987" s="251"/>
    </row>
    <row r="988" ht="15.75" customHeight="1" spans="4:7">
      <c r="D988" s="251"/>
      <c r="E988" s="251"/>
      <c r="G988" s="251"/>
    </row>
    <row r="989" ht="15.75" customHeight="1" spans="4:7">
      <c r="D989" s="251"/>
      <c r="E989" s="251"/>
      <c r="G989" s="251"/>
    </row>
    <row r="990" ht="15.75" customHeight="1" spans="4:7">
      <c r="D990" s="251"/>
      <c r="E990" s="251"/>
      <c r="G990" s="251"/>
    </row>
    <row r="991" ht="15.75" customHeight="1" spans="4:7">
      <c r="D991" s="251"/>
      <c r="E991" s="251"/>
      <c r="G991" s="251"/>
    </row>
    <row r="992" ht="15.75" customHeight="1" spans="4:7">
      <c r="D992" s="251"/>
      <c r="E992" s="251"/>
      <c r="G992" s="251"/>
    </row>
    <row r="993" ht="15.75" customHeight="1" spans="4:7">
      <c r="D993" s="251"/>
      <c r="E993" s="251"/>
      <c r="G993" s="251"/>
    </row>
    <row r="994" ht="15.75" customHeight="1" spans="4:7">
      <c r="D994" s="251"/>
      <c r="E994" s="251"/>
      <c r="G994" s="251"/>
    </row>
    <row r="995" ht="15.75" customHeight="1" spans="4:7">
      <c r="D995" s="251"/>
      <c r="E995" s="251"/>
      <c r="G995" s="251"/>
    </row>
    <row r="996" ht="15.75" customHeight="1" spans="4:7">
      <c r="D996" s="251"/>
      <c r="E996" s="251"/>
      <c r="G996" s="251"/>
    </row>
    <row r="997" ht="15.75" customHeight="1" spans="4:7">
      <c r="D997" s="251"/>
      <c r="E997" s="251"/>
      <c r="G997" s="251"/>
    </row>
    <row r="998" ht="15.75" customHeight="1" spans="4:7">
      <c r="D998" s="251"/>
      <c r="E998" s="251"/>
      <c r="G998" s="251"/>
    </row>
    <row r="999" ht="15.75" customHeight="1" spans="4:7">
      <c r="D999" s="251"/>
      <c r="E999" s="251"/>
      <c r="G999" s="251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34:H34"/>
    <mergeCell ref="A83:H83"/>
    <mergeCell ref="A85:H85"/>
    <mergeCell ref="A95:H95"/>
    <mergeCell ref="A97:H97"/>
    <mergeCell ref="A105:H105"/>
    <mergeCell ref="A110:H110"/>
    <mergeCell ref="A112:H112"/>
    <mergeCell ref="A115:C115"/>
    <mergeCell ref="A116:C116"/>
  </mergeCells>
  <printOptions horizontalCentered="1" gridLines="1"/>
  <pageMargins left="0.7" right="0.7" top="0.75" bottom="0.75" header="0" footer="0"/>
  <pageSetup paperSize="9" fitToHeight="0" pageOrder="overThenDown" orientation="portrait" cellComments="atEnd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30"/>
  <sheetViews>
    <sheetView workbookViewId="0">
      <selection activeCell="A27" sqref="A27:H27"/>
    </sheetView>
  </sheetViews>
  <sheetFormatPr defaultColWidth="12.5714285714286" defaultRowHeight="15.75" customHeight="1"/>
  <cols>
    <col min="1" max="1" width="21.4285714285714" style="925" customWidth="1"/>
    <col min="2" max="2" width="17.8571428571429" style="925" customWidth="1"/>
    <col min="3" max="3" width="100.714285714286" style="925" customWidth="1"/>
    <col min="4" max="4" width="10.7142857142857" style="102" customWidth="1"/>
    <col min="5" max="5" width="9.42857142857143" style="925" customWidth="1"/>
    <col min="6" max="6" width="13.5714285714286" style="925" customWidth="1"/>
    <col min="7" max="7" width="10.5714285714286" style="925" customWidth="1"/>
    <col min="8" max="8" width="20.5714285714286" style="925" customWidth="1"/>
    <col min="9" max="9" width="20.4285714285714" style="925" customWidth="1"/>
    <col min="10" max="16384" width="12.5714285714286" style="925"/>
  </cols>
  <sheetData>
    <row r="1" ht="12.75" spans="1:9">
      <c r="A1" s="926"/>
      <c r="B1" s="927"/>
      <c r="C1" s="927"/>
      <c r="D1" s="927"/>
      <c r="E1" s="927"/>
      <c r="F1" s="928"/>
      <c r="G1" s="927"/>
      <c r="H1" s="927"/>
      <c r="I1" s="927"/>
    </row>
    <row r="2" ht="12.75" spans="1:9">
      <c r="A2" s="94"/>
      <c r="B2" s="927"/>
      <c r="C2" s="927"/>
      <c r="D2" s="927"/>
      <c r="E2" s="927"/>
      <c r="F2" s="928"/>
      <c r="G2" s="927"/>
      <c r="H2" s="927"/>
      <c r="I2" s="927"/>
    </row>
    <row r="3" ht="12.75" spans="1:9">
      <c r="A3" s="927"/>
      <c r="B3" s="927"/>
      <c r="C3" s="927"/>
      <c r="D3" s="927"/>
      <c r="E3" s="927"/>
      <c r="F3" s="928"/>
      <c r="G3" s="927"/>
      <c r="H3" s="927"/>
      <c r="I3" s="927"/>
    </row>
    <row r="4" ht="12.75" spans="1:9">
      <c r="A4" s="927"/>
      <c r="B4" s="927"/>
      <c r="C4" s="927"/>
      <c r="D4" s="927"/>
      <c r="E4" s="927"/>
      <c r="F4" s="928"/>
      <c r="G4" s="927"/>
      <c r="H4" s="927"/>
      <c r="I4" s="927"/>
    </row>
    <row r="5" ht="12.75" spans="1:9">
      <c r="A5" s="929"/>
      <c r="B5" s="929"/>
      <c r="C5" s="927"/>
      <c r="D5" s="927"/>
      <c r="E5" s="927"/>
      <c r="F5" s="928"/>
      <c r="G5" s="927"/>
      <c r="H5" s="927"/>
      <c r="I5" s="927"/>
    </row>
    <row r="6" ht="12.75" spans="1:1">
      <c r="A6" s="930" t="s">
        <v>0</v>
      </c>
    </row>
    <row r="7" ht="12.75" spans="1:1">
      <c r="A7" s="930" t="s">
        <v>1</v>
      </c>
    </row>
    <row r="8" ht="12.75" spans="1:1">
      <c r="A8" s="930" t="s">
        <v>2</v>
      </c>
    </row>
    <row r="9" ht="12.75" spans="1:1">
      <c r="A9" s="931" t="s">
        <v>3</v>
      </c>
    </row>
    <row r="10" ht="12.75" spans="1:1">
      <c r="A10" s="931" t="s">
        <v>4</v>
      </c>
    </row>
    <row r="11" ht="12.75" spans="1:9">
      <c r="A11" s="932"/>
      <c r="B11" s="933"/>
      <c r="C11" s="933"/>
      <c r="D11" s="933"/>
      <c r="E11" s="933"/>
      <c r="F11" s="933"/>
      <c r="G11" s="933"/>
      <c r="H11" s="933"/>
      <c r="I11" s="933"/>
    </row>
    <row r="12" ht="12.75" spans="1:9">
      <c r="A12" s="934"/>
      <c r="B12" s="101"/>
      <c r="C12" s="101"/>
      <c r="E12" s="102"/>
      <c r="F12" s="577"/>
      <c r="G12" s="101"/>
      <c r="H12" s="102"/>
      <c r="I12" s="102"/>
    </row>
    <row r="13" spans="1:1">
      <c r="A13" s="16" t="s">
        <v>6</v>
      </c>
    </row>
    <row r="14" ht="12.75" spans="1:9">
      <c r="A14" s="101"/>
      <c r="B14" s="101"/>
      <c r="C14" s="101"/>
      <c r="E14" s="102"/>
      <c r="F14" s="577"/>
      <c r="G14" s="101"/>
      <c r="H14" s="102"/>
      <c r="I14" s="102"/>
    </row>
    <row r="15" ht="38.25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1035"/>
      <c r="E16" s="684"/>
      <c r="F16" s="684"/>
      <c r="G16" s="684"/>
      <c r="H16" s="704"/>
      <c r="I16" s="959">
        <f>SUM(F17:F26)-F17-F19-F20</f>
        <v>238526.43</v>
      </c>
    </row>
    <row r="17" ht="12.75" spans="1:9">
      <c r="A17" s="947" t="s">
        <v>992</v>
      </c>
      <c r="B17" s="1036"/>
      <c r="C17" s="938" t="s">
        <v>993</v>
      </c>
      <c r="D17" s="939">
        <v>45313</v>
      </c>
      <c r="E17" s="939">
        <v>45350</v>
      </c>
      <c r="F17" s="1037">
        <v>1124.89</v>
      </c>
      <c r="G17" s="939">
        <v>45355</v>
      </c>
      <c r="H17" s="290">
        <v>1050000117</v>
      </c>
      <c r="I17" s="952"/>
    </row>
    <row r="18" ht="12.75" spans="1:9">
      <c r="A18" s="947" t="s">
        <v>994</v>
      </c>
      <c r="B18" s="145" t="s">
        <v>18</v>
      </c>
      <c r="C18" s="938" t="s">
        <v>995</v>
      </c>
      <c r="D18" s="939">
        <v>45313</v>
      </c>
      <c r="E18" s="939">
        <v>45350</v>
      </c>
      <c r="F18" s="1038">
        <v>38000</v>
      </c>
      <c r="G18" s="939">
        <v>45355</v>
      </c>
      <c r="H18" s="290">
        <v>1000000000</v>
      </c>
      <c r="I18" s="952"/>
    </row>
    <row r="19" ht="12.75" spans="1:9">
      <c r="A19" s="947" t="s">
        <v>996</v>
      </c>
      <c r="B19" s="145"/>
      <c r="C19" s="938" t="s">
        <v>993</v>
      </c>
      <c r="D19" s="939">
        <v>45328</v>
      </c>
      <c r="E19" s="939">
        <v>45351</v>
      </c>
      <c r="F19" s="1037">
        <v>926.6</v>
      </c>
      <c r="G19" s="939">
        <v>45355</v>
      </c>
      <c r="H19" s="290">
        <v>1050000117</v>
      </c>
      <c r="I19" s="952"/>
    </row>
    <row r="20" ht="12.75" spans="1:9">
      <c r="A20" s="997" t="s">
        <v>997</v>
      </c>
      <c r="B20" s="949"/>
      <c r="C20" s="938" t="s">
        <v>993</v>
      </c>
      <c r="D20" s="939">
        <v>45328</v>
      </c>
      <c r="E20" s="939">
        <v>45351</v>
      </c>
      <c r="F20" s="1038">
        <v>40134.5</v>
      </c>
      <c r="G20" s="939">
        <v>45355</v>
      </c>
      <c r="H20" s="290">
        <v>1050000117</v>
      </c>
      <c r="I20" s="952"/>
    </row>
    <row r="21" ht="12.75" spans="1:9">
      <c r="A21" s="145" t="s">
        <v>998</v>
      </c>
      <c r="B21" s="145" t="s">
        <v>18</v>
      </c>
      <c r="C21" s="992" t="s">
        <v>999</v>
      </c>
      <c r="D21" s="939">
        <v>45345</v>
      </c>
      <c r="E21" s="939">
        <v>45350</v>
      </c>
      <c r="F21" s="1038">
        <v>144900</v>
      </c>
      <c r="G21" s="939">
        <v>45355</v>
      </c>
      <c r="H21" s="290">
        <v>1000000000</v>
      </c>
      <c r="I21" s="952"/>
    </row>
    <row r="22" ht="12.75" spans="1:9">
      <c r="A22" s="145" t="s">
        <v>1000</v>
      </c>
      <c r="B22" s="991"/>
      <c r="C22" s="217" t="s">
        <v>1001</v>
      </c>
      <c r="D22" s="939">
        <v>45348</v>
      </c>
      <c r="E22" s="939">
        <v>45351</v>
      </c>
      <c r="F22" s="1038">
        <v>1754.44</v>
      </c>
      <c r="G22" s="939">
        <v>45355</v>
      </c>
      <c r="H22" s="290">
        <v>1000000000</v>
      </c>
      <c r="I22" s="952"/>
    </row>
    <row r="23" ht="12.75" spans="1:9">
      <c r="A23" s="145" t="s">
        <v>1002</v>
      </c>
      <c r="B23" s="145"/>
      <c r="C23" s="217" t="s">
        <v>1001</v>
      </c>
      <c r="D23" s="939">
        <v>45348</v>
      </c>
      <c r="E23" s="939">
        <v>45351</v>
      </c>
      <c r="F23" s="1038">
        <v>1248.8</v>
      </c>
      <c r="G23" s="939">
        <v>45355</v>
      </c>
      <c r="H23" s="290">
        <v>1000000000</v>
      </c>
      <c r="I23" s="952"/>
    </row>
    <row r="24" ht="12.75" spans="1:9">
      <c r="A24" s="145" t="s">
        <v>1003</v>
      </c>
      <c r="B24" s="145" t="s">
        <v>18</v>
      </c>
      <c r="C24" s="217" t="s">
        <v>1004</v>
      </c>
      <c r="D24" s="939">
        <v>45348</v>
      </c>
      <c r="E24" s="939">
        <v>45351</v>
      </c>
      <c r="F24" s="1038">
        <v>3500</v>
      </c>
      <c r="G24" s="939">
        <v>45355</v>
      </c>
      <c r="H24" s="290">
        <v>1000000000</v>
      </c>
      <c r="I24" s="952"/>
    </row>
    <row r="25" ht="12.75" spans="1:9">
      <c r="A25" s="145" t="s">
        <v>1005</v>
      </c>
      <c r="B25" s="145" t="s">
        <v>18</v>
      </c>
      <c r="C25" s="217" t="s">
        <v>1006</v>
      </c>
      <c r="D25" s="939">
        <v>45349</v>
      </c>
      <c r="E25" s="939">
        <v>45350</v>
      </c>
      <c r="F25" s="1037">
        <v>47879.19</v>
      </c>
      <c r="G25" s="939">
        <v>45355</v>
      </c>
      <c r="H25" s="290">
        <v>1000000000</v>
      </c>
      <c r="I25" s="952"/>
    </row>
    <row r="26" ht="12.75" spans="1:9">
      <c r="A26" s="932" t="s">
        <v>1007</v>
      </c>
      <c r="B26" s="145" t="s">
        <v>18</v>
      </c>
      <c r="C26" s="992" t="s">
        <v>1008</v>
      </c>
      <c r="D26" s="939">
        <v>45351</v>
      </c>
      <c r="E26" s="939">
        <v>45352</v>
      </c>
      <c r="F26" s="1039">
        <v>1244</v>
      </c>
      <c r="G26" s="939">
        <v>45355</v>
      </c>
      <c r="H26" s="290">
        <v>1000000000</v>
      </c>
      <c r="I26" s="952"/>
    </row>
    <row r="27" ht="24.75" customHeight="1" spans="1:40">
      <c r="A27" s="22" t="s">
        <v>51</v>
      </c>
      <c r="B27" s="684"/>
      <c r="C27" s="684"/>
      <c r="D27" s="1035"/>
      <c r="E27" s="684"/>
      <c r="F27" s="684"/>
      <c r="G27" s="684"/>
      <c r="H27" s="704"/>
      <c r="I27" s="959">
        <f>SUM(F28:F58)</f>
        <v>168789.72</v>
      </c>
      <c r="AN27" s="962" t="s">
        <v>52</v>
      </c>
    </row>
    <row r="28" ht="12.75" spans="1:9">
      <c r="A28" s="242" t="s">
        <v>1009</v>
      </c>
      <c r="B28" s="1040" t="s">
        <v>1010</v>
      </c>
      <c r="C28" s="1041" t="s">
        <v>1011</v>
      </c>
      <c r="D28" s="611">
        <v>45317</v>
      </c>
      <c r="E28" s="1021">
        <v>45343</v>
      </c>
      <c r="F28" s="1011">
        <v>7988.6</v>
      </c>
      <c r="G28" s="939">
        <v>45355</v>
      </c>
      <c r="H28" s="950">
        <v>1000000000</v>
      </c>
      <c r="I28" s="960"/>
    </row>
    <row r="29" ht="12.75" spans="1:9">
      <c r="A29" s="145" t="s">
        <v>1012</v>
      </c>
      <c r="B29" s="145" t="s">
        <v>60</v>
      </c>
      <c r="C29" s="129" t="s">
        <v>465</v>
      </c>
      <c r="D29" s="939">
        <v>45329</v>
      </c>
      <c r="E29" s="943">
        <v>45349</v>
      </c>
      <c r="F29" s="961">
        <v>3426.5</v>
      </c>
      <c r="G29" s="939">
        <v>45355</v>
      </c>
      <c r="H29" s="949">
        <v>1000000000</v>
      </c>
      <c r="I29" s="960"/>
    </row>
    <row r="30" ht="12.75" spans="1:9">
      <c r="A30" s="145" t="s">
        <v>1013</v>
      </c>
      <c r="B30" s="145" t="s">
        <v>314</v>
      </c>
      <c r="C30" s="217" t="s">
        <v>1014</v>
      </c>
      <c r="D30" s="943">
        <v>45342</v>
      </c>
      <c r="E30" s="118">
        <v>45349</v>
      </c>
      <c r="F30" s="961">
        <v>732.68</v>
      </c>
      <c r="G30" s="939">
        <v>45355</v>
      </c>
      <c r="H30" s="164">
        <v>1000000000</v>
      </c>
      <c r="I30" s="940"/>
    </row>
    <row r="31" ht="12.75" spans="1:9">
      <c r="A31" s="145" t="s">
        <v>1015</v>
      </c>
      <c r="B31" s="145" t="s">
        <v>417</v>
      </c>
      <c r="C31" s="129" t="s">
        <v>467</v>
      </c>
      <c r="D31" s="289">
        <v>45344</v>
      </c>
      <c r="E31" s="118">
        <v>45349</v>
      </c>
      <c r="F31" s="961">
        <v>12132</v>
      </c>
      <c r="G31" s="939">
        <v>45355</v>
      </c>
      <c r="H31" s="145">
        <v>1000000000</v>
      </c>
      <c r="I31" s="960"/>
    </row>
    <row r="32" ht="12.75" spans="1:9">
      <c r="A32" s="950" t="s">
        <v>1016</v>
      </c>
      <c r="B32" s="145" t="s">
        <v>329</v>
      </c>
      <c r="C32" s="129" t="s">
        <v>330</v>
      </c>
      <c r="D32" s="118">
        <v>45344</v>
      </c>
      <c r="E32" s="289">
        <v>45352</v>
      </c>
      <c r="F32" s="1042">
        <v>13552.05</v>
      </c>
      <c r="G32" s="939">
        <v>45355</v>
      </c>
      <c r="H32" s="164">
        <v>1000000000</v>
      </c>
      <c r="I32" s="960"/>
    </row>
    <row r="33" ht="12.75" spans="1:9">
      <c r="A33" s="145" t="s">
        <v>1017</v>
      </c>
      <c r="B33" s="145" t="s">
        <v>54</v>
      </c>
      <c r="C33" s="217" t="s">
        <v>341</v>
      </c>
      <c r="D33" s="943">
        <v>45345</v>
      </c>
      <c r="E33" s="943">
        <v>45349</v>
      </c>
      <c r="F33" s="961">
        <v>1104.38</v>
      </c>
      <c r="G33" s="939">
        <v>45355</v>
      </c>
      <c r="H33" s="949">
        <v>1000000000</v>
      </c>
      <c r="I33" s="960"/>
    </row>
    <row r="34" ht="12.75" spans="1:9">
      <c r="A34" s="145" t="s">
        <v>1018</v>
      </c>
      <c r="B34" s="145" t="s">
        <v>54</v>
      </c>
      <c r="C34" s="217" t="s">
        <v>341</v>
      </c>
      <c r="D34" s="943">
        <v>45345</v>
      </c>
      <c r="E34" s="943">
        <v>45349</v>
      </c>
      <c r="F34" s="961">
        <v>38.6</v>
      </c>
      <c r="G34" s="939">
        <v>45355</v>
      </c>
      <c r="H34" s="949">
        <v>1000000000</v>
      </c>
      <c r="I34" s="960"/>
    </row>
    <row r="35" ht="12.75" spans="1:9">
      <c r="A35" s="145" t="s">
        <v>1019</v>
      </c>
      <c r="B35" s="145" t="s">
        <v>54</v>
      </c>
      <c r="C35" s="217" t="s">
        <v>1020</v>
      </c>
      <c r="D35" s="939">
        <v>45345</v>
      </c>
      <c r="E35" s="943">
        <v>45349</v>
      </c>
      <c r="F35" s="961">
        <v>1801.84</v>
      </c>
      <c r="G35" s="939">
        <v>45355</v>
      </c>
      <c r="H35" s="145">
        <v>1444000000</v>
      </c>
      <c r="I35" s="960"/>
    </row>
    <row r="36" ht="12.75" spans="1:9">
      <c r="A36" s="145" t="s">
        <v>1021</v>
      </c>
      <c r="B36" s="145" t="s">
        <v>79</v>
      </c>
      <c r="C36" s="129" t="s">
        <v>251</v>
      </c>
      <c r="D36" s="939">
        <v>45345</v>
      </c>
      <c r="E36" s="943">
        <v>45350</v>
      </c>
      <c r="F36" s="444">
        <v>5591</v>
      </c>
      <c r="G36" s="939">
        <v>45355</v>
      </c>
      <c r="H36" s="145">
        <v>1444000000</v>
      </c>
      <c r="I36" s="960"/>
    </row>
    <row r="37" ht="12.75" spans="1:9">
      <c r="A37" s="145" t="s">
        <v>1022</v>
      </c>
      <c r="B37" s="145" t="s">
        <v>91</v>
      </c>
      <c r="C37" s="217" t="s">
        <v>249</v>
      </c>
      <c r="D37" s="939">
        <v>45345</v>
      </c>
      <c r="E37" s="943">
        <v>45350</v>
      </c>
      <c r="F37" s="961">
        <v>1850.56</v>
      </c>
      <c r="G37" s="939">
        <v>45355</v>
      </c>
      <c r="H37" s="145">
        <v>1444000000</v>
      </c>
      <c r="I37" s="960"/>
    </row>
    <row r="38" ht="12.75" spans="1:9">
      <c r="A38" s="145" t="s">
        <v>1023</v>
      </c>
      <c r="B38" s="145" t="s">
        <v>253</v>
      </c>
      <c r="C38" s="217" t="s">
        <v>395</v>
      </c>
      <c r="D38" s="943">
        <v>45345</v>
      </c>
      <c r="E38" s="943">
        <v>45351</v>
      </c>
      <c r="F38" s="961">
        <v>479.05</v>
      </c>
      <c r="G38" s="939">
        <v>45355</v>
      </c>
      <c r="H38" s="949">
        <v>1000000000</v>
      </c>
      <c r="I38" s="960"/>
    </row>
    <row r="39" ht="12.75" spans="1:9">
      <c r="A39" s="145" t="s">
        <v>1024</v>
      </c>
      <c r="B39" s="145" t="s">
        <v>213</v>
      </c>
      <c r="C39" s="217" t="s">
        <v>214</v>
      </c>
      <c r="D39" s="943">
        <v>45345</v>
      </c>
      <c r="E39" s="943">
        <v>45351</v>
      </c>
      <c r="F39" s="1043">
        <v>1271.02</v>
      </c>
      <c r="G39" s="939">
        <v>45355</v>
      </c>
      <c r="H39" s="949">
        <v>1000000000</v>
      </c>
      <c r="I39" s="960"/>
    </row>
    <row r="40" ht="12.75" spans="1:9">
      <c r="A40" s="145" t="s">
        <v>1025</v>
      </c>
      <c r="B40" s="145" t="s">
        <v>79</v>
      </c>
      <c r="C40" s="217" t="s">
        <v>1026</v>
      </c>
      <c r="D40" s="943">
        <v>45345</v>
      </c>
      <c r="E40" s="943">
        <v>45351</v>
      </c>
      <c r="F40" s="444">
        <v>5628.3</v>
      </c>
      <c r="G40" s="939">
        <v>45355</v>
      </c>
      <c r="H40" s="949">
        <v>1444000000</v>
      </c>
      <c r="I40" s="960"/>
    </row>
    <row r="41" ht="12.75" spans="1:9">
      <c r="A41" s="242" t="s">
        <v>1027</v>
      </c>
      <c r="B41" s="1040" t="s">
        <v>1010</v>
      </c>
      <c r="C41" s="188" t="s">
        <v>1011</v>
      </c>
      <c r="D41" s="611">
        <v>45345</v>
      </c>
      <c r="E41" s="611">
        <v>45350</v>
      </c>
      <c r="F41" s="1043">
        <v>12395.71</v>
      </c>
      <c r="G41" s="939">
        <v>45355</v>
      </c>
      <c r="H41" s="950">
        <v>1000000000</v>
      </c>
      <c r="I41" s="960"/>
    </row>
    <row r="42" ht="12.75" spans="1:9">
      <c r="A42" s="279" t="s">
        <v>1028</v>
      </c>
      <c r="B42" s="159" t="s">
        <v>1029</v>
      </c>
      <c r="C42" s="188" t="s">
        <v>1030</v>
      </c>
      <c r="D42" s="939">
        <v>45345</v>
      </c>
      <c r="E42" s="161">
        <v>45351</v>
      </c>
      <c r="F42" s="976">
        <v>13121.3</v>
      </c>
      <c r="G42" s="939">
        <v>45355</v>
      </c>
      <c r="H42" s="164">
        <v>1000000000</v>
      </c>
      <c r="I42" s="960"/>
    </row>
    <row r="43" ht="12.75" spans="1:9">
      <c r="A43" s="145" t="s">
        <v>1031</v>
      </c>
      <c r="B43" s="145" t="s">
        <v>1032</v>
      </c>
      <c r="C43" s="129" t="s">
        <v>1033</v>
      </c>
      <c r="D43" s="118">
        <v>45347</v>
      </c>
      <c r="E43" s="118">
        <v>45349</v>
      </c>
      <c r="F43" s="976">
        <v>1800</v>
      </c>
      <c r="G43" s="939">
        <v>45355</v>
      </c>
      <c r="H43" s="164">
        <v>1000000000</v>
      </c>
      <c r="I43" s="960"/>
    </row>
    <row r="44" ht="12.75" spans="1:9">
      <c r="A44" s="145" t="s">
        <v>1034</v>
      </c>
      <c r="B44" s="145" t="s">
        <v>121</v>
      </c>
      <c r="C44" s="217" t="s">
        <v>308</v>
      </c>
      <c r="D44" s="939">
        <v>45348</v>
      </c>
      <c r="E44" s="943">
        <v>45349</v>
      </c>
      <c r="F44" s="961">
        <v>1938.3</v>
      </c>
      <c r="G44" s="939">
        <v>45355</v>
      </c>
      <c r="H44" s="949">
        <v>1000000000</v>
      </c>
      <c r="I44" s="960"/>
    </row>
    <row r="45" ht="12.75" spans="1:9">
      <c r="A45" s="145" t="s">
        <v>1035</v>
      </c>
      <c r="B45" s="145" t="s">
        <v>74</v>
      </c>
      <c r="C45" s="217" t="s">
        <v>332</v>
      </c>
      <c r="D45" s="118">
        <v>45348</v>
      </c>
      <c r="E45" s="118">
        <v>45349</v>
      </c>
      <c r="F45" s="1011">
        <v>770.68</v>
      </c>
      <c r="G45" s="939">
        <v>45355</v>
      </c>
      <c r="H45" s="145">
        <v>1444000000</v>
      </c>
      <c r="I45" s="960"/>
    </row>
    <row r="46" ht="12.75" spans="1:9">
      <c r="A46" s="145" t="s">
        <v>1036</v>
      </c>
      <c r="B46" s="145" t="s">
        <v>314</v>
      </c>
      <c r="C46" s="217" t="s">
        <v>144</v>
      </c>
      <c r="D46" s="943">
        <v>45348</v>
      </c>
      <c r="E46" s="118">
        <v>45349</v>
      </c>
      <c r="F46" s="1043">
        <v>5258.55</v>
      </c>
      <c r="G46" s="939">
        <v>45355</v>
      </c>
      <c r="H46" s="145">
        <v>3050000117</v>
      </c>
      <c r="I46" s="960"/>
    </row>
    <row r="47" ht="12.75" spans="1:9">
      <c r="A47" s="145" t="s">
        <v>1037</v>
      </c>
      <c r="B47" s="145" t="s">
        <v>115</v>
      </c>
      <c r="C47" s="129" t="s">
        <v>132</v>
      </c>
      <c r="D47" s="943">
        <v>45348</v>
      </c>
      <c r="E47" s="118">
        <v>45349</v>
      </c>
      <c r="F47" s="1043">
        <v>3830.28</v>
      </c>
      <c r="G47" s="939">
        <v>45355</v>
      </c>
      <c r="H47" s="949">
        <v>1000000000</v>
      </c>
      <c r="I47" s="960"/>
    </row>
    <row r="48" ht="12.75" spans="1:9">
      <c r="A48" s="145" t="s">
        <v>1038</v>
      </c>
      <c r="B48" s="145" t="s">
        <v>54</v>
      </c>
      <c r="C48" s="217" t="s">
        <v>341</v>
      </c>
      <c r="D48" s="939">
        <v>45348</v>
      </c>
      <c r="E48" s="943">
        <v>45350</v>
      </c>
      <c r="F48" s="1043">
        <v>3100.45</v>
      </c>
      <c r="G48" s="939">
        <v>45355</v>
      </c>
      <c r="H48" s="145">
        <v>1444000000</v>
      </c>
      <c r="I48" s="960"/>
    </row>
    <row r="49" ht="12.75" spans="1:9">
      <c r="A49" s="145" t="s">
        <v>1039</v>
      </c>
      <c r="B49" s="145" t="s">
        <v>74</v>
      </c>
      <c r="C49" s="217" t="s">
        <v>657</v>
      </c>
      <c r="D49" s="289">
        <v>45348</v>
      </c>
      <c r="E49" s="943">
        <v>45350</v>
      </c>
      <c r="F49" s="976">
        <v>95.11</v>
      </c>
      <c r="G49" s="939">
        <v>45355</v>
      </c>
      <c r="H49" s="145">
        <v>1444000000</v>
      </c>
      <c r="I49" s="960"/>
    </row>
    <row r="50" ht="12.75" spans="1:9">
      <c r="A50" s="159" t="s">
        <v>1040</v>
      </c>
      <c r="B50" s="159" t="s">
        <v>417</v>
      </c>
      <c r="C50" s="228" t="s">
        <v>710</v>
      </c>
      <c r="D50" s="943">
        <v>45348</v>
      </c>
      <c r="E50" s="943">
        <v>45351</v>
      </c>
      <c r="F50" s="1043">
        <v>16212.7</v>
      </c>
      <c r="G50" s="939">
        <v>45355</v>
      </c>
      <c r="H50" s="949">
        <v>1444000000</v>
      </c>
      <c r="I50" s="960"/>
    </row>
    <row r="51" ht="12.75" spans="1:9">
      <c r="A51" s="145" t="s">
        <v>1041</v>
      </c>
      <c r="B51" s="145" t="s">
        <v>421</v>
      </c>
      <c r="C51" s="129" t="s">
        <v>422</v>
      </c>
      <c r="D51" s="943">
        <v>45349</v>
      </c>
      <c r="E51" s="943">
        <v>45350</v>
      </c>
      <c r="F51" s="1043">
        <v>7692.62</v>
      </c>
      <c r="G51" s="939">
        <v>45355</v>
      </c>
      <c r="H51" s="145">
        <v>1444000000</v>
      </c>
      <c r="I51" s="960"/>
    </row>
    <row r="52" ht="12.75" spans="1:9">
      <c r="A52" s="145" t="s">
        <v>1042</v>
      </c>
      <c r="B52" s="145" t="s">
        <v>60</v>
      </c>
      <c r="C52" s="129" t="s">
        <v>465</v>
      </c>
      <c r="D52" s="943">
        <v>45349</v>
      </c>
      <c r="E52" s="943">
        <v>45350</v>
      </c>
      <c r="F52" s="976">
        <v>16907.69</v>
      </c>
      <c r="G52" s="939">
        <v>45355</v>
      </c>
      <c r="H52" s="164">
        <v>1000000000</v>
      </c>
      <c r="I52" s="960"/>
    </row>
    <row r="53" ht="12.75" spans="1:9">
      <c r="A53" s="159" t="s">
        <v>1043</v>
      </c>
      <c r="B53" s="159" t="s">
        <v>74</v>
      </c>
      <c r="C53" s="188" t="s">
        <v>241</v>
      </c>
      <c r="D53" s="943">
        <v>45349</v>
      </c>
      <c r="E53" s="1044">
        <v>45351</v>
      </c>
      <c r="F53" s="1045">
        <v>83.21</v>
      </c>
      <c r="G53" s="939">
        <v>45355</v>
      </c>
      <c r="H53" s="949">
        <v>1000000000</v>
      </c>
      <c r="I53" s="960"/>
    </row>
    <row r="54" ht="12.75" spans="1:9">
      <c r="A54" s="159" t="s">
        <v>1044</v>
      </c>
      <c r="B54" s="159" t="s">
        <v>74</v>
      </c>
      <c r="C54" s="188" t="s">
        <v>241</v>
      </c>
      <c r="D54" s="1044">
        <v>45349</v>
      </c>
      <c r="E54" s="943">
        <v>45351</v>
      </c>
      <c r="F54" s="1043">
        <v>1113.25</v>
      </c>
      <c r="G54" s="939">
        <v>45355</v>
      </c>
      <c r="H54" s="949">
        <v>1000000000</v>
      </c>
      <c r="I54" s="960"/>
    </row>
    <row r="55" ht="12.75" spans="1:9">
      <c r="A55" s="159" t="s">
        <v>1045</v>
      </c>
      <c r="B55" s="159" t="s">
        <v>54</v>
      </c>
      <c r="C55" s="188" t="s">
        <v>341</v>
      </c>
      <c r="D55" s="289">
        <v>45349</v>
      </c>
      <c r="E55" s="118">
        <v>45352</v>
      </c>
      <c r="F55" s="976">
        <v>6237.44</v>
      </c>
      <c r="G55" s="939">
        <v>45355</v>
      </c>
      <c r="H55" s="164">
        <v>1444000000</v>
      </c>
      <c r="I55" s="960"/>
    </row>
    <row r="56" ht="12.75" spans="1:9">
      <c r="A56" s="145" t="s">
        <v>1046</v>
      </c>
      <c r="B56" s="145" t="s">
        <v>281</v>
      </c>
      <c r="C56" s="217" t="s">
        <v>282</v>
      </c>
      <c r="D56" s="943">
        <v>45350</v>
      </c>
      <c r="E56" s="1046">
        <v>45350</v>
      </c>
      <c r="F56" s="1043">
        <v>17181.63</v>
      </c>
      <c r="G56" s="939">
        <v>45355</v>
      </c>
      <c r="H56" s="1047">
        <v>1000000000</v>
      </c>
      <c r="I56" s="960"/>
    </row>
    <row r="57" ht="12.75" spans="1:9">
      <c r="A57" s="145" t="s">
        <v>1047</v>
      </c>
      <c r="B57" s="145" t="s">
        <v>1048</v>
      </c>
      <c r="C57" s="217" t="s">
        <v>1049</v>
      </c>
      <c r="D57" s="943">
        <v>45350</v>
      </c>
      <c r="E57" s="1046">
        <v>45350</v>
      </c>
      <c r="F57" s="961">
        <v>1966.2</v>
      </c>
      <c r="G57" s="939">
        <v>45355</v>
      </c>
      <c r="H57" s="145">
        <v>1444000000</v>
      </c>
      <c r="I57" s="960"/>
    </row>
    <row r="58" ht="12.75" spans="1:9">
      <c r="A58" s="159" t="s">
        <v>1050</v>
      </c>
      <c r="B58" s="159" t="s">
        <v>166</v>
      </c>
      <c r="C58" s="188" t="s">
        <v>350</v>
      </c>
      <c r="D58" s="943">
        <v>45350</v>
      </c>
      <c r="E58" s="1046">
        <v>45351</v>
      </c>
      <c r="F58" s="45">
        <v>3488.02</v>
      </c>
      <c r="G58" s="939">
        <v>45355</v>
      </c>
      <c r="H58" s="145">
        <v>1000000000</v>
      </c>
      <c r="I58" s="960"/>
    </row>
    <row r="59" ht="12.75" spans="1:9">
      <c r="A59" s="22" t="s">
        <v>160</v>
      </c>
      <c r="B59" s="684"/>
      <c r="C59" s="684"/>
      <c r="D59" s="1035"/>
      <c r="E59" s="684"/>
      <c r="F59" s="684"/>
      <c r="G59" s="684"/>
      <c r="H59" s="704"/>
      <c r="I59" s="959">
        <f t="shared" ref="I59:I63" si="0">SUM(F60:F60)</f>
        <v>0</v>
      </c>
    </row>
    <row r="60" ht="15" customHeight="1" spans="1:9">
      <c r="A60" s="43"/>
      <c r="B60" s="43"/>
      <c r="C60" s="44"/>
      <c r="D60" s="43"/>
      <c r="E60" s="43"/>
      <c r="F60" s="45"/>
      <c r="G60" s="43"/>
      <c r="H60" s="43"/>
      <c r="I60" s="952"/>
    </row>
    <row r="61" ht="12.75" spans="1:9">
      <c r="A61" s="22" t="s">
        <v>161</v>
      </c>
      <c r="B61" s="684"/>
      <c r="C61" s="684"/>
      <c r="D61" s="1035"/>
      <c r="E61" s="684"/>
      <c r="F61" s="684"/>
      <c r="G61" s="684"/>
      <c r="H61" s="704"/>
      <c r="I61" s="959">
        <f t="shared" si="0"/>
        <v>271517.43</v>
      </c>
    </row>
    <row r="62" ht="12.75" spans="1:9">
      <c r="A62" s="145" t="s">
        <v>1051</v>
      </c>
      <c r="B62" s="145" t="s">
        <v>1052</v>
      </c>
      <c r="C62" s="129" t="s">
        <v>1053</v>
      </c>
      <c r="D62" s="161">
        <v>45345</v>
      </c>
      <c r="E62" s="161">
        <v>45349</v>
      </c>
      <c r="F62" s="1037">
        <v>271517.43</v>
      </c>
      <c r="G62" s="939">
        <v>45355</v>
      </c>
      <c r="H62" s="145">
        <v>10000000000</v>
      </c>
      <c r="I62" s="960"/>
    </row>
    <row r="63" ht="12.75" spans="1:9">
      <c r="A63" s="22" t="s">
        <v>186</v>
      </c>
      <c r="B63" s="684"/>
      <c r="C63" s="684"/>
      <c r="D63" s="1035"/>
      <c r="E63" s="684"/>
      <c r="F63" s="684"/>
      <c r="G63" s="684"/>
      <c r="H63" s="704"/>
      <c r="I63" s="959">
        <f t="shared" si="0"/>
        <v>0</v>
      </c>
    </row>
    <row r="64" ht="15" customHeight="1" spans="1:9">
      <c r="A64" s="145"/>
      <c r="B64" s="145"/>
      <c r="C64" s="129"/>
      <c r="D64" s="118"/>
      <c r="E64" s="939"/>
      <c r="F64" s="979"/>
      <c r="G64" s="164"/>
      <c r="H64" s="164"/>
      <c r="I64" s="952"/>
    </row>
    <row r="65" ht="12.75" spans="1:9">
      <c r="A65" s="22" t="s">
        <v>187</v>
      </c>
      <c r="B65" s="684"/>
      <c r="C65" s="684"/>
      <c r="D65" s="1035"/>
      <c r="E65" s="684"/>
      <c r="F65" s="684"/>
      <c r="G65" s="684"/>
      <c r="H65" s="704"/>
      <c r="I65" s="959">
        <f>F66</f>
        <v>0</v>
      </c>
    </row>
    <row r="66" ht="12.75" spans="1:9">
      <c r="A66" s="145"/>
      <c r="B66" s="145"/>
      <c r="C66" s="355"/>
      <c r="D66" s="939"/>
      <c r="E66" s="118"/>
      <c r="F66" s="979"/>
      <c r="G66" s="164"/>
      <c r="H66" s="164"/>
      <c r="I66" s="952"/>
    </row>
    <row r="67" ht="12.75" spans="1:9">
      <c r="A67" s="22" t="s">
        <v>208</v>
      </c>
      <c r="B67" s="684"/>
      <c r="C67" s="684"/>
      <c r="D67" s="1035"/>
      <c r="E67" s="684"/>
      <c r="F67" s="684"/>
      <c r="G67" s="684"/>
      <c r="H67" s="704"/>
      <c r="I67" s="959">
        <f>SUM(F68:F68)</f>
        <v>0</v>
      </c>
    </row>
    <row r="68" ht="12.75" spans="1:9">
      <c r="A68" s="145"/>
      <c r="B68" s="145"/>
      <c r="C68" s="217"/>
      <c r="D68" s="118"/>
      <c r="E68" s="118"/>
      <c r="F68" s="961"/>
      <c r="G68" s="348"/>
      <c r="H68" s="950"/>
      <c r="I68" s="952"/>
    </row>
    <row r="69" ht="12.75" spans="1:9">
      <c r="A69" s="22" t="s">
        <v>220</v>
      </c>
      <c r="B69" s="684"/>
      <c r="C69" s="684"/>
      <c r="D69" s="1035"/>
      <c r="E69" s="684"/>
      <c r="F69" s="684"/>
      <c r="G69" s="684"/>
      <c r="H69" s="704"/>
      <c r="I69" s="959">
        <f>SUM(F70:F70)</f>
        <v>0</v>
      </c>
    </row>
    <row r="70" ht="12.75" spans="1:9">
      <c r="A70" s="950"/>
      <c r="B70" s="538"/>
      <c r="C70" s="129"/>
      <c r="D70" s="289"/>
      <c r="E70" s="289"/>
      <c r="F70" s="45"/>
      <c r="G70" s="43"/>
      <c r="H70" s="290"/>
      <c r="I70" s="952"/>
    </row>
    <row r="71" ht="12.75" spans="1:9">
      <c r="A71" s="22" t="s">
        <v>221</v>
      </c>
      <c r="B71" s="684"/>
      <c r="C71" s="684"/>
      <c r="D71" s="1035"/>
      <c r="E71" s="684"/>
      <c r="F71" s="684"/>
      <c r="G71" s="684"/>
      <c r="H71" s="704"/>
      <c r="I71" s="959">
        <f>F72</f>
        <v>0</v>
      </c>
    </row>
    <row r="72" ht="12.75" spans="1:9">
      <c r="A72" s="145"/>
      <c r="B72" s="145"/>
      <c r="C72" s="952"/>
      <c r="D72" s="145"/>
      <c r="E72" s="145"/>
      <c r="F72" s="961"/>
      <c r="G72" s="953"/>
      <c r="H72" s="954"/>
      <c r="I72" s="952"/>
    </row>
    <row r="73" ht="12.75" spans="1:8">
      <c r="A73" s="929"/>
      <c r="B73" s="929"/>
      <c r="D73" s="929"/>
      <c r="E73" s="929"/>
      <c r="F73" s="956"/>
      <c r="G73" s="957"/>
      <c r="H73" s="958"/>
    </row>
    <row r="74" ht="12.75" spans="1:8">
      <c r="A74" s="79" t="s">
        <v>222</v>
      </c>
      <c r="B74"/>
      <c r="C74"/>
      <c r="D74" s="929"/>
      <c r="E74" s="929"/>
      <c r="F74" s="956"/>
      <c r="H74" s="929"/>
    </row>
    <row r="75" ht="12.75" spans="1:8">
      <c r="A75" s="172" t="s">
        <v>223</v>
      </c>
      <c r="B75"/>
      <c r="C75"/>
      <c r="D75" s="929"/>
      <c r="E75" s="929"/>
      <c r="F75" s="956"/>
      <c r="H75" s="929"/>
    </row>
    <row r="76" ht="12.75" spans="1:8">
      <c r="A76" s="929"/>
      <c r="B76" s="929"/>
      <c r="D76" s="929"/>
      <c r="E76" s="929"/>
      <c r="F76" s="956"/>
      <c r="H76" s="929"/>
    </row>
    <row r="77" ht="12.75" spans="1:8">
      <c r="A77" s="929"/>
      <c r="B77" s="929"/>
      <c r="D77" s="929"/>
      <c r="E77" s="929"/>
      <c r="F77" s="956"/>
      <c r="H77" s="929"/>
    </row>
    <row r="78" ht="12.75" spans="1:8">
      <c r="A78" s="929"/>
      <c r="B78" s="929"/>
      <c r="D78" s="929"/>
      <c r="E78" s="929"/>
      <c r="F78" s="956"/>
      <c r="H78" s="929"/>
    </row>
    <row r="79" ht="12.75" spans="1:8">
      <c r="A79" s="929"/>
      <c r="B79" s="929"/>
      <c r="D79" s="929"/>
      <c r="E79" s="929"/>
      <c r="F79" s="956"/>
      <c r="H79" s="929"/>
    </row>
    <row r="80" ht="12.75" spans="1:8">
      <c r="A80" s="929"/>
      <c r="B80" s="929"/>
      <c r="D80" s="929"/>
      <c r="E80" s="929"/>
      <c r="F80" s="956"/>
      <c r="H80" s="929"/>
    </row>
    <row r="81" ht="12.75" spans="1:8">
      <c r="A81" s="929"/>
      <c r="B81" s="929"/>
      <c r="D81" s="929"/>
      <c r="E81" s="929"/>
      <c r="F81" s="956"/>
      <c r="H81" s="929"/>
    </row>
    <row r="82" ht="12.75" spans="1:8">
      <c r="A82" s="929"/>
      <c r="B82" s="929"/>
      <c r="D82" s="929"/>
      <c r="E82" s="929"/>
      <c r="F82" s="956"/>
      <c r="H82" s="929"/>
    </row>
    <row r="83" ht="12.75" spans="1:8">
      <c r="A83" s="929"/>
      <c r="B83" s="929"/>
      <c r="D83" s="929"/>
      <c r="E83" s="929"/>
      <c r="F83" s="956"/>
      <c r="H83" s="929"/>
    </row>
    <row r="84" ht="12.75" spans="1:8">
      <c r="A84" s="929"/>
      <c r="B84" s="929"/>
      <c r="D84" s="929"/>
      <c r="E84" s="929"/>
      <c r="F84" s="956"/>
      <c r="H84" s="929"/>
    </row>
    <row r="85" ht="12.75" spans="1:8">
      <c r="A85" s="929"/>
      <c r="B85" s="929"/>
      <c r="D85" s="929"/>
      <c r="E85" s="929"/>
      <c r="F85" s="956"/>
      <c r="H85" s="929"/>
    </row>
    <row r="86" ht="12.75" spans="1:8">
      <c r="A86" s="929"/>
      <c r="B86" s="929"/>
      <c r="D86" s="929"/>
      <c r="E86" s="929"/>
      <c r="F86" s="956"/>
      <c r="H86" s="929"/>
    </row>
    <row r="87" ht="12.75" spans="1:8">
      <c r="A87" s="929"/>
      <c r="B87" s="929"/>
      <c r="D87" s="929"/>
      <c r="E87" s="929"/>
      <c r="F87" s="956"/>
      <c r="H87" s="929"/>
    </row>
    <row r="88" ht="12.75" spans="1:8">
      <c r="A88" s="929"/>
      <c r="B88" s="929"/>
      <c r="D88" s="929"/>
      <c r="E88" s="929"/>
      <c r="F88" s="956"/>
      <c r="H88" s="929"/>
    </row>
    <row r="89" ht="12.75" spans="1:8">
      <c r="A89" s="929"/>
      <c r="B89" s="929"/>
      <c r="D89" s="929"/>
      <c r="E89" s="929"/>
      <c r="F89" s="956"/>
      <c r="H89" s="929"/>
    </row>
    <row r="90" ht="12.75" spans="1:8">
      <c r="A90" s="929"/>
      <c r="B90" s="929"/>
      <c r="D90" s="929"/>
      <c r="E90" s="929"/>
      <c r="F90" s="956"/>
      <c r="H90" s="929"/>
    </row>
    <row r="91" ht="12.75" spans="1:8">
      <c r="A91" s="929"/>
      <c r="B91" s="929"/>
      <c r="D91" s="929"/>
      <c r="E91" s="929"/>
      <c r="F91" s="956"/>
      <c r="H91" s="929"/>
    </row>
    <row r="92" ht="12.75" spans="1:8">
      <c r="A92" s="929"/>
      <c r="B92" s="929"/>
      <c r="D92" s="929"/>
      <c r="E92" s="929"/>
      <c r="F92" s="956"/>
      <c r="H92" s="929"/>
    </row>
    <row r="93" ht="12.75" spans="1:8">
      <c r="A93" s="929"/>
      <c r="B93" s="929"/>
      <c r="D93" s="929"/>
      <c r="E93" s="929"/>
      <c r="F93" s="956"/>
      <c r="H93" s="929"/>
    </row>
    <row r="94" ht="12.75" spans="1:8">
      <c r="A94" s="929"/>
      <c r="B94" s="929"/>
      <c r="D94" s="929"/>
      <c r="E94" s="929"/>
      <c r="F94" s="956"/>
      <c r="H94" s="929"/>
    </row>
    <row r="95" ht="12.75" spans="1:8">
      <c r="A95" s="929"/>
      <c r="B95" s="929"/>
      <c r="D95" s="929"/>
      <c r="E95" s="929"/>
      <c r="F95" s="956"/>
      <c r="H95" s="929"/>
    </row>
    <row r="96" ht="12.75" spans="1:8">
      <c r="A96" s="929"/>
      <c r="B96" s="929"/>
      <c r="D96" s="929"/>
      <c r="E96" s="929"/>
      <c r="F96" s="956"/>
      <c r="H96" s="929"/>
    </row>
    <row r="97" ht="12.75" spans="1:8">
      <c r="A97" s="929"/>
      <c r="B97" s="929"/>
      <c r="D97" s="929"/>
      <c r="E97" s="929"/>
      <c r="F97" s="956"/>
      <c r="H97" s="929"/>
    </row>
    <row r="98" ht="12.75" spans="1:8">
      <c r="A98" s="929"/>
      <c r="B98" s="929"/>
      <c r="D98" s="929"/>
      <c r="E98" s="929"/>
      <c r="F98" s="956"/>
      <c r="H98" s="929"/>
    </row>
    <row r="99" ht="12.75" spans="1:8">
      <c r="A99" s="929"/>
      <c r="B99" s="929"/>
      <c r="D99" s="929"/>
      <c r="E99" s="929"/>
      <c r="F99" s="956"/>
      <c r="H99" s="929"/>
    </row>
    <row r="100" ht="12.75" spans="1:8">
      <c r="A100" s="929"/>
      <c r="B100" s="929"/>
      <c r="D100" s="929"/>
      <c r="E100" s="929"/>
      <c r="F100" s="956"/>
      <c r="H100" s="929"/>
    </row>
    <row r="101" ht="12.75" spans="1:8">
      <c r="A101" s="929"/>
      <c r="B101" s="929"/>
      <c r="D101" s="929"/>
      <c r="E101" s="929"/>
      <c r="F101" s="956"/>
      <c r="H101" s="929"/>
    </row>
    <row r="102" ht="12.75" spans="1:8">
      <c r="A102" s="929"/>
      <c r="B102" s="929"/>
      <c r="D102" s="929"/>
      <c r="E102" s="929"/>
      <c r="F102" s="956"/>
      <c r="H102" s="929"/>
    </row>
    <row r="103" ht="12.75" spans="1:8">
      <c r="A103" s="929"/>
      <c r="B103" s="929"/>
      <c r="D103" s="929"/>
      <c r="E103" s="929"/>
      <c r="F103" s="956"/>
      <c r="H103" s="929"/>
    </row>
    <row r="104" ht="12.75" spans="1:8">
      <c r="A104" s="929"/>
      <c r="B104" s="929"/>
      <c r="D104" s="929"/>
      <c r="E104" s="929"/>
      <c r="F104" s="956"/>
      <c r="H104" s="929"/>
    </row>
    <row r="105" ht="12.75" spans="1:8">
      <c r="A105" s="929"/>
      <c r="B105" s="929"/>
      <c r="D105" s="929"/>
      <c r="E105" s="929"/>
      <c r="F105" s="956"/>
      <c r="H105" s="929"/>
    </row>
    <row r="106" ht="12.75" spans="1:8">
      <c r="A106" s="929"/>
      <c r="B106" s="929"/>
      <c r="D106" s="929"/>
      <c r="E106" s="929"/>
      <c r="F106" s="956"/>
      <c r="H106" s="929"/>
    </row>
    <row r="107" ht="12.75" spans="1:8">
      <c r="A107" s="929"/>
      <c r="B107" s="929"/>
      <c r="D107" s="929"/>
      <c r="E107" s="929"/>
      <c r="F107" s="956"/>
      <c r="H107" s="929"/>
    </row>
    <row r="108" ht="12.75" spans="1:8">
      <c r="A108" s="929"/>
      <c r="B108" s="929"/>
      <c r="D108" s="929"/>
      <c r="E108" s="929"/>
      <c r="F108" s="956"/>
      <c r="H108" s="929"/>
    </row>
    <row r="109" ht="12.75" spans="1:8">
      <c r="A109" s="929"/>
      <c r="B109" s="929"/>
      <c r="D109" s="929"/>
      <c r="E109" s="929"/>
      <c r="F109" s="956"/>
      <c r="H109" s="929"/>
    </row>
    <row r="110" ht="12.75" spans="1:8">
      <c r="A110" s="929"/>
      <c r="B110" s="929"/>
      <c r="D110" s="929"/>
      <c r="E110" s="929"/>
      <c r="F110" s="956"/>
      <c r="H110" s="929"/>
    </row>
    <row r="111" ht="12.75" spans="1:8">
      <c r="A111" s="929"/>
      <c r="B111" s="929"/>
      <c r="D111" s="929"/>
      <c r="E111" s="929"/>
      <c r="F111" s="956"/>
      <c r="H111" s="929"/>
    </row>
    <row r="112" ht="12.75" spans="1:8">
      <c r="A112" s="929"/>
      <c r="B112" s="929"/>
      <c r="D112" s="929"/>
      <c r="E112" s="929"/>
      <c r="F112" s="956"/>
      <c r="H112" s="929"/>
    </row>
    <row r="113" ht="12.75" spans="1:8">
      <c r="A113" s="929"/>
      <c r="B113" s="929"/>
      <c r="D113" s="929"/>
      <c r="E113" s="929"/>
      <c r="F113" s="956"/>
      <c r="H113" s="929"/>
    </row>
    <row r="114" ht="12.75" spans="1:8">
      <c r="A114" s="929"/>
      <c r="B114" s="929"/>
      <c r="D114" s="929"/>
      <c r="E114" s="929"/>
      <c r="F114" s="956"/>
      <c r="H114" s="929"/>
    </row>
    <row r="115" ht="12.75" spans="1:8">
      <c r="A115" s="929"/>
      <c r="B115" s="929"/>
      <c r="D115" s="929"/>
      <c r="E115" s="929"/>
      <c r="F115" s="956"/>
      <c r="H115" s="929"/>
    </row>
    <row r="116" ht="12.75" spans="1:8">
      <c r="A116" s="929"/>
      <c r="B116" s="929"/>
      <c r="D116" s="929"/>
      <c r="E116" s="929"/>
      <c r="F116" s="956"/>
      <c r="H116" s="929"/>
    </row>
    <row r="117" ht="12.75" spans="1:8">
      <c r="A117" s="929"/>
      <c r="B117" s="929"/>
      <c r="D117" s="929"/>
      <c r="E117" s="929"/>
      <c r="F117" s="956"/>
      <c r="H117" s="929"/>
    </row>
    <row r="118" ht="12.75" spans="1:8">
      <c r="A118" s="929"/>
      <c r="B118" s="929"/>
      <c r="D118" s="929"/>
      <c r="E118" s="929"/>
      <c r="F118" s="956"/>
      <c r="H118" s="929"/>
    </row>
    <row r="119" ht="12.75" spans="1:8">
      <c r="A119" s="929"/>
      <c r="B119" s="929"/>
      <c r="D119" s="929"/>
      <c r="E119" s="929"/>
      <c r="F119" s="956"/>
      <c r="H119" s="929"/>
    </row>
    <row r="120" ht="12.75" spans="1:8">
      <c r="A120" s="929"/>
      <c r="B120" s="929"/>
      <c r="D120" s="929"/>
      <c r="E120" s="929"/>
      <c r="F120" s="956"/>
      <c r="H120" s="929"/>
    </row>
    <row r="121" ht="12.75" spans="1:8">
      <c r="A121" s="929"/>
      <c r="B121" s="929"/>
      <c r="D121" s="929"/>
      <c r="E121" s="929"/>
      <c r="F121" s="956"/>
      <c r="H121" s="929"/>
    </row>
    <row r="122" ht="12.75" spans="1:8">
      <c r="A122" s="929"/>
      <c r="B122" s="929"/>
      <c r="D122" s="929"/>
      <c r="E122" s="929"/>
      <c r="F122" s="956"/>
      <c r="H122" s="929"/>
    </row>
    <row r="123" ht="12.75" spans="1:8">
      <c r="A123" s="929"/>
      <c r="B123" s="929"/>
      <c r="D123" s="929"/>
      <c r="E123" s="929"/>
      <c r="F123" s="956"/>
      <c r="H123" s="929"/>
    </row>
    <row r="124" ht="12.75" spans="1:8">
      <c r="A124" s="929"/>
      <c r="B124" s="929"/>
      <c r="D124" s="929"/>
      <c r="E124" s="929"/>
      <c r="F124" s="956"/>
      <c r="H124" s="929"/>
    </row>
    <row r="125" ht="12.75" spans="1:8">
      <c r="A125" s="929"/>
      <c r="B125" s="929"/>
      <c r="D125" s="929"/>
      <c r="E125" s="929"/>
      <c r="F125" s="956"/>
      <c r="H125" s="929"/>
    </row>
    <row r="126" ht="12.75" spans="1:8">
      <c r="A126" s="929"/>
      <c r="B126" s="929"/>
      <c r="D126" s="929"/>
      <c r="E126" s="929"/>
      <c r="F126" s="956"/>
      <c r="H126" s="929"/>
    </row>
    <row r="127" ht="12.75" spans="1:8">
      <c r="A127" s="929"/>
      <c r="B127" s="929"/>
      <c r="D127" s="929"/>
      <c r="E127" s="929"/>
      <c r="F127" s="956"/>
      <c r="H127" s="929"/>
    </row>
    <row r="128" ht="12.75" spans="1:8">
      <c r="A128" s="929"/>
      <c r="B128" s="929"/>
      <c r="D128" s="929"/>
      <c r="E128" s="929"/>
      <c r="F128" s="956"/>
      <c r="H128" s="929"/>
    </row>
    <row r="129" ht="12.75" spans="1:8">
      <c r="A129" s="929"/>
      <c r="B129" s="929"/>
      <c r="D129" s="929"/>
      <c r="E129" s="929"/>
      <c r="F129" s="956"/>
      <c r="H129" s="929"/>
    </row>
    <row r="130" ht="12.75" spans="1:8">
      <c r="A130" s="929"/>
      <c r="B130" s="929"/>
      <c r="D130" s="929"/>
      <c r="E130" s="929"/>
      <c r="F130" s="956"/>
      <c r="H130" s="929"/>
    </row>
    <row r="131" ht="12.75" spans="1:8">
      <c r="A131" s="929"/>
      <c r="B131" s="929"/>
      <c r="D131" s="929"/>
      <c r="E131" s="929"/>
      <c r="F131" s="956"/>
      <c r="H131" s="929"/>
    </row>
    <row r="132" ht="12.75" spans="1:8">
      <c r="A132" s="929"/>
      <c r="B132" s="929"/>
      <c r="D132" s="929"/>
      <c r="E132" s="929"/>
      <c r="F132" s="956"/>
      <c r="H132" s="929"/>
    </row>
    <row r="133" ht="12.75" spans="1:8">
      <c r="A133" s="929"/>
      <c r="B133" s="929"/>
      <c r="D133" s="929"/>
      <c r="E133" s="929"/>
      <c r="F133" s="956"/>
      <c r="H133" s="929"/>
    </row>
    <row r="134" ht="12.75" spans="1:8">
      <c r="A134" s="929"/>
      <c r="B134" s="929"/>
      <c r="D134" s="929"/>
      <c r="E134" s="929"/>
      <c r="F134" s="956"/>
      <c r="H134" s="929"/>
    </row>
    <row r="135" ht="12.75" spans="1:8">
      <c r="A135" s="929"/>
      <c r="B135" s="929"/>
      <c r="D135" s="929"/>
      <c r="E135" s="929"/>
      <c r="F135" s="956"/>
      <c r="H135" s="929"/>
    </row>
    <row r="136" ht="12.75" spans="1:8">
      <c r="A136" s="929"/>
      <c r="B136" s="929"/>
      <c r="D136" s="929"/>
      <c r="E136" s="929"/>
      <c r="F136" s="956"/>
      <c r="H136" s="929"/>
    </row>
    <row r="137" ht="12.75" spans="1:8">
      <c r="A137" s="929"/>
      <c r="B137" s="929"/>
      <c r="D137" s="929"/>
      <c r="E137" s="929"/>
      <c r="F137" s="956"/>
      <c r="H137" s="929"/>
    </row>
    <row r="138" ht="12.75" spans="1:8">
      <c r="A138" s="929"/>
      <c r="B138" s="929"/>
      <c r="D138" s="929"/>
      <c r="E138" s="929"/>
      <c r="F138" s="956"/>
      <c r="H138" s="929"/>
    </row>
    <row r="139" ht="12.75" spans="1:8">
      <c r="A139" s="929"/>
      <c r="B139" s="929"/>
      <c r="D139" s="929"/>
      <c r="E139" s="929"/>
      <c r="F139" s="956"/>
      <c r="H139" s="929"/>
    </row>
    <row r="140" ht="12.75" spans="1:8">
      <c r="A140" s="929"/>
      <c r="B140" s="929"/>
      <c r="D140" s="929"/>
      <c r="E140" s="929"/>
      <c r="F140" s="956"/>
      <c r="H140" s="929"/>
    </row>
    <row r="141" ht="12.75" spans="1:8">
      <c r="A141" s="929"/>
      <c r="B141" s="929"/>
      <c r="D141" s="929"/>
      <c r="E141" s="929"/>
      <c r="F141" s="956"/>
      <c r="H141" s="929"/>
    </row>
    <row r="142" ht="12.75" spans="1:8">
      <c r="A142" s="929"/>
      <c r="B142" s="929"/>
      <c r="D142" s="929"/>
      <c r="E142" s="929"/>
      <c r="F142" s="956"/>
      <c r="H142" s="929"/>
    </row>
    <row r="143" ht="12.75" spans="1:8">
      <c r="A143" s="929"/>
      <c r="B143" s="929"/>
      <c r="D143" s="929"/>
      <c r="E143" s="929"/>
      <c r="F143" s="956"/>
      <c r="H143" s="929"/>
    </row>
    <row r="144" ht="12.75" spans="1:8">
      <c r="A144" s="929"/>
      <c r="B144" s="929"/>
      <c r="D144" s="929"/>
      <c r="E144" s="929"/>
      <c r="F144" s="956"/>
      <c r="H144" s="929"/>
    </row>
    <row r="145" ht="12.75" spans="1:8">
      <c r="A145" s="929"/>
      <c r="B145" s="929"/>
      <c r="D145" s="929"/>
      <c r="E145" s="929"/>
      <c r="F145" s="956"/>
      <c r="H145" s="929"/>
    </row>
    <row r="146" ht="12.75" spans="1:8">
      <c r="A146" s="929"/>
      <c r="B146" s="929"/>
      <c r="D146" s="929"/>
      <c r="E146" s="929"/>
      <c r="F146" s="956"/>
      <c r="H146" s="929"/>
    </row>
    <row r="147" ht="12.75" spans="1:8">
      <c r="A147" s="929"/>
      <c r="B147" s="929"/>
      <c r="D147" s="929"/>
      <c r="E147" s="929"/>
      <c r="F147" s="956"/>
      <c r="H147" s="929"/>
    </row>
    <row r="148" ht="12.75" spans="1:8">
      <c r="A148" s="929"/>
      <c r="B148" s="929"/>
      <c r="D148" s="929"/>
      <c r="E148" s="929"/>
      <c r="F148" s="956"/>
      <c r="H148" s="929"/>
    </row>
    <row r="149" ht="12.75" spans="1:8">
      <c r="A149" s="929"/>
      <c r="B149" s="929"/>
      <c r="D149" s="929"/>
      <c r="E149" s="929"/>
      <c r="F149" s="956"/>
      <c r="H149" s="929"/>
    </row>
    <row r="150" ht="12.75" spans="1:8">
      <c r="A150" s="929"/>
      <c r="B150" s="929"/>
      <c r="D150" s="929"/>
      <c r="E150" s="929"/>
      <c r="F150" s="956"/>
      <c r="H150" s="929"/>
    </row>
    <row r="151" ht="12.75" spans="1:8">
      <c r="A151" s="929"/>
      <c r="B151" s="929"/>
      <c r="D151" s="929"/>
      <c r="E151" s="929"/>
      <c r="F151" s="956"/>
      <c r="H151" s="929"/>
    </row>
    <row r="152" ht="12.75" spans="1:8">
      <c r="A152" s="929"/>
      <c r="B152" s="929"/>
      <c r="D152" s="929"/>
      <c r="E152" s="929"/>
      <c r="F152" s="956"/>
      <c r="H152" s="929"/>
    </row>
    <row r="153" ht="12.75" spans="1:8">
      <c r="A153" s="929"/>
      <c r="B153" s="929"/>
      <c r="D153" s="929"/>
      <c r="E153" s="929"/>
      <c r="F153" s="956"/>
      <c r="H153" s="929"/>
    </row>
    <row r="154" ht="12.75" spans="1:8">
      <c r="A154" s="929"/>
      <c r="B154" s="929"/>
      <c r="D154" s="929"/>
      <c r="E154" s="929"/>
      <c r="F154" s="956"/>
      <c r="H154" s="929"/>
    </row>
    <row r="155" ht="12.75" spans="1:8">
      <c r="A155" s="929"/>
      <c r="B155" s="929"/>
      <c r="D155" s="929"/>
      <c r="E155" s="929"/>
      <c r="F155" s="956"/>
      <c r="H155" s="929"/>
    </row>
    <row r="156" ht="12.75" spans="1:8">
      <c r="A156" s="929"/>
      <c r="B156" s="929"/>
      <c r="D156" s="929"/>
      <c r="E156" s="929"/>
      <c r="F156" s="956"/>
      <c r="H156" s="929"/>
    </row>
    <row r="157" ht="12.75" spans="1:8">
      <c r="A157" s="929"/>
      <c r="B157" s="929"/>
      <c r="D157" s="929"/>
      <c r="E157" s="929"/>
      <c r="F157" s="956"/>
      <c r="H157" s="929"/>
    </row>
    <row r="158" ht="12.75" spans="1:8">
      <c r="A158" s="929"/>
      <c r="B158" s="929"/>
      <c r="D158" s="929"/>
      <c r="E158" s="929"/>
      <c r="F158" s="956"/>
      <c r="H158" s="929"/>
    </row>
    <row r="159" ht="12.75" spans="1:8">
      <c r="A159" s="929"/>
      <c r="B159" s="929"/>
      <c r="D159" s="929"/>
      <c r="E159" s="929"/>
      <c r="F159" s="956"/>
      <c r="H159" s="929"/>
    </row>
    <row r="160" ht="12.75" spans="1:8">
      <c r="A160" s="929"/>
      <c r="B160" s="929"/>
      <c r="D160" s="929"/>
      <c r="E160" s="929"/>
      <c r="F160" s="956"/>
      <c r="H160" s="929"/>
    </row>
    <row r="161" ht="12.75" spans="1:8">
      <c r="A161" s="929"/>
      <c r="B161" s="929"/>
      <c r="D161" s="929"/>
      <c r="E161" s="929"/>
      <c r="F161" s="956"/>
      <c r="H161" s="929"/>
    </row>
    <row r="162" ht="12.75" spans="1:8">
      <c r="A162" s="929"/>
      <c r="B162" s="929"/>
      <c r="D162" s="929"/>
      <c r="E162" s="929"/>
      <c r="F162" s="956"/>
      <c r="H162" s="929"/>
    </row>
    <row r="163" ht="12.75" spans="1:8">
      <c r="A163" s="929"/>
      <c r="B163" s="929"/>
      <c r="D163" s="929"/>
      <c r="E163" s="929"/>
      <c r="F163" s="956"/>
      <c r="H163" s="929"/>
    </row>
    <row r="164" ht="12.75" spans="1:8">
      <c r="A164" s="929"/>
      <c r="B164" s="929"/>
      <c r="D164" s="929"/>
      <c r="E164" s="929"/>
      <c r="F164" s="956"/>
      <c r="H164" s="929"/>
    </row>
    <row r="165" ht="12.75" spans="1:8">
      <c r="A165" s="929"/>
      <c r="B165" s="929"/>
      <c r="D165" s="929"/>
      <c r="E165" s="929"/>
      <c r="F165" s="956"/>
      <c r="H165" s="929"/>
    </row>
    <row r="166" ht="12.75" spans="1:8">
      <c r="A166" s="929"/>
      <c r="B166" s="929"/>
      <c r="D166" s="929"/>
      <c r="E166" s="929"/>
      <c r="F166" s="956"/>
      <c r="H166" s="929"/>
    </row>
    <row r="167" ht="12.75" spans="1:8">
      <c r="A167" s="929"/>
      <c r="B167" s="929"/>
      <c r="D167" s="929"/>
      <c r="E167" s="929"/>
      <c r="F167" s="956"/>
      <c r="H167" s="929"/>
    </row>
    <row r="168" ht="12.75" spans="1:8">
      <c r="A168" s="929"/>
      <c r="B168" s="929"/>
      <c r="D168" s="929"/>
      <c r="E168" s="929"/>
      <c r="F168" s="956"/>
      <c r="H168" s="929"/>
    </row>
    <row r="169" ht="12.75" spans="1:8">
      <c r="A169" s="929"/>
      <c r="B169" s="929"/>
      <c r="D169" s="929"/>
      <c r="E169" s="929"/>
      <c r="F169" s="956"/>
      <c r="H169" s="929"/>
    </row>
    <row r="170" ht="12.75" spans="1:8">
      <c r="A170" s="929"/>
      <c r="B170" s="929"/>
      <c r="D170" s="929"/>
      <c r="E170" s="929"/>
      <c r="F170" s="956"/>
      <c r="H170" s="929"/>
    </row>
    <row r="171" ht="12.75" spans="1:8">
      <c r="A171" s="929"/>
      <c r="B171" s="929"/>
      <c r="D171" s="929"/>
      <c r="E171" s="929"/>
      <c r="F171" s="956"/>
      <c r="H171" s="929"/>
    </row>
    <row r="172" ht="12.75" spans="1:8">
      <c r="A172" s="929"/>
      <c r="B172" s="929"/>
      <c r="D172" s="929"/>
      <c r="E172" s="929"/>
      <c r="F172" s="956"/>
      <c r="H172" s="929"/>
    </row>
    <row r="173" ht="12.75" spans="1:8">
      <c r="A173" s="929"/>
      <c r="B173" s="929"/>
      <c r="D173" s="929"/>
      <c r="E173" s="929"/>
      <c r="F173" s="956"/>
      <c r="H173" s="929"/>
    </row>
    <row r="174" ht="12.75" spans="1:8">
      <c r="A174" s="929"/>
      <c r="B174" s="929"/>
      <c r="D174" s="929"/>
      <c r="E174" s="929"/>
      <c r="F174" s="956"/>
      <c r="H174" s="929"/>
    </row>
    <row r="175" ht="12.75" spans="1:8">
      <c r="A175" s="929"/>
      <c r="B175" s="929"/>
      <c r="D175" s="929"/>
      <c r="E175" s="929"/>
      <c r="F175" s="956"/>
      <c r="H175" s="929"/>
    </row>
    <row r="176" ht="12.75" spans="1:8">
      <c r="A176" s="929"/>
      <c r="B176" s="929"/>
      <c r="D176" s="929"/>
      <c r="E176" s="929"/>
      <c r="F176" s="956"/>
      <c r="H176" s="929"/>
    </row>
    <row r="177" ht="12.75" spans="1:8">
      <c r="A177" s="929"/>
      <c r="B177" s="929"/>
      <c r="D177" s="929"/>
      <c r="E177" s="929"/>
      <c r="F177" s="956"/>
      <c r="H177" s="929"/>
    </row>
    <row r="178" ht="12.75" spans="1:8">
      <c r="A178" s="929"/>
      <c r="B178" s="929"/>
      <c r="D178" s="929"/>
      <c r="E178" s="929"/>
      <c r="F178" s="956"/>
      <c r="H178" s="929"/>
    </row>
    <row r="179" ht="12.75" spans="1:8">
      <c r="A179" s="929"/>
      <c r="B179" s="929"/>
      <c r="D179" s="929"/>
      <c r="E179" s="929"/>
      <c r="F179" s="956"/>
      <c r="H179" s="929"/>
    </row>
    <row r="180" ht="12.75" spans="1:8">
      <c r="A180" s="929"/>
      <c r="B180" s="929"/>
      <c r="D180" s="929"/>
      <c r="E180" s="929"/>
      <c r="F180" s="956"/>
      <c r="H180" s="929"/>
    </row>
    <row r="181" ht="12.75" spans="1:8">
      <c r="A181" s="929"/>
      <c r="B181" s="929"/>
      <c r="D181" s="929"/>
      <c r="E181" s="929"/>
      <c r="F181" s="956"/>
      <c r="H181" s="929"/>
    </row>
    <row r="182" ht="12.75" spans="1:8">
      <c r="A182" s="929"/>
      <c r="B182" s="929"/>
      <c r="D182" s="929"/>
      <c r="E182" s="929"/>
      <c r="F182" s="956"/>
      <c r="H182" s="929"/>
    </row>
    <row r="183" ht="12.75" spans="1:8">
      <c r="A183" s="929"/>
      <c r="B183" s="929"/>
      <c r="D183" s="929"/>
      <c r="E183" s="929"/>
      <c r="F183" s="956"/>
      <c r="H183" s="929"/>
    </row>
    <row r="184" ht="12.75" spans="1:8">
      <c r="A184" s="929"/>
      <c r="B184" s="929"/>
      <c r="D184" s="929"/>
      <c r="E184" s="929"/>
      <c r="F184" s="956"/>
      <c r="H184" s="929"/>
    </row>
    <row r="185" ht="12.75" spans="1:8">
      <c r="A185" s="929"/>
      <c r="B185" s="929"/>
      <c r="D185" s="929"/>
      <c r="E185" s="929"/>
      <c r="F185" s="956"/>
      <c r="H185" s="929"/>
    </row>
    <row r="186" ht="12.75" spans="1:8">
      <c r="A186" s="929"/>
      <c r="B186" s="929"/>
      <c r="D186" s="929"/>
      <c r="E186" s="929"/>
      <c r="F186" s="956"/>
      <c r="H186" s="929"/>
    </row>
    <row r="187" ht="12.75" spans="1:8">
      <c r="A187" s="929"/>
      <c r="B187" s="929"/>
      <c r="D187" s="929"/>
      <c r="E187" s="929"/>
      <c r="F187" s="956"/>
      <c r="H187" s="929"/>
    </row>
    <row r="188" ht="12.75" spans="1:8">
      <c r="A188" s="929"/>
      <c r="B188" s="929"/>
      <c r="D188" s="929"/>
      <c r="E188" s="929"/>
      <c r="F188" s="956"/>
      <c r="H188" s="929"/>
    </row>
    <row r="189" ht="12.75" spans="1:8">
      <c r="A189" s="929"/>
      <c r="B189" s="929"/>
      <c r="D189" s="929"/>
      <c r="E189" s="929"/>
      <c r="F189" s="956"/>
      <c r="H189" s="929"/>
    </row>
    <row r="190" ht="12.75" spans="1:8">
      <c r="A190" s="929"/>
      <c r="B190" s="929"/>
      <c r="D190" s="929"/>
      <c r="E190" s="929"/>
      <c r="F190" s="956"/>
      <c r="H190" s="929"/>
    </row>
    <row r="191" ht="12.75" spans="1:8">
      <c r="A191" s="929"/>
      <c r="B191" s="929"/>
      <c r="D191" s="929"/>
      <c r="E191" s="929"/>
      <c r="F191" s="956"/>
      <c r="H191" s="929"/>
    </row>
    <row r="192" ht="12.75" spans="1:8">
      <c r="A192" s="929"/>
      <c r="B192" s="929"/>
      <c r="D192" s="929"/>
      <c r="E192" s="929"/>
      <c r="F192" s="956"/>
      <c r="H192" s="929"/>
    </row>
    <row r="193" ht="12.75" spans="1:8">
      <c r="A193" s="929"/>
      <c r="B193" s="929"/>
      <c r="D193" s="929"/>
      <c r="E193" s="929"/>
      <c r="F193" s="956"/>
      <c r="H193" s="929"/>
    </row>
    <row r="194" ht="12.75" spans="1:8">
      <c r="A194" s="929"/>
      <c r="B194" s="929"/>
      <c r="D194" s="929"/>
      <c r="E194" s="929"/>
      <c r="F194" s="956"/>
      <c r="H194" s="929"/>
    </row>
    <row r="195" ht="12.75" spans="1:8">
      <c r="A195" s="929"/>
      <c r="B195" s="929"/>
      <c r="D195" s="929"/>
      <c r="E195" s="929"/>
      <c r="F195" s="956"/>
      <c r="H195" s="929"/>
    </row>
    <row r="196" ht="12.75" spans="1:8">
      <c r="A196" s="929"/>
      <c r="B196" s="929"/>
      <c r="D196" s="929"/>
      <c r="E196" s="929"/>
      <c r="F196" s="956"/>
      <c r="H196" s="929"/>
    </row>
    <row r="197" ht="12.75" spans="1:8">
      <c r="A197" s="929"/>
      <c r="B197" s="929"/>
      <c r="D197" s="929"/>
      <c r="E197" s="929"/>
      <c r="F197" s="956"/>
      <c r="H197" s="929"/>
    </row>
    <row r="198" ht="12.75" spans="1:8">
      <c r="A198" s="929"/>
      <c r="B198" s="929"/>
      <c r="D198" s="929"/>
      <c r="E198" s="929"/>
      <c r="F198" s="956"/>
      <c r="H198" s="929"/>
    </row>
    <row r="199" ht="12.75" spans="1:8">
      <c r="A199" s="929"/>
      <c r="B199" s="929"/>
      <c r="D199" s="929"/>
      <c r="E199" s="929"/>
      <c r="F199" s="956"/>
      <c r="H199" s="929"/>
    </row>
    <row r="200" ht="12.75" spans="1:8">
      <c r="A200" s="929"/>
      <c r="B200" s="929"/>
      <c r="D200" s="929"/>
      <c r="E200" s="929"/>
      <c r="F200" s="956"/>
      <c r="H200" s="929"/>
    </row>
    <row r="201" ht="12.75" spans="1:8">
      <c r="A201" s="929"/>
      <c r="B201" s="929"/>
      <c r="D201" s="929"/>
      <c r="E201" s="929"/>
      <c r="F201" s="956"/>
      <c r="H201" s="929"/>
    </row>
    <row r="202" ht="12.75" spans="1:8">
      <c r="A202" s="929"/>
      <c r="B202" s="929"/>
      <c r="D202" s="929"/>
      <c r="E202" s="929"/>
      <c r="F202" s="956"/>
      <c r="H202" s="929"/>
    </row>
    <row r="203" ht="12.75" spans="1:8">
      <c r="A203" s="929"/>
      <c r="B203" s="929"/>
      <c r="D203" s="929"/>
      <c r="E203" s="929"/>
      <c r="F203" s="956"/>
      <c r="H203" s="929"/>
    </row>
    <row r="204" ht="12.75" spans="1:8">
      <c r="A204" s="929"/>
      <c r="B204" s="929"/>
      <c r="D204" s="929"/>
      <c r="E204" s="929"/>
      <c r="F204" s="956"/>
      <c r="H204" s="929"/>
    </row>
    <row r="205" ht="12.75" spans="1:8">
      <c r="A205" s="929"/>
      <c r="B205" s="929"/>
      <c r="D205" s="929"/>
      <c r="E205" s="929"/>
      <c r="F205" s="956"/>
      <c r="H205" s="929"/>
    </row>
    <row r="206" ht="12.75" spans="1:8">
      <c r="A206" s="929"/>
      <c r="B206" s="929"/>
      <c r="D206" s="929"/>
      <c r="E206" s="929"/>
      <c r="F206" s="956"/>
      <c r="H206" s="929"/>
    </row>
    <row r="207" ht="12.75" spans="1:8">
      <c r="A207" s="929"/>
      <c r="B207" s="929"/>
      <c r="D207" s="929"/>
      <c r="E207" s="929"/>
      <c r="F207" s="956"/>
      <c r="H207" s="929"/>
    </row>
    <row r="208" ht="12.75" spans="1:8">
      <c r="A208" s="929"/>
      <c r="B208" s="929"/>
      <c r="D208" s="929"/>
      <c r="E208" s="929"/>
      <c r="F208" s="956"/>
      <c r="H208" s="929"/>
    </row>
    <row r="209" ht="12.75" spans="1:8">
      <c r="A209" s="929"/>
      <c r="B209" s="929"/>
      <c r="D209" s="929"/>
      <c r="E209" s="929"/>
      <c r="F209" s="956"/>
      <c r="H209" s="929"/>
    </row>
    <row r="210" ht="12.75" spans="1:8">
      <c r="A210" s="929"/>
      <c r="B210" s="929"/>
      <c r="D210" s="929"/>
      <c r="E210" s="929"/>
      <c r="F210" s="956"/>
      <c r="H210" s="929"/>
    </row>
    <row r="211" ht="12.75" spans="1:8">
      <c r="A211" s="929"/>
      <c r="B211" s="929"/>
      <c r="D211" s="929"/>
      <c r="E211" s="929"/>
      <c r="F211" s="956"/>
      <c r="H211" s="929"/>
    </row>
    <row r="212" ht="12.75" spans="1:8">
      <c r="A212" s="929"/>
      <c r="B212" s="929"/>
      <c r="D212" s="929"/>
      <c r="E212" s="929"/>
      <c r="F212" s="956"/>
      <c r="H212" s="929"/>
    </row>
    <row r="213" ht="12.75" spans="1:8">
      <c r="A213" s="929"/>
      <c r="B213" s="929"/>
      <c r="D213" s="929"/>
      <c r="E213" s="929"/>
      <c r="F213" s="956"/>
      <c r="H213" s="929"/>
    </row>
    <row r="214" ht="12.75" spans="1:8">
      <c r="A214" s="929"/>
      <c r="B214" s="929"/>
      <c r="D214" s="929"/>
      <c r="E214" s="929"/>
      <c r="F214" s="956"/>
      <c r="H214" s="929"/>
    </row>
    <row r="215" ht="12.75" spans="1:8">
      <c r="A215" s="929"/>
      <c r="B215" s="929"/>
      <c r="D215" s="929"/>
      <c r="E215" s="929"/>
      <c r="F215" s="956"/>
      <c r="H215" s="929"/>
    </row>
    <row r="216" ht="12.75" spans="1:8">
      <c r="A216" s="929"/>
      <c r="B216" s="929"/>
      <c r="D216" s="929"/>
      <c r="E216" s="929"/>
      <c r="F216" s="956"/>
      <c r="H216" s="929"/>
    </row>
    <row r="217" ht="12.75" spans="1:8">
      <c r="A217" s="929"/>
      <c r="B217" s="929"/>
      <c r="D217" s="929"/>
      <c r="E217" s="929"/>
      <c r="F217" s="956"/>
      <c r="H217" s="929"/>
    </row>
    <row r="218" ht="12.75" spans="1:8">
      <c r="A218" s="929"/>
      <c r="B218" s="929"/>
      <c r="D218" s="929"/>
      <c r="E218" s="929"/>
      <c r="F218" s="956"/>
      <c r="H218" s="929"/>
    </row>
    <row r="219" ht="12.75" spans="1:8">
      <c r="A219" s="929"/>
      <c r="B219" s="929"/>
      <c r="D219" s="929"/>
      <c r="E219" s="929"/>
      <c r="F219" s="956"/>
      <c r="H219" s="929"/>
    </row>
    <row r="220" ht="12.75" spans="1:8">
      <c r="A220" s="929"/>
      <c r="B220" s="929"/>
      <c r="D220" s="929"/>
      <c r="E220" s="929"/>
      <c r="F220" s="956"/>
      <c r="H220" s="929"/>
    </row>
    <row r="221" ht="12.75" spans="1:8">
      <c r="A221" s="929"/>
      <c r="B221" s="929"/>
      <c r="D221" s="929"/>
      <c r="E221" s="929"/>
      <c r="F221" s="956"/>
      <c r="H221" s="929"/>
    </row>
    <row r="222" ht="12.75" spans="1:8">
      <c r="A222" s="929"/>
      <c r="B222" s="929"/>
      <c r="D222" s="929"/>
      <c r="E222" s="929"/>
      <c r="F222" s="956"/>
      <c r="H222" s="929"/>
    </row>
    <row r="223" ht="12.75" spans="1:8">
      <c r="A223" s="929"/>
      <c r="B223" s="929"/>
      <c r="D223" s="929"/>
      <c r="E223" s="929"/>
      <c r="F223" s="956"/>
      <c r="H223" s="929"/>
    </row>
    <row r="224" ht="12.75" spans="1:8">
      <c r="A224" s="929"/>
      <c r="B224" s="929"/>
      <c r="D224" s="929"/>
      <c r="E224" s="929"/>
      <c r="F224" s="956"/>
      <c r="H224" s="929"/>
    </row>
    <row r="225" ht="12.75" spans="1:8">
      <c r="A225" s="929"/>
      <c r="B225" s="929"/>
      <c r="D225" s="929"/>
      <c r="E225" s="929"/>
      <c r="F225" s="956"/>
      <c r="H225" s="929"/>
    </row>
    <row r="226" ht="12.75" spans="1:8">
      <c r="A226" s="929"/>
      <c r="B226" s="929"/>
      <c r="D226" s="929"/>
      <c r="E226" s="929"/>
      <c r="F226" s="956"/>
      <c r="H226" s="929"/>
    </row>
    <row r="227" ht="12.75" spans="1:8">
      <c r="A227" s="929"/>
      <c r="B227" s="929"/>
      <c r="D227" s="929"/>
      <c r="E227" s="929"/>
      <c r="F227" s="956"/>
      <c r="H227" s="929"/>
    </row>
    <row r="228" ht="12.75" spans="1:8">
      <c r="A228" s="929"/>
      <c r="B228" s="929"/>
      <c r="D228" s="929"/>
      <c r="E228" s="929"/>
      <c r="F228" s="956"/>
      <c r="H228" s="929"/>
    </row>
    <row r="229" ht="12.75" spans="1:8">
      <c r="A229" s="929"/>
      <c r="B229" s="929"/>
      <c r="D229" s="929"/>
      <c r="E229" s="929"/>
      <c r="F229" s="956"/>
      <c r="H229" s="929"/>
    </row>
    <row r="230" ht="12.75" spans="1:8">
      <c r="A230" s="929"/>
      <c r="B230" s="929"/>
      <c r="D230" s="929"/>
      <c r="E230" s="929"/>
      <c r="F230" s="956"/>
      <c r="H230" s="929"/>
    </row>
    <row r="231" ht="12.75" spans="1:8">
      <c r="A231" s="929"/>
      <c r="B231" s="929"/>
      <c r="D231" s="929"/>
      <c r="E231" s="929"/>
      <c r="F231" s="956"/>
      <c r="H231" s="929"/>
    </row>
    <row r="232" ht="12.75" spans="1:8">
      <c r="A232" s="929"/>
      <c r="B232" s="929"/>
      <c r="D232" s="929"/>
      <c r="E232" s="929"/>
      <c r="F232" s="956"/>
      <c r="H232" s="929"/>
    </row>
    <row r="233" ht="12.75" spans="1:8">
      <c r="A233" s="929"/>
      <c r="B233" s="929"/>
      <c r="D233" s="929"/>
      <c r="E233" s="929"/>
      <c r="F233" s="956"/>
      <c r="H233" s="929"/>
    </row>
    <row r="234" ht="12.75" spans="1:8">
      <c r="A234" s="929"/>
      <c r="B234" s="929"/>
      <c r="D234" s="929"/>
      <c r="E234" s="929"/>
      <c r="F234" s="956"/>
      <c r="H234" s="929"/>
    </row>
    <row r="235" ht="12.75" spans="1:8">
      <c r="A235" s="929"/>
      <c r="B235" s="929"/>
      <c r="D235" s="929"/>
      <c r="E235" s="929"/>
      <c r="F235" s="956"/>
      <c r="H235" s="929"/>
    </row>
    <row r="236" ht="12.75" spans="1:8">
      <c r="A236" s="929"/>
      <c r="B236" s="929"/>
      <c r="D236" s="929"/>
      <c r="E236" s="929"/>
      <c r="F236" s="956"/>
      <c r="H236" s="929"/>
    </row>
    <row r="237" ht="12.75" spans="1:8">
      <c r="A237" s="929"/>
      <c r="B237" s="929"/>
      <c r="D237" s="929"/>
      <c r="E237" s="929"/>
      <c r="F237" s="956"/>
      <c r="H237" s="929"/>
    </row>
    <row r="238" ht="12.75" spans="1:8">
      <c r="A238" s="929"/>
      <c r="B238" s="929"/>
      <c r="D238" s="929"/>
      <c r="E238" s="929"/>
      <c r="F238" s="956"/>
      <c r="H238" s="929"/>
    </row>
    <row r="239" ht="12.75" spans="1:8">
      <c r="A239" s="929"/>
      <c r="B239" s="929"/>
      <c r="D239" s="929"/>
      <c r="E239" s="929"/>
      <c r="F239" s="956"/>
      <c r="H239" s="929"/>
    </row>
    <row r="240" ht="12.75" spans="1:8">
      <c r="A240" s="929"/>
      <c r="B240" s="929"/>
      <c r="D240" s="929"/>
      <c r="E240" s="929"/>
      <c r="F240" s="956"/>
      <c r="H240" s="929"/>
    </row>
    <row r="241" ht="12.75" spans="1:8">
      <c r="A241" s="929"/>
      <c r="B241" s="929"/>
      <c r="D241" s="929"/>
      <c r="E241" s="929"/>
      <c r="F241" s="956"/>
      <c r="H241" s="929"/>
    </row>
    <row r="242" ht="12.75" spans="1:8">
      <c r="A242" s="929"/>
      <c r="B242" s="929"/>
      <c r="D242" s="929"/>
      <c r="E242" s="929"/>
      <c r="F242" s="956"/>
      <c r="H242" s="929"/>
    </row>
    <row r="243" ht="12.75" spans="1:8">
      <c r="A243" s="929"/>
      <c r="B243" s="929"/>
      <c r="D243" s="929"/>
      <c r="E243" s="929"/>
      <c r="F243" s="956"/>
      <c r="H243" s="929"/>
    </row>
    <row r="244" ht="12.75" spans="1:8">
      <c r="A244" s="929"/>
      <c r="B244" s="929"/>
      <c r="D244" s="929"/>
      <c r="E244" s="929"/>
      <c r="F244" s="956"/>
      <c r="H244" s="929"/>
    </row>
    <row r="245" ht="12.75" spans="1:8">
      <c r="A245" s="929"/>
      <c r="B245" s="929"/>
      <c r="D245" s="929"/>
      <c r="E245" s="929"/>
      <c r="F245" s="956"/>
      <c r="H245" s="929"/>
    </row>
    <row r="246" ht="12.75" spans="1:8">
      <c r="A246" s="929"/>
      <c r="B246" s="929"/>
      <c r="D246" s="929"/>
      <c r="E246" s="929"/>
      <c r="F246" s="956"/>
      <c r="H246" s="929"/>
    </row>
    <row r="247" ht="12.75" spans="1:8">
      <c r="A247" s="929"/>
      <c r="B247" s="929"/>
      <c r="D247" s="929"/>
      <c r="E247" s="929"/>
      <c r="F247" s="956"/>
      <c r="H247" s="929"/>
    </row>
    <row r="248" ht="12.75" spans="1:8">
      <c r="A248" s="929"/>
      <c r="B248" s="929"/>
      <c r="D248" s="929"/>
      <c r="E248" s="929"/>
      <c r="F248" s="956"/>
      <c r="H248" s="929"/>
    </row>
    <row r="249" ht="12.75" spans="1:8">
      <c r="A249" s="929"/>
      <c r="B249" s="929"/>
      <c r="D249" s="929"/>
      <c r="E249" s="929"/>
      <c r="F249" s="956"/>
      <c r="H249" s="929"/>
    </row>
    <row r="250" ht="12.75" spans="1:8">
      <c r="A250" s="929"/>
      <c r="B250" s="929"/>
      <c r="D250" s="929"/>
      <c r="E250" s="929"/>
      <c r="F250" s="956"/>
      <c r="H250" s="929"/>
    </row>
    <row r="251" ht="12.75" spans="1:8">
      <c r="A251" s="929"/>
      <c r="B251" s="929"/>
      <c r="D251" s="929"/>
      <c r="E251" s="929"/>
      <c r="F251" s="956"/>
      <c r="H251" s="929"/>
    </row>
    <row r="252" ht="12.75" spans="1:8">
      <c r="A252" s="929"/>
      <c r="B252" s="929"/>
      <c r="D252" s="929"/>
      <c r="E252" s="929"/>
      <c r="F252" s="956"/>
      <c r="H252" s="929"/>
    </row>
    <row r="253" ht="12.75" spans="1:8">
      <c r="A253" s="929"/>
      <c r="B253" s="929"/>
      <c r="D253" s="929"/>
      <c r="E253" s="929"/>
      <c r="F253" s="956"/>
      <c r="H253" s="929"/>
    </row>
    <row r="254" ht="12.75" spans="1:8">
      <c r="A254" s="929"/>
      <c r="B254" s="929"/>
      <c r="D254" s="929"/>
      <c r="E254" s="929"/>
      <c r="F254" s="956"/>
      <c r="H254" s="929"/>
    </row>
    <row r="255" ht="12.75" spans="1:8">
      <c r="A255" s="929"/>
      <c r="B255" s="929"/>
      <c r="D255" s="929"/>
      <c r="E255" s="929"/>
      <c r="F255" s="956"/>
      <c r="H255" s="929"/>
    </row>
    <row r="256" ht="12.75" spans="1:8">
      <c r="A256" s="929"/>
      <c r="B256" s="929"/>
      <c r="D256" s="929"/>
      <c r="E256" s="929"/>
      <c r="F256" s="956"/>
      <c r="H256" s="929"/>
    </row>
    <row r="257" ht="12.75" spans="1:8">
      <c r="A257" s="929"/>
      <c r="B257" s="929"/>
      <c r="D257" s="929"/>
      <c r="E257" s="929"/>
      <c r="F257" s="956"/>
      <c r="H257" s="929"/>
    </row>
    <row r="258" ht="12.75" spans="1:8">
      <c r="A258" s="929"/>
      <c r="B258" s="929"/>
      <c r="D258" s="929"/>
      <c r="E258" s="929"/>
      <c r="F258" s="956"/>
      <c r="H258" s="929"/>
    </row>
    <row r="259" ht="12.75" spans="1:8">
      <c r="A259" s="929"/>
      <c r="B259" s="929"/>
      <c r="D259" s="929"/>
      <c r="E259" s="929"/>
      <c r="F259" s="956"/>
      <c r="H259" s="929"/>
    </row>
    <row r="260" ht="12.75" spans="1:8">
      <c r="A260" s="929"/>
      <c r="B260" s="929"/>
      <c r="D260" s="929"/>
      <c r="E260" s="929"/>
      <c r="F260" s="956"/>
      <c r="H260" s="929"/>
    </row>
    <row r="261" ht="12.75" spans="1:8">
      <c r="A261" s="929"/>
      <c r="B261" s="929"/>
      <c r="D261" s="929"/>
      <c r="E261" s="929"/>
      <c r="F261" s="956"/>
      <c r="H261" s="929"/>
    </row>
    <row r="262" ht="12.75" spans="1:8">
      <c r="A262" s="929"/>
      <c r="B262" s="929"/>
      <c r="D262" s="929"/>
      <c r="E262" s="929"/>
      <c r="F262" s="956"/>
      <c r="H262" s="929"/>
    </row>
    <row r="263" ht="12.75" spans="1:8">
      <c r="A263" s="929"/>
      <c r="B263" s="929"/>
      <c r="D263" s="929"/>
      <c r="E263" s="929"/>
      <c r="F263" s="956"/>
      <c r="H263" s="929"/>
    </row>
    <row r="264" ht="12.75" spans="1:8">
      <c r="A264" s="929"/>
      <c r="B264" s="929"/>
      <c r="D264" s="929"/>
      <c r="E264" s="929"/>
      <c r="F264" s="956"/>
      <c r="H264" s="929"/>
    </row>
    <row r="265" ht="12.75" spans="1:8">
      <c r="A265" s="929"/>
      <c r="B265" s="929"/>
      <c r="D265" s="929"/>
      <c r="E265" s="929"/>
      <c r="F265" s="956"/>
      <c r="H265" s="929"/>
    </row>
    <row r="266" ht="12.75" spans="1:8">
      <c r="A266" s="929"/>
      <c r="B266" s="929"/>
      <c r="D266" s="929"/>
      <c r="E266" s="929"/>
      <c r="F266" s="956"/>
      <c r="H266" s="929"/>
    </row>
    <row r="267" ht="12.75" spans="1:8">
      <c r="A267" s="929"/>
      <c r="B267" s="929"/>
      <c r="D267" s="929"/>
      <c r="E267" s="929"/>
      <c r="F267" s="956"/>
      <c r="H267" s="929"/>
    </row>
    <row r="268" ht="12.75" spans="1:8">
      <c r="A268" s="929"/>
      <c r="B268" s="929"/>
      <c r="D268" s="929"/>
      <c r="E268" s="929"/>
      <c r="F268" s="956"/>
      <c r="H268" s="929"/>
    </row>
    <row r="269" ht="12.75" spans="1:8">
      <c r="A269" s="929"/>
      <c r="B269" s="929"/>
      <c r="D269" s="929"/>
      <c r="E269" s="929"/>
      <c r="F269" s="956"/>
      <c r="H269" s="929"/>
    </row>
    <row r="270" ht="12.75" spans="1:8">
      <c r="A270" s="929"/>
      <c r="B270" s="929"/>
      <c r="D270" s="929"/>
      <c r="E270" s="929"/>
      <c r="F270" s="956"/>
      <c r="H270" s="929"/>
    </row>
    <row r="271" ht="12.75" spans="1:8">
      <c r="A271" s="929"/>
      <c r="B271" s="929"/>
      <c r="D271" s="929"/>
      <c r="E271" s="929"/>
      <c r="F271" s="956"/>
      <c r="H271" s="929"/>
    </row>
    <row r="272" ht="12.75" spans="1:8">
      <c r="A272" s="929"/>
      <c r="B272" s="929"/>
      <c r="D272" s="929"/>
      <c r="E272" s="929"/>
      <c r="F272" s="956"/>
      <c r="H272" s="929"/>
    </row>
    <row r="273" ht="12.75" spans="1:8">
      <c r="A273" s="929"/>
      <c r="B273" s="929"/>
      <c r="D273" s="929"/>
      <c r="E273" s="929"/>
      <c r="F273" s="956"/>
      <c r="H273" s="929"/>
    </row>
    <row r="274" ht="12.75" spans="1:8">
      <c r="A274" s="929"/>
      <c r="B274" s="929"/>
      <c r="D274" s="929"/>
      <c r="E274" s="929"/>
      <c r="F274" s="956"/>
      <c r="H274" s="929"/>
    </row>
    <row r="275" ht="12.75" spans="1:8">
      <c r="A275" s="929"/>
      <c r="B275" s="929"/>
      <c r="D275" s="929"/>
      <c r="E275" s="929"/>
      <c r="F275" s="956"/>
      <c r="H275" s="929"/>
    </row>
    <row r="276" ht="12.75" spans="1:8">
      <c r="A276" s="929"/>
      <c r="B276" s="929"/>
      <c r="D276" s="929"/>
      <c r="E276" s="929"/>
      <c r="F276" s="956"/>
      <c r="H276" s="929"/>
    </row>
    <row r="277" ht="12.75" spans="1:8">
      <c r="A277" s="929"/>
      <c r="B277" s="929"/>
      <c r="D277" s="929"/>
      <c r="E277" s="929"/>
      <c r="F277" s="956"/>
      <c r="H277" s="929"/>
    </row>
    <row r="278" ht="12.75" spans="1:8">
      <c r="A278" s="929"/>
      <c r="B278" s="929"/>
      <c r="D278" s="929"/>
      <c r="E278" s="929"/>
      <c r="F278" s="956"/>
      <c r="H278" s="929"/>
    </row>
    <row r="279" ht="12.75" spans="1:8">
      <c r="A279" s="929"/>
      <c r="B279" s="929"/>
      <c r="D279" s="929"/>
      <c r="E279" s="929"/>
      <c r="F279" s="956"/>
      <c r="H279" s="929"/>
    </row>
    <row r="280" ht="12.75" spans="1:8">
      <c r="A280" s="929"/>
      <c r="B280" s="929"/>
      <c r="D280" s="929"/>
      <c r="E280" s="929"/>
      <c r="F280" s="956"/>
      <c r="H280" s="929"/>
    </row>
    <row r="281" ht="12.75" spans="1:8">
      <c r="A281" s="929"/>
      <c r="B281" s="929"/>
      <c r="D281" s="929"/>
      <c r="E281" s="929"/>
      <c r="F281" s="956"/>
      <c r="H281" s="929"/>
    </row>
    <row r="282" ht="12.75" spans="1:8">
      <c r="A282" s="929"/>
      <c r="B282" s="929"/>
      <c r="D282" s="929"/>
      <c r="E282" s="929"/>
      <c r="F282" s="956"/>
      <c r="H282" s="929"/>
    </row>
    <row r="283" ht="12.75" spans="1:8">
      <c r="A283" s="929"/>
      <c r="B283" s="929"/>
      <c r="D283" s="929"/>
      <c r="E283" s="929"/>
      <c r="F283" s="956"/>
      <c r="H283" s="929"/>
    </row>
    <row r="284" ht="12.75" spans="1:8">
      <c r="A284" s="929"/>
      <c r="B284" s="929"/>
      <c r="D284" s="929"/>
      <c r="E284" s="929"/>
      <c r="F284" s="956"/>
      <c r="H284" s="929"/>
    </row>
    <row r="285" ht="12.75" spans="1:8">
      <c r="A285" s="929"/>
      <c r="B285" s="929"/>
      <c r="D285" s="929"/>
      <c r="E285" s="929"/>
      <c r="F285" s="956"/>
      <c r="H285" s="929"/>
    </row>
    <row r="286" ht="12.75" spans="1:8">
      <c r="A286" s="929"/>
      <c r="B286" s="929"/>
      <c r="D286" s="929"/>
      <c r="E286" s="929"/>
      <c r="F286" s="956"/>
      <c r="H286" s="929"/>
    </row>
    <row r="287" ht="12.75" spans="1:8">
      <c r="A287" s="929"/>
      <c r="B287" s="929"/>
      <c r="D287" s="929"/>
      <c r="E287" s="929"/>
      <c r="F287" s="956"/>
      <c r="H287" s="929"/>
    </row>
    <row r="288" ht="12.75" spans="1:8">
      <c r="A288" s="929"/>
      <c r="B288" s="929"/>
      <c r="D288" s="929"/>
      <c r="E288" s="929"/>
      <c r="F288" s="956"/>
      <c r="H288" s="929"/>
    </row>
    <row r="289" ht="12.75" spans="1:8">
      <c r="A289" s="929"/>
      <c r="B289" s="929"/>
      <c r="D289" s="929"/>
      <c r="E289" s="929"/>
      <c r="F289" s="956"/>
      <c r="H289" s="929"/>
    </row>
    <row r="290" ht="12.75" spans="1:8">
      <c r="A290" s="929"/>
      <c r="B290" s="929"/>
      <c r="D290" s="929"/>
      <c r="E290" s="929"/>
      <c r="F290" s="956"/>
      <c r="H290" s="929"/>
    </row>
    <row r="291" ht="12.75" spans="1:8">
      <c r="A291" s="929"/>
      <c r="B291" s="929"/>
      <c r="D291" s="929"/>
      <c r="E291" s="929"/>
      <c r="F291" s="956"/>
      <c r="H291" s="929"/>
    </row>
    <row r="292" ht="12.75" spans="1:8">
      <c r="A292" s="929"/>
      <c r="B292" s="929"/>
      <c r="D292" s="929"/>
      <c r="E292" s="929"/>
      <c r="F292" s="956"/>
      <c r="H292" s="929"/>
    </row>
    <row r="293" ht="12.75" spans="1:8">
      <c r="A293" s="929"/>
      <c r="B293" s="929"/>
      <c r="D293" s="929"/>
      <c r="E293" s="929"/>
      <c r="F293" s="956"/>
      <c r="H293" s="929"/>
    </row>
    <row r="294" ht="12.75" spans="1:8">
      <c r="A294" s="929"/>
      <c r="B294" s="929"/>
      <c r="D294" s="929"/>
      <c r="E294" s="929"/>
      <c r="F294" s="956"/>
      <c r="H294" s="929"/>
    </row>
    <row r="295" ht="12.75" spans="1:8">
      <c r="A295" s="929"/>
      <c r="B295" s="929"/>
      <c r="D295" s="929"/>
      <c r="E295" s="929"/>
      <c r="F295" s="956"/>
      <c r="H295" s="929"/>
    </row>
    <row r="296" ht="12.75" spans="1:8">
      <c r="A296" s="929"/>
      <c r="B296" s="929"/>
      <c r="D296" s="929"/>
      <c r="E296" s="929"/>
      <c r="F296" s="956"/>
      <c r="H296" s="929"/>
    </row>
    <row r="297" ht="12.75" spans="1:8">
      <c r="A297" s="929"/>
      <c r="B297" s="929"/>
      <c r="D297" s="929"/>
      <c r="E297" s="929"/>
      <c r="F297" s="956"/>
      <c r="H297" s="929"/>
    </row>
    <row r="298" ht="12.75" spans="1:8">
      <c r="A298" s="929"/>
      <c r="B298" s="929"/>
      <c r="D298" s="929"/>
      <c r="E298" s="929"/>
      <c r="F298" s="956"/>
      <c r="H298" s="929"/>
    </row>
    <row r="299" ht="12.75" spans="1:8">
      <c r="A299" s="929"/>
      <c r="B299" s="929"/>
      <c r="D299" s="929"/>
      <c r="E299" s="929"/>
      <c r="F299" s="956"/>
      <c r="H299" s="929"/>
    </row>
    <row r="300" ht="12.75" spans="1:8">
      <c r="A300" s="929"/>
      <c r="B300" s="929"/>
      <c r="D300" s="929"/>
      <c r="E300" s="929"/>
      <c r="F300" s="956"/>
      <c r="H300" s="929"/>
    </row>
    <row r="301" ht="12.75" spans="1:8">
      <c r="A301" s="929"/>
      <c r="B301" s="929"/>
      <c r="D301" s="929"/>
      <c r="E301" s="929"/>
      <c r="F301" s="956"/>
      <c r="H301" s="929"/>
    </row>
    <row r="302" ht="12.75" spans="1:8">
      <c r="A302" s="929"/>
      <c r="B302" s="929"/>
      <c r="D302" s="929"/>
      <c r="E302" s="929"/>
      <c r="F302" s="956"/>
      <c r="H302" s="929"/>
    </row>
    <row r="303" ht="12.75" spans="1:8">
      <c r="A303" s="929"/>
      <c r="B303" s="929"/>
      <c r="D303" s="929"/>
      <c r="E303" s="929"/>
      <c r="F303" s="956"/>
      <c r="H303" s="929"/>
    </row>
    <row r="304" ht="12.75" spans="1:8">
      <c r="A304" s="929"/>
      <c r="B304" s="929"/>
      <c r="D304" s="929"/>
      <c r="E304" s="929"/>
      <c r="F304" s="956"/>
      <c r="H304" s="929"/>
    </row>
    <row r="305" ht="12.75" spans="1:8">
      <c r="A305" s="929"/>
      <c r="B305" s="929"/>
      <c r="D305" s="929"/>
      <c r="E305" s="929"/>
      <c r="F305" s="956"/>
      <c r="H305" s="929"/>
    </row>
    <row r="306" ht="12.75" spans="1:8">
      <c r="A306" s="929"/>
      <c r="B306" s="929"/>
      <c r="D306" s="929"/>
      <c r="E306" s="929"/>
      <c r="F306" s="956"/>
      <c r="H306" s="929"/>
    </row>
    <row r="307" ht="12.75" spans="1:8">
      <c r="A307" s="929"/>
      <c r="B307" s="929"/>
      <c r="D307" s="929"/>
      <c r="E307" s="929"/>
      <c r="F307" s="956"/>
      <c r="H307" s="929"/>
    </row>
    <row r="308" ht="12.75" spans="1:8">
      <c r="A308" s="929"/>
      <c r="B308" s="929"/>
      <c r="D308" s="929"/>
      <c r="E308" s="929"/>
      <c r="F308" s="956"/>
      <c r="H308" s="929"/>
    </row>
    <row r="309" ht="12.75" spans="1:8">
      <c r="A309" s="929"/>
      <c r="B309" s="929"/>
      <c r="D309" s="929"/>
      <c r="E309" s="929"/>
      <c r="F309" s="956"/>
      <c r="H309" s="929"/>
    </row>
    <row r="310" ht="12.75" spans="1:8">
      <c r="A310" s="929"/>
      <c r="B310" s="929"/>
      <c r="D310" s="929"/>
      <c r="E310" s="929"/>
      <c r="F310" s="956"/>
      <c r="H310" s="929"/>
    </row>
    <row r="311" ht="12.75" spans="1:8">
      <c r="A311" s="929"/>
      <c r="B311" s="929"/>
      <c r="D311" s="929"/>
      <c r="E311" s="929"/>
      <c r="F311" s="956"/>
      <c r="H311" s="929"/>
    </row>
    <row r="312" ht="12.75" spans="1:8">
      <c r="A312" s="929"/>
      <c r="B312" s="929"/>
      <c r="D312" s="929"/>
      <c r="E312" s="929"/>
      <c r="F312" s="956"/>
      <c r="H312" s="929"/>
    </row>
    <row r="313" ht="12.75" spans="1:8">
      <c r="A313" s="929"/>
      <c r="B313" s="929"/>
      <c r="D313" s="929"/>
      <c r="E313" s="929"/>
      <c r="F313" s="956"/>
      <c r="H313" s="929"/>
    </row>
    <row r="314" ht="12.75" spans="1:8">
      <c r="A314" s="929"/>
      <c r="B314" s="929"/>
      <c r="D314" s="929"/>
      <c r="E314" s="929"/>
      <c r="F314" s="956"/>
      <c r="H314" s="929"/>
    </row>
    <row r="315" ht="12.75" spans="1:8">
      <c r="A315" s="929"/>
      <c r="B315" s="929"/>
      <c r="D315" s="929"/>
      <c r="E315" s="929"/>
      <c r="F315" s="956"/>
      <c r="H315" s="929"/>
    </row>
    <row r="316" ht="12.75" spans="1:8">
      <c r="A316" s="929"/>
      <c r="B316" s="929"/>
      <c r="D316" s="929"/>
      <c r="E316" s="929"/>
      <c r="F316" s="956"/>
      <c r="H316" s="929"/>
    </row>
    <row r="317" ht="12.75" spans="1:8">
      <c r="A317" s="929"/>
      <c r="B317" s="929"/>
      <c r="D317" s="929"/>
      <c r="E317" s="929"/>
      <c r="F317" s="956"/>
      <c r="H317" s="929"/>
    </row>
    <row r="318" ht="12.75" spans="1:8">
      <c r="A318" s="929"/>
      <c r="B318" s="929"/>
      <c r="D318" s="929"/>
      <c r="E318" s="929"/>
      <c r="F318" s="956"/>
      <c r="H318" s="929"/>
    </row>
    <row r="319" ht="12.75" spans="1:8">
      <c r="A319" s="929"/>
      <c r="B319" s="929"/>
      <c r="D319" s="929"/>
      <c r="E319" s="929"/>
      <c r="F319" s="956"/>
      <c r="H319" s="929"/>
    </row>
    <row r="320" ht="12.75" spans="1:8">
      <c r="A320" s="929"/>
      <c r="B320" s="929"/>
      <c r="D320" s="929"/>
      <c r="E320" s="929"/>
      <c r="F320" s="956"/>
      <c r="H320" s="929"/>
    </row>
    <row r="321" ht="12.75" spans="1:8">
      <c r="A321" s="929"/>
      <c r="B321" s="929"/>
      <c r="D321" s="929"/>
      <c r="E321" s="929"/>
      <c r="F321" s="956"/>
      <c r="H321" s="929"/>
    </row>
    <row r="322" ht="12.75" spans="1:8">
      <c r="A322" s="929"/>
      <c r="B322" s="929"/>
      <c r="D322" s="929"/>
      <c r="E322" s="929"/>
      <c r="F322" s="956"/>
      <c r="H322" s="929"/>
    </row>
    <row r="323" ht="12.75" spans="1:8">
      <c r="A323" s="929"/>
      <c r="B323" s="929"/>
      <c r="D323" s="929"/>
      <c r="E323" s="929"/>
      <c r="F323" s="956"/>
      <c r="H323" s="929"/>
    </row>
    <row r="324" ht="12.75" spans="1:8">
      <c r="A324" s="929"/>
      <c r="B324" s="929"/>
      <c r="D324" s="929"/>
      <c r="E324" s="929"/>
      <c r="F324" s="956"/>
      <c r="H324" s="929"/>
    </row>
    <row r="325" ht="12.75" spans="1:8">
      <c r="A325" s="929"/>
      <c r="B325" s="929"/>
      <c r="D325" s="929"/>
      <c r="E325" s="929"/>
      <c r="F325" s="956"/>
      <c r="H325" s="929"/>
    </row>
    <row r="326" ht="12.75" spans="1:8">
      <c r="A326" s="929"/>
      <c r="B326" s="929"/>
      <c r="D326" s="929"/>
      <c r="E326" s="929"/>
      <c r="F326" s="956"/>
      <c r="H326" s="929"/>
    </row>
    <row r="327" ht="12.75" spans="1:8">
      <c r="A327" s="929"/>
      <c r="B327" s="929"/>
      <c r="D327" s="929"/>
      <c r="E327" s="929"/>
      <c r="F327" s="956"/>
      <c r="H327" s="929"/>
    </row>
    <row r="328" ht="12.75" spans="1:8">
      <c r="A328" s="929"/>
      <c r="B328" s="929"/>
      <c r="D328" s="929"/>
      <c r="E328" s="929"/>
      <c r="F328" s="956"/>
      <c r="H328" s="929"/>
    </row>
    <row r="329" ht="12.75" spans="1:8">
      <c r="A329" s="929"/>
      <c r="B329" s="929"/>
      <c r="D329" s="929"/>
      <c r="E329" s="929"/>
      <c r="F329" s="956"/>
      <c r="H329" s="929"/>
    </row>
    <row r="330" ht="12.75" spans="1:8">
      <c r="A330" s="929"/>
      <c r="B330" s="929"/>
      <c r="D330" s="929"/>
      <c r="E330" s="929"/>
      <c r="F330" s="956"/>
      <c r="H330" s="929"/>
    </row>
    <row r="331" ht="12.75" spans="1:8">
      <c r="A331" s="929"/>
      <c r="B331" s="929"/>
      <c r="D331" s="929"/>
      <c r="E331" s="929"/>
      <c r="F331" s="956"/>
      <c r="H331" s="929"/>
    </row>
    <row r="332" ht="12.75" spans="1:8">
      <c r="A332" s="929"/>
      <c r="B332" s="929"/>
      <c r="D332" s="929"/>
      <c r="E332" s="929"/>
      <c r="F332" s="956"/>
      <c r="H332" s="929"/>
    </row>
    <row r="333" ht="12.75" spans="1:8">
      <c r="A333" s="929"/>
      <c r="B333" s="929"/>
      <c r="D333" s="929"/>
      <c r="E333" s="929"/>
      <c r="F333" s="956"/>
      <c r="H333" s="929"/>
    </row>
    <row r="334" ht="12.75" spans="1:8">
      <c r="A334" s="929"/>
      <c r="B334" s="929"/>
      <c r="D334" s="929"/>
      <c r="E334" s="929"/>
      <c r="F334" s="956"/>
      <c r="H334" s="929"/>
    </row>
    <row r="335" ht="12.75" spans="1:8">
      <c r="A335" s="929"/>
      <c r="B335" s="929"/>
      <c r="D335" s="929"/>
      <c r="E335" s="929"/>
      <c r="F335" s="956"/>
      <c r="H335" s="929"/>
    </row>
    <row r="336" ht="12.75" spans="1:8">
      <c r="A336" s="929"/>
      <c r="B336" s="929"/>
      <c r="D336" s="929"/>
      <c r="E336" s="929"/>
      <c r="F336" s="956"/>
      <c r="H336" s="929"/>
    </row>
    <row r="337" ht="12.75" spans="1:8">
      <c r="A337" s="929"/>
      <c r="B337" s="929"/>
      <c r="D337" s="929"/>
      <c r="E337" s="929"/>
      <c r="F337" s="956"/>
      <c r="H337" s="929"/>
    </row>
    <row r="338" ht="12.75" spans="1:8">
      <c r="A338" s="929"/>
      <c r="B338" s="929"/>
      <c r="D338" s="929"/>
      <c r="E338" s="929"/>
      <c r="F338" s="956"/>
      <c r="H338" s="929"/>
    </row>
    <row r="339" ht="12.75" spans="1:8">
      <c r="A339" s="929"/>
      <c r="B339" s="929"/>
      <c r="D339" s="929"/>
      <c r="E339" s="929"/>
      <c r="F339" s="956"/>
      <c r="H339" s="929"/>
    </row>
    <row r="340" ht="12.75" spans="1:8">
      <c r="A340" s="929"/>
      <c r="B340" s="929"/>
      <c r="D340" s="929"/>
      <c r="E340" s="929"/>
      <c r="F340" s="956"/>
      <c r="H340" s="929"/>
    </row>
    <row r="341" ht="12.75" spans="1:8">
      <c r="A341" s="929"/>
      <c r="B341" s="929"/>
      <c r="D341" s="929"/>
      <c r="E341" s="929"/>
      <c r="F341" s="956"/>
      <c r="H341" s="929"/>
    </row>
    <row r="342" ht="12.75" spans="1:8">
      <c r="A342" s="929"/>
      <c r="B342" s="929"/>
      <c r="D342" s="929"/>
      <c r="E342" s="929"/>
      <c r="F342" s="956"/>
      <c r="H342" s="929"/>
    </row>
    <row r="343" ht="12.75" spans="1:8">
      <c r="A343" s="929"/>
      <c r="B343" s="929"/>
      <c r="D343" s="929"/>
      <c r="E343" s="929"/>
      <c r="F343" s="956"/>
      <c r="H343" s="929"/>
    </row>
    <row r="344" ht="12.75" spans="1:8">
      <c r="A344" s="929"/>
      <c r="B344" s="929"/>
      <c r="D344" s="929"/>
      <c r="E344" s="929"/>
      <c r="F344" s="956"/>
      <c r="H344" s="929"/>
    </row>
    <row r="345" ht="12.75" spans="1:8">
      <c r="A345" s="929"/>
      <c r="B345" s="929"/>
      <c r="D345" s="929"/>
      <c r="E345" s="929"/>
      <c r="F345" s="956"/>
      <c r="H345" s="929"/>
    </row>
    <row r="346" ht="12.75" spans="1:8">
      <c r="A346" s="929"/>
      <c r="B346" s="929"/>
      <c r="D346" s="929"/>
      <c r="E346" s="929"/>
      <c r="F346" s="956"/>
      <c r="H346" s="929"/>
    </row>
    <row r="347" ht="12.75" spans="1:8">
      <c r="A347" s="929"/>
      <c r="B347" s="929"/>
      <c r="D347" s="929"/>
      <c r="E347" s="929"/>
      <c r="F347" s="956"/>
      <c r="H347" s="929"/>
    </row>
    <row r="348" ht="12.75" spans="1:8">
      <c r="A348" s="929"/>
      <c r="B348" s="929"/>
      <c r="D348" s="929"/>
      <c r="E348" s="929"/>
      <c r="F348" s="956"/>
      <c r="H348" s="929"/>
    </row>
    <row r="349" ht="12.75" spans="1:8">
      <c r="A349" s="929"/>
      <c r="B349" s="929"/>
      <c r="D349" s="929"/>
      <c r="E349" s="929"/>
      <c r="F349" s="956"/>
      <c r="H349" s="929"/>
    </row>
    <row r="350" ht="12.75" spans="1:8">
      <c r="A350" s="929"/>
      <c r="B350" s="929"/>
      <c r="D350" s="929"/>
      <c r="E350" s="929"/>
      <c r="F350" s="956"/>
      <c r="H350" s="929"/>
    </row>
    <row r="351" ht="12.75" spans="1:8">
      <c r="A351" s="929"/>
      <c r="B351" s="929"/>
      <c r="D351" s="929"/>
      <c r="E351" s="929"/>
      <c r="F351" s="956"/>
      <c r="H351" s="929"/>
    </row>
    <row r="352" ht="12.75" spans="1:8">
      <c r="A352" s="929"/>
      <c r="B352" s="929"/>
      <c r="D352" s="929"/>
      <c r="E352" s="929"/>
      <c r="F352" s="956"/>
      <c r="H352" s="929"/>
    </row>
    <row r="353" ht="12.75" spans="1:8">
      <c r="A353" s="929"/>
      <c r="B353" s="929"/>
      <c r="D353" s="929"/>
      <c r="E353" s="929"/>
      <c r="F353" s="956"/>
      <c r="H353" s="929"/>
    </row>
    <row r="354" ht="12.75" spans="1:8">
      <c r="A354" s="929"/>
      <c r="B354" s="929"/>
      <c r="D354" s="929"/>
      <c r="E354" s="929"/>
      <c r="F354" s="956"/>
      <c r="H354" s="929"/>
    </row>
    <row r="355" ht="12.75" spans="1:8">
      <c r="A355" s="929"/>
      <c r="B355" s="929"/>
      <c r="D355" s="929"/>
      <c r="E355" s="929"/>
      <c r="F355" s="956"/>
      <c r="H355" s="929"/>
    </row>
    <row r="356" ht="12.75" spans="1:8">
      <c r="A356" s="929"/>
      <c r="B356" s="929"/>
      <c r="D356" s="929"/>
      <c r="E356" s="929"/>
      <c r="F356" s="956"/>
      <c r="H356" s="929"/>
    </row>
    <row r="357" ht="12.75" spans="1:8">
      <c r="A357" s="929"/>
      <c r="B357" s="929"/>
      <c r="D357" s="929"/>
      <c r="E357" s="929"/>
      <c r="F357" s="956"/>
      <c r="H357" s="929"/>
    </row>
    <row r="358" ht="12.75" spans="1:8">
      <c r="A358" s="929"/>
      <c r="B358" s="929"/>
      <c r="D358" s="929"/>
      <c r="E358" s="929"/>
      <c r="F358" s="956"/>
      <c r="H358" s="929"/>
    </row>
    <row r="359" ht="12.75" spans="1:8">
      <c r="A359" s="929"/>
      <c r="B359" s="929"/>
      <c r="D359" s="929"/>
      <c r="E359" s="929"/>
      <c r="F359" s="956"/>
      <c r="H359" s="929"/>
    </row>
    <row r="360" ht="12.75" spans="1:8">
      <c r="A360" s="929"/>
      <c r="B360" s="929"/>
      <c r="D360" s="929"/>
      <c r="E360" s="929"/>
      <c r="F360" s="956"/>
      <c r="H360" s="929"/>
    </row>
    <row r="361" ht="12.75" spans="1:8">
      <c r="A361" s="929"/>
      <c r="B361" s="929"/>
      <c r="D361" s="929"/>
      <c r="E361" s="929"/>
      <c r="F361" s="956"/>
      <c r="H361" s="929"/>
    </row>
    <row r="362" ht="12.75" spans="1:8">
      <c r="A362" s="929"/>
      <c r="B362" s="929"/>
      <c r="D362" s="929"/>
      <c r="E362" s="929"/>
      <c r="F362" s="956"/>
      <c r="H362" s="929"/>
    </row>
    <row r="363" ht="12.75" spans="1:8">
      <c r="A363" s="929"/>
      <c r="B363" s="929"/>
      <c r="D363" s="929"/>
      <c r="E363" s="929"/>
      <c r="F363" s="956"/>
      <c r="H363" s="929"/>
    </row>
    <row r="364" ht="12.75" spans="1:8">
      <c r="A364" s="929"/>
      <c r="B364" s="929"/>
      <c r="D364" s="929"/>
      <c r="E364" s="929"/>
      <c r="F364" s="956"/>
      <c r="H364" s="929"/>
    </row>
    <row r="365" ht="12.75" spans="1:8">
      <c r="A365" s="929"/>
      <c r="B365" s="929"/>
      <c r="D365" s="929"/>
      <c r="E365" s="929"/>
      <c r="F365" s="956"/>
      <c r="H365" s="929"/>
    </row>
    <row r="366" ht="12.75" spans="1:8">
      <c r="A366" s="929"/>
      <c r="B366" s="929"/>
      <c r="D366" s="929"/>
      <c r="E366" s="929"/>
      <c r="F366" s="956"/>
      <c r="H366" s="929"/>
    </row>
    <row r="367" ht="12.75" spans="1:8">
      <c r="A367" s="929"/>
      <c r="B367" s="929"/>
      <c r="D367" s="929"/>
      <c r="E367" s="929"/>
      <c r="F367" s="956"/>
      <c r="H367" s="929"/>
    </row>
    <row r="368" ht="12.75" spans="1:8">
      <c r="A368" s="929"/>
      <c r="B368" s="929"/>
      <c r="D368" s="929"/>
      <c r="E368" s="929"/>
      <c r="F368" s="956"/>
      <c r="H368" s="929"/>
    </row>
    <row r="369" ht="12.75" spans="1:8">
      <c r="A369" s="929"/>
      <c r="B369" s="929"/>
      <c r="D369" s="929"/>
      <c r="E369" s="929"/>
      <c r="F369" s="956"/>
      <c r="H369" s="929"/>
    </row>
    <row r="370" ht="12.75" spans="1:8">
      <c r="A370" s="929"/>
      <c r="B370" s="929"/>
      <c r="D370" s="929"/>
      <c r="E370" s="929"/>
      <c r="F370" s="956"/>
      <c r="H370" s="929"/>
    </row>
    <row r="371" ht="12.75" spans="1:8">
      <c r="A371" s="929"/>
      <c r="B371" s="929"/>
      <c r="D371" s="929"/>
      <c r="E371" s="929"/>
      <c r="F371" s="956"/>
      <c r="H371" s="929"/>
    </row>
    <row r="372" ht="12.75" spans="1:8">
      <c r="A372" s="929"/>
      <c r="B372" s="929"/>
      <c r="D372" s="929"/>
      <c r="E372" s="929"/>
      <c r="F372" s="956"/>
      <c r="H372" s="929"/>
    </row>
    <row r="373" ht="12.75" spans="1:8">
      <c r="A373" s="929"/>
      <c r="B373" s="929"/>
      <c r="D373" s="929"/>
      <c r="E373" s="929"/>
      <c r="F373" s="956"/>
      <c r="H373" s="929"/>
    </row>
    <row r="374" ht="12.75" spans="1:8">
      <c r="A374" s="929"/>
      <c r="B374" s="929"/>
      <c r="D374" s="929"/>
      <c r="E374" s="929"/>
      <c r="F374" s="956"/>
      <c r="H374" s="929"/>
    </row>
    <row r="375" ht="12.75" spans="1:8">
      <c r="A375" s="929"/>
      <c r="B375" s="929"/>
      <c r="D375" s="929"/>
      <c r="E375" s="929"/>
      <c r="F375" s="956"/>
      <c r="H375" s="929"/>
    </row>
    <row r="376" ht="12.75" spans="1:8">
      <c r="A376" s="929"/>
      <c r="B376" s="929"/>
      <c r="D376" s="929"/>
      <c r="E376" s="929"/>
      <c r="F376" s="956"/>
      <c r="H376" s="929"/>
    </row>
    <row r="377" ht="12.75" spans="1:8">
      <c r="A377" s="929"/>
      <c r="B377" s="929"/>
      <c r="D377" s="929"/>
      <c r="E377" s="929"/>
      <c r="F377" s="956"/>
      <c r="H377" s="929"/>
    </row>
    <row r="378" ht="12.75" spans="1:8">
      <c r="A378" s="929"/>
      <c r="B378" s="929"/>
      <c r="D378" s="929"/>
      <c r="E378" s="929"/>
      <c r="F378" s="956"/>
      <c r="H378" s="929"/>
    </row>
    <row r="379" ht="12.75" spans="1:8">
      <c r="A379" s="929"/>
      <c r="B379" s="929"/>
      <c r="D379" s="929"/>
      <c r="E379" s="929"/>
      <c r="F379" s="956"/>
      <c r="H379" s="929"/>
    </row>
    <row r="380" ht="12.75" spans="1:8">
      <c r="A380" s="929"/>
      <c r="B380" s="929"/>
      <c r="D380" s="929"/>
      <c r="E380" s="929"/>
      <c r="F380" s="956"/>
      <c r="H380" s="929"/>
    </row>
    <row r="381" ht="12.75" spans="1:8">
      <c r="A381" s="929"/>
      <c r="B381" s="929"/>
      <c r="D381" s="929"/>
      <c r="E381" s="929"/>
      <c r="F381" s="956"/>
      <c r="H381" s="929"/>
    </row>
    <row r="382" ht="12.75" spans="1:8">
      <c r="A382" s="929"/>
      <c r="B382" s="929"/>
      <c r="D382" s="929"/>
      <c r="E382" s="929"/>
      <c r="F382" s="956"/>
      <c r="H382" s="929"/>
    </row>
    <row r="383" ht="12.75" spans="1:8">
      <c r="A383" s="929"/>
      <c r="B383" s="929"/>
      <c r="D383" s="929"/>
      <c r="E383" s="929"/>
      <c r="F383" s="956"/>
      <c r="H383" s="929"/>
    </row>
    <row r="384" ht="12.75" spans="1:8">
      <c r="A384" s="929"/>
      <c r="B384" s="929"/>
      <c r="D384" s="929"/>
      <c r="E384" s="929"/>
      <c r="F384" s="956"/>
      <c r="H384" s="929"/>
    </row>
    <row r="385" ht="12.75" spans="1:8">
      <c r="A385" s="929"/>
      <c r="B385" s="929"/>
      <c r="D385" s="929"/>
      <c r="E385" s="929"/>
      <c r="F385" s="956"/>
      <c r="H385" s="929"/>
    </row>
    <row r="386" ht="12.75" spans="1:8">
      <c r="A386" s="929"/>
      <c r="B386" s="929"/>
      <c r="D386" s="929"/>
      <c r="E386" s="929"/>
      <c r="F386" s="956"/>
      <c r="H386" s="929"/>
    </row>
    <row r="387" ht="12.75" spans="1:8">
      <c r="A387" s="929"/>
      <c r="B387" s="929"/>
      <c r="D387" s="929"/>
      <c r="E387" s="929"/>
      <c r="F387" s="956"/>
      <c r="H387" s="929"/>
    </row>
    <row r="388" ht="12.75" spans="1:8">
      <c r="A388" s="929"/>
      <c r="B388" s="929"/>
      <c r="D388" s="929"/>
      <c r="E388" s="929"/>
      <c r="F388" s="956"/>
      <c r="H388" s="929"/>
    </row>
    <row r="389" ht="12.75" spans="1:8">
      <c r="A389" s="929"/>
      <c r="B389" s="929"/>
      <c r="D389" s="929"/>
      <c r="E389" s="929"/>
      <c r="F389" s="956"/>
      <c r="H389" s="929"/>
    </row>
    <row r="390" ht="12.75" spans="1:8">
      <c r="A390" s="929"/>
      <c r="B390" s="929"/>
      <c r="D390" s="929"/>
      <c r="E390" s="929"/>
      <c r="F390" s="956"/>
      <c r="H390" s="929"/>
    </row>
    <row r="391" ht="12.75" spans="1:8">
      <c r="A391" s="929"/>
      <c r="B391" s="929"/>
      <c r="D391" s="929"/>
      <c r="E391" s="929"/>
      <c r="F391" s="956"/>
      <c r="H391" s="929"/>
    </row>
    <row r="392" ht="12.75" spans="1:8">
      <c r="A392" s="929"/>
      <c r="B392" s="929"/>
      <c r="D392" s="929"/>
      <c r="E392" s="929"/>
      <c r="F392" s="956"/>
      <c r="H392" s="929"/>
    </row>
    <row r="393" ht="12.75" spans="1:8">
      <c r="A393" s="929"/>
      <c r="B393" s="929"/>
      <c r="D393" s="929"/>
      <c r="E393" s="929"/>
      <c r="F393" s="956"/>
      <c r="H393" s="929"/>
    </row>
    <row r="394" ht="12.75" spans="1:8">
      <c r="A394" s="929"/>
      <c r="B394" s="929"/>
      <c r="D394" s="929"/>
      <c r="E394" s="929"/>
      <c r="F394" s="956"/>
      <c r="H394" s="929"/>
    </row>
    <row r="395" ht="12.75" spans="1:8">
      <c r="A395" s="929"/>
      <c r="B395" s="929"/>
      <c r="D395" s="929"/>
      <c r="E395" s="929"/>
      <c r="F395" s="956"/>
      <c r="H395" s="929"/>
    </row>
    <row r="396" ht="12.75" spans="1:8">
      <c r="A396" s="929"/>
      <c r="B396" s="929"/>
      <c r="D396" s="929"/>
      <c r="E396" s="929"/>
      <c r="F396" s="956"/>
      <c r="H396" s="929"/>
    </row>
    <row r="397" ht="12.75" spans="1:8">
      <c r="A397" s="929"/>
      <c r="B397" s="929"/>
      <c r="D397" s="929"/>
      <c r="E397" s="929"/>
      <c r="F397" s="956"/>
      <c r="H397" s="929"/>
    </row>
    <row r="398" ht="12.75" spans="1:8">
      <c r="A398" s="929"/>
      <c r="B398" s="929"/>
      <c r="D398" s="929"/>
      <c r="E398" s="929"/>
      <c r="F398" s="956"/>
      <c r="H398" s="929"/>
    </row>
    <row r="399" ht="12.75" spans="1:8">
      <c r="A399" s="929"/>
      <c r="B399" s="929"/>
      <c r="D399" s="929"/>
      <c r="E399" s="929"/>
      <c r="F399" s="956"/>
      <c r="H399" s="929"/>
    </row>
    <row r="400" ht="12.75" spans="1:8">
      <c r="A400" s="929"/>
      <c r="B400" s="929"/>
      <c r="D400" s="929"/>
      <c r="E400" s="929"/>
      <c r="F400" s="956"/>
      <c r="H400" s="929"/>
    </row>
    <row r="401" ht="12.75" spans="1:8">
      <c r="A401" s="929"/>
      <c r="B401" s="929"/>
      <c r="D401" s="929"/>
      <c r="E401" s="929"/>
      <c r="F401" s="956"/>
      <c r="H401" s="929"/>
    </row>
    <row r="402" ht="12.75" spans="1:8">
      <c r="A402" s="929"/>
      <c r="B402" s="929"/>
      <c r="D402" s="929"/>
      <c r="E402" s="929"/>
      <c r="F402" s="956"/>
      <c r="H402" s="929"/>
    </row>
    <row r="403" ht="12.75" spans="1:8">
      <c r="A403" s="929"/>
      <c r="B403" s="929"/>
      <c r="D403" s="929"/>
      <c r="E403" s="929"/>
      <c r="F403" s="956"/>
      <c r="H403" s="929"/>
    </row>
    <row r="404" ht="12.75" spans="1:8">
      <c r="A404" s="929"/>
      <c r="B404" s="929"/>
      <c r="D404" s="929"/>
      <c r="E404" s="929"/>
      <c r="F404" s="956"/>
      <c r="H404" s="929"/>
    </row>
    <row r="405" ht="12.75" spans="1:8">
      <c r="A405" s="929"/>
      <c r="B405" s="929"/>
      <c r="D405" s="929"/>
      <c r="E405" s="929"/>
      <c r="F405" s="956"/>
      <c r="H405" s="929"/>
    </row>
    <row r="406" ht="12.75" spans="1:8">
      <c r="A406" s="929"/>
      <c r="B406" s="929"/>
      <c r="D406" s="929"/>
      <c r="E406" s="929"/>
      <c r="F406" s="956"/>
      <c r="H406" s="929"/>
    </row>
    <row r="407" ht="12.75" spans="1:8">
      <c r="A407" s="929"/>
      <c r="B407" s="929"/>
      <c r="D407" s="929"/>
      <c r="E407" s="929"/>
      <c r="F407" s="956"/>
      <c r="H407" s="929"/>
    </row>
    <row r="408" ht="12.75" spans="1:8">
      <c r="A408" s="929"/>
      <c r="B408" s="929"/>
      <c r="D408" s="929"/>
      <c r="E408" s="929"/>
      <c r="F408" s="956"/>
      <c r="H408" s="929"/>
    </row>
    <row r="409" ht="12.75" spans="1:8">
      <c r="A409" s="929"/>
      <c r="B409" s="929"/>
      <c r="D409" s="929"/>
      <c r="E409" s="929"/>
      <c r="F409" s="956"/>
      <c r="H409" s="929"/>
    </row>
    <row r="410" ht="12.75" spans="1:8">
      <c r="A410" s="929"/>
      <c r="B410" s="929"/>
      <c r="D410" s="929"/>
      <c r="E410" s="929"/>
      <c r="F410" s="956"/>
      <c r="H410" s="929"/>
    </row>
    <row r="411" ht="12.75" spans="1:8">
      <c r="A411" s="929"/>
      <c r="B411" s="929"/>
      <c r="D411" s="929"/>
      <c r="E411" s="929"/>
      <c r="F411" s="956"/>
      <c r="H411" s="929"/>
    </row>
    <row r="412" ht="12.75" spans="1:8">
      <c r="A412" s="929"/>
      <c r="B412" s="929"/>
      <c r="D412" s="929"/>
      <c r="E412" s="929"/>
      <c r="F412" s="956"/>
      <c r="H412" s="929"/>
    </row>
    <row r="413" ht="12.75" spans="1:8">
      <c r="A413" s="929"/>
      <c r="B413" s="929"/>
      <c r="D413" s="929"/>
      <c r="E413" s="929"/>
      <c r="F413" s="956"/>
      <c r="H413" s="929"/>
    </row>
    <row r="414" ht="12.75" spans="1:8">
      <c r="A414" s="929"/>
      <c r="B414" s="929"/>
      <c r="D414" s="929"/>
      <c r="E414" s="929"/>
      <c r="F414" s="956"/>
      <c r="H414" s="929"/>
    </row>
    <row r="415" ht="12.75" spans="1:8">
      <c r="A415" s="929"/>
      <c r="B415" s="929"/>
      <c r="D415" s="929"/>
      <c r="E415" s="929"/>
      <c r="F415" s="956"/>
      <c r="H415" s="929"/>
    </row>
    <row r="416" ht="12.75" spans="1:8">
      <c r="A416" s="929"/>
      <c r="B416" s="929"/>
      <c r="D416" s="929"/>
      <c r="E416" s="929"/>
      <c r="F416" s="956"/>
      <c r="H416" s="929"/>
    </row>
    <row r="417" ht="12.75" spans="1:8">
      <c r="A417" s="929"/>
      <c r="B417" s="929"/>
      <c r="D417" s="929"/>
      <c r="E417" s="929"/>
      <c r="F417" s="956"/>
      <c r="H417" s="929"/>
    </row>
    <row r="418" ht="12.75" spans="1:8">
      <c r="A418" s="929"/>
      <c r="B418" s="929"/>
      <c r="D418" s="929"/>
      <c r="E418" s="929"/>
      <c r="F418" s="956"/>
      <c r="H418" s="929"/>
    </row>
    <row r="419" ht="12.75" spans="1:8">
      <c r="A419" s="929"/>
      <c r="B419" s="929"/>
      <c r="D419" s="929"/>
      <c r="E419" s="929"/>
      <c r="F419" s="956"/>
      <c r="H419" s="929"/>
    </row>
    <row r="420" ht="12.75" spans="1:8">
      <c r="A420" s="929"/>
      <c r="B420" s="929"/>
      <c r="D420" s="929"/>
      <c r="E420" s="929"/>
      <c r="F420" s="956"/>
      <c r="H420" s="929"/>
    </row>
    <row r="421" ht="12.75" spans="1:8">
      <c r="A421" s="929"/>
      <c r="B421" s="929"/>
      <c r="D421" s="929"/>
      <c r="E421" s="929"/>
      <c r="F421" s="956"/>
      <c r="H421" s="929"/>
    </row>
    <row r="422" ht="12.75" spans="1:8">
      <c r="A422" s="929"/>
      <c r="B422" s="929"/>
      <c r="D422" s="929"/>
      <c r="E422" s="929"/>
      <c r="F422" s="956"/>
      <c r="H422" s="929"/>
    </row>
    <row r="423" ht="12.75" spans="1:8">
      <c r="A423" s="929"/>
      <c r="B423" s="929"/>
      <c r="D423" s="929"/>
      <c r="E423" s="929"/>
      <c r="F423" s="956"/>
      <c r="H423" s="929"/>
    </row>
    <row r="424" ht="12.75" spans="1:8">
      <c r="A424" s="929"/>
      <c r="B424" s="929"/>
      <c r="D424" s="929"/>
      <c r="E424" s="929"/>
      <c r="F424" s="956"/>
      <c r="H424" s="929"/>
    </row>
    <row r="425" ht="12.75" spans="1:8">
      <c r="A425" s="929"/>
      <c r="B425" s="929"/>
      <c r="D425" s="929"/>
      <c r="E425" s="929"/>
      <c r="F425" s="956"/>
      <c r="H425" s="929"/>
    </row>
    <row r="426" ht="12.75" spans="1:8">
      <c r="A426" s="929"/>
      <c r="B426" s="929"/>
      <c r="D426" s="929"/>
      <c r="E426" s="929"/>
      <c r="F426" s="956"/>
      <c r="H426" s="929"/>
    </row>
    <row r="427" ht="12.75" spans="1:8">
      <c r="A427" s="929"/>
      <c r="B427" s="929"/>
      <c r="D427" s="929"/>
      <c r="E427" s="929"/>
      <c r="F427" s="956"/>
      <c r="H427" s="929"/>
    </row>
    <row r="428" ht="12.75" spans="1:8">
      <c r="A428" s="929"/>
      <c r="B428" s="929"/>
      <c r="D428" s="929"/>
      <c r="E428" s="929"/>
      <c r="F428" s="956"/>
      <c r="H428" s="929"/>
    </row>
    <row r="429" ht="12.75" spans="1:8">
      <c r="A429" s="929"/>
      <c r="B429" s="929"/>
      <c r="D429" s="929"/>
      <c r="E429" s="929"/>
      <c r="F429" s="956"/>
      <c r="H429" s="929"/>
    </row>
    <row r="430" ht="12.75" spans="1:8">
      <c r="A430" s="929"/>
      <c r="B430" s="929"/>
      <c r="D430" s="929"/>
      <c r="E430" s="929"/>
      <c r="F430" s="956"/>
      <c r="H430" s="929"/>
    </row>
    <row r="431" ht="12.75" spans="1:8">
      <c r="A431" s="929"/>
      <c r="B431" s="929"/>
      <c r="D431" s="929"/>
      <c r="E431" s="929"/>
      <c r="F431" s="956"/>
      <c r="H431" s="929"/>
    </row>
    <row r="432" ht="12.75" spans="1:8">
      <c r="A432" s="929"/>
      <c r="B432" s="929"/>
      <c r="D432" s="929"/>
      <c r="E432" s="929"/>
      <c r="F432" s="956"/>
      <c r="H432" s="929"/>
    </row>
    <row r="433" ht="12.75" spans="1:8">
      <c r="A433" s="929"/>
      <c r="B433" s="929"/>
      <c r="D433" s="929"/>
      <c r="E433" s="929"/>
      <c r="F433" s="956"/>
      <c r="H433" s="929"/>
    </row>
    <row r="434" ht="12.75" spans="1:8">
      <c r="A434" s="929"/>
      <c r="B434" s="929"/>
      <c r="D434" s="929"/>
      <c r="E434" s="929"/>
      <c r="F434" s="956"/>
      <c r="H434" s="929"/>
    </row>
    <row r="435" ht="12.75" spans="1:8">
      <c r="A435" s="929"/>
      <c r="B435" s="929"/>
      <c r="D435" s="929"/>
      <c r="E435" s="929"/>
      <c r="F435" s="956"/>
      <c r="H435" s="929"/>
    </row>
    <row r="436" ht="12.75" spans="1:8">
      <c r="A436" s="929"/>
      <c r="B436" s="929"/>
      <c r="D436" s="929"/>
      <c r="E436" s="929"/>
      <c r="F436" s="956"/>
      <c r="H436" s="929"/>
    </row>
    <row r="437" ht="12.75" spans="1:8">
      <c r="A437" s="929"/>
      <c r="B437" s="929"/>
      <c r="D437" s="929"/>
      <c r="E437" s="929"/>
      <c r="F437" s="956"/>
      <c r="H437" s="929"/>
    </row>
    <row r="438" ht="12.75" spans="1:8">
      <c r="A438" s="929"/>
      <c r="B438" s="929"/>
      <c r="D438" s="929"/>
      <c r="E438" s="929"/>
      <c r="F438" s="956"/>
      <c r="H438" s="929"/>
    </row>
    <row r="439" ht="12.75" spans="1:8">
      <c r="A439" s="929"/>
      <c r="B439" s="929"/>
      <c r="D439" s="929"/>
      <c r="E439" s="929"/>
      <c r="F439" s="956"/>
      <c r="H439" s="929"/>
    </row>
    <row r="440" ht="12.75" spans="1:8">
      <c r="A440" s="929"/>
      <c r="B440" s="929"/>
      <c r="D440" s="929"/>
      <c r="E440" s="929"/>
      <c r="F440" s="956"/>
      <c r="H440" s="929"/>
    </row>
    <row r="441" ht="12.75" spans="1:8">
      <c r="A441" s="929"/>
      <c r="B441" s="929"/>
      <c r="D441" s="929"/>
      <c r="E441" s="929"/>
      <c r="F441" s="956"/>
      <c r="H441" s="929"/>
    </row>
    <row r="442" ht="12.75" spans="1:8">
      <c r="A442" s="929"/>
      <c r="B442" s="929"/>
      <c r="D442" s="929"/>
      <c r="E442" s="929"/>
      <c r="F442" s="956"/>
      <c r="H442" s="929"/>
    </row>
    <row r="443" ht="12.75" spans="1:8">
      <c r="A443" s="929"/>
      <c r="B443" s="929"/>
      <c r="D443" s="929"/>
      <c r="E443" s="929"/>
      <c r="F443" s="956"/>
      <c r="H443" s="929"/>
    </row>
    <row r="444" ht="12.75" spans="1:8">
      <c r="A444" s="929"/>
      <c r="B444" s="929"/>
      <c r="D444" s="929"/>
      <c r="E444" s="929"/>
      <c r="F444" s="956"/>
      <c r="H444" s="929"/>
    </row>
    <row r="445" ht="12.75" spans="1:8">
      <c r="A445" s="929"/>
      <c r="B445" s="929"/>
      <c r="D445" s="929"/>
      <c r="E445" s="929"/>
      <c r="F445" s="956"/>
      <c r="H445" s="929"/>
    </row>
    <row r="446" ht="12.75" spans="1:8">
      <c r="A446" s="929"/>
      <c r="B446" s="929"/>
      <c r="D446" s="929"/>
      <c r="E446" s="929"/>
      <c r="F446" s="956"/>
      <c r="H446" s="929"/>
    </row>
    <row r="447" ht="12.75" spans="1:8">
      <c r="A447" s="929"/>
      <c r="B447" s="929"/>
      <c r="D447" s="929"/>
      <c r="E447" s="929"/>
      <c r="F447" s="956"/>
      <c r="H447" s="929"/>
    </row>
    <row r="448" ht="12.75" spans="1:8">
      <c r="A448" s="929"/>
      <c r="B448" s="929"/>
      <c r="D448" s="929"/>
      <c r="E448" s="929"/>
      <c r="F448" s="956"/>
      <c r="H448" s="929"/>
    </row>
    <row r="449" ht="12.75" spans="1:8">
      <c r="A449" s="929"/>
      <c r="B449" s="929"/>
      <c r="D449" s="929"/>
      <c r="E449" s="929"/>
      <c r="F449" s="956"/>
      <c r="H449" s="929"/>
    </row>
    <row r="450" ht="12.75" spans="1:8">
      <c r="A450" s="929"/>
      <c r="B450" s="929"/>
      <c r="D450" s="929"/>
      <c r="E450" s="929"/>
      <c r="F450" s="956"/>
      <c r="H450" s="929"/>
    </row>
    <row r="451" ht="12.75" spans="1:8">
      <c r="A451" s="929"/>
      <c r="B451" s="929"/>
      <c r="D451" s="929"/>
      <c r="E451" s="929"/>
      <c r="F451" s="956"/>
      <c r="H451" s="929"/>
    </row>
    <row r="452" ht="12.75" spans="1:8">
      <c r="A452" s="929"/>
      <c r="B452" s="929"/>
      <c r="D452" s="929"/>
      <c r="E452" s="929"/>
      <c r="F452" s="956"/>
      <c r="H452" s="929"/>
    </row>
    <row r="453" ht="12.75" spans="1:8">
      <c r="A453" s="929"/>
      <c r="B453" s="929"/>
      <c r="D453" s="929"/>
      <c r="E453" s="929"/>
      <c r="F453" s="956"/>
      <c r="H453" s="929"/>
    </row>
    <row r="454" ht="12.75" spans="1:8">
      <c r="A454" s="929"/>
      <c r="B454" s="929"/>
      <c r="D454" s="929"/>
      <c r="E454" s="929"/>
      <c r="F454" s="956"/>
      <c r="H454" s="929"/>
    </row>
    <row r="455" ht="12.75" spans="1:8">
      <c r="A455" s="929"/>
      <c r="B455" s="929"/>
      <c r="D455" s="929"/>
      <c r="E455" s="929"/>
      <c r="F455" s="956"/>
      <c r="H455" s="929"/>
    </row>
    <row r="456" ht="12.75" spans="1:8">
      <c r="A456" s="929"/>
      <c r="B456" s="929"/>
      <c r="D456" s="929"/>
      <c r="E456" s="929"/>
      <c r="F456" s="956"/>
      <c r="H456" s="929"/>
    </row>
    <row r="457" ht="12.75" spans="1:8">
      <c r="A457" s="929"/>
      <c r="B457" s="929"/>
      <c r="D457" s="929"/>
      <c r="E457" s="929"/>
      <c r="F457" s="956"/>
      <c r="H457" s="929"/>
    </row>
    <row r="458" ht="12.75" spans="1:8">
      <c r="A458" s="929"/>
      <c r="B458" s="929"/>
      <c r="D458" s="929"/>
      <c r="E458" s="929"/>
      <c r="F458" s="956"/>
      <c r="H458" s="929"/>
    </row>
    <row r="459" ht="12.75" spans="1:8">
      <c r="A459" s="929"/>
      <c r="B459" s="929"/>
      <c r="D459" s="929"/>
      <c r="E459" s="929"/>
      <c r="F459" s="956"/>
      <c r="H459" s="929"/>
    </row>
    <row r="460" ht="12.75" spans="1:8">
      <c r="A460" s="929"/>
      <c r="B460" s="929"/>
      <c r="D460" s="929"/>
      <c r="E460" s="929"/>
      <c r="F460" s="956"/>
      <c r="H460" s="929"/>
    </row>
    <row r="461" ht="12.75" spans="1:8">
      <c r="A461" s="929"/>
      <c r="B461" s="929"/>
      <c r="D461" s="929"/>
      <c r="E461" s="929"/>
      <c r="F461" s="956"/>
      <c r="H461" s="929"/>
    </row>
    <row r="462" ht="12.75" spans="1:8">
      <c r="A462" s="929"/>
      <c r="B462" s="929"/>
      <c r="D462" s="929"/>
      <c r="E462" s="929"/>
      <c r="F462" s="956"/>
      <c r="H462" s="929"/>
    </row>
    <row r="463" ht="12.75" spans="1:8">
      <c r="A463" s="929"/>
      <c r="B463" s="929"/>
      <c r="D463" s="929"/>
      <c r="E463" s="929"/>
      <c r="F463" s="956"/>
      <c r="H463" s="929"/>
    </row>
    <row r="464" ht="12.75" spans="1:8">
      <c r="A464" s="929"/>
      <c r="B464" s="929"/>
      <c r="D464" s="929"/>
      <c r="E464" s="929"/>
      <c r="F464" s="956"/>
      <c r="H464" s="929"/>
    </row>
    <row r="465" ht="12.75" spans="1:8">
      <c r="A465" s="929"/>
      <c r="B465" s="929"/>
      <c r="D465" s="929"/>
      <c r="E465" s="929"/>
      <c r="F465" s="956"/>
      <c r="H465" s="929"/>
    </row>
    <row r="466" ht="12.75" spans="1:8">
      <c r="A466" s="929"/>
      <c r="B466" s="929"/>
      <c r="D466" s="929"/>
      <c r="E466" s="929"/>
      <c r="F466" s="956"/>
      <c r="H466" s="929"/>
    </row>
    <row r="467" ht="12.75" spans="1:8">
      <c r="A467" s="929"/>
      <c r="B467" s="929"/>
      <c r="D467" s="929"/>
      <c r="E467" s="929"/>
      <c r="F467" s="956"/>
      <c r="H467" s="929"/>
    </row>
    <row r="468" ht="12.75" spans="1:8">
      <c r="A468" s="929"/>
      <c r="B468" s="929"/>
      <c r="D468" s="929"/>
      <c r="E468" s="929"/>
      <c r="F468" s="956"/>
      <c r="H468" s="929"/>
    </row>
    <row r="469" ht="12.75" spans="1:8">
      <c r="A469" s="929"/>
      <c r="B469" s="929"/>
      <c r="D469" s="929"/>
      <c r="E469" s="929"/>
      <c r="F469" s="956"/>
      <c r="H469" s="929"/>
    </row>
    <row r="470" ht="12.75" spans="1:8">
      <c r="A470" s="929"/>
      <c r="B470" s="929"/>
      <c r="D470" s="929"/>
      <c r="E470" s="929"/>
      <c r="F470" s="956"/>
      <c r="H470" s="929"/>
    </row>
    <row r="471" ht="12.75" spans="1:8">
      <c r="A471" s="929"/>
      <c r="B471" s="929"/>
      <c r="D471" s="929"/>
      <c r="E471" s="929"/>
      <c r="F471" s="956"/>
      <c r="H471" s="929"/>
    </row>
    <row r="472" ht="12.75" spans="1:8">
      <c r="A472" s="929"/>
      <c r="B472" s="929"/>
      <c r="D472" s="929"/>
      <c r="E472" s="929"/>
      <c r="F472" s="956"/>
      <c r="H472" s="929"/>
    </row>
    <row r="473" ht="12.75" spans="1:8">
      <c r="A473" s="929"/>
      <c r="B473" s="929"/>
      <c r="D473" s="929"/>
      <c r="E473" s="929"/>
      <c r="F473" s="956"/>
      <c r="H473" s="929"/>
    </row>
    <row r="474" ht="12.75" spans="1:8">
      <c r="A474" s="929"/>
      <c r="B474" s="929"/>
      <c r="D474" s="929"/>
      <c r="E474" s="929"/>
      <c r="F474" s="956"/>
      <c r="H474" s="929"/>
    </row>
    <row r="475" ht="12.75" spans="1:8">
      <c r="A475" s="929"/>
      <c r="B475" s="929"/>
      <c r="D475" s="929"/>
      <c r="E475" s="929"/>
      <c r="F475" s="956"/>
      <c r="H475" s="929"/>
    </row>
    <row r="476" ht="12.75" spans="1:8">
      <c r="A476" s="929"/>
      <c r="B476" s="929"/>
      <c r="D476" s="929"/>
      <c r="E476" s="929"/>
      <c r="F476" s="956"/>
      <c r="H476" s="929"/>
    </row>
    <row r="477" ht="12.75" spans="1:8">
      <c r="A477" s="929"/>
      <c r="B477" s="929"/>
      <c r="D477" s="929"/>
      <c r="E477" s="929"/>
      <c r="F477" s="956"/>
      <c r="H477" s="929"/>
    </row>
    <row r="478" ht="12.75" spans="1:8">
      <c r="A478" s="929"/>
      <c r="B478" s="929"/>
      <c r="D478" s="929"/>
      <c r="E478" s="929"/>
      <c r="F478" s="956"/>
      <c r="H478" s="929"/>
    </row>
    <row r="479" ht="12.75" spans="1:8">
      <c r="A479" s="929"/>
      <c r="B479" s="929"/>
      <c r="D479" s="929"/>
      <c r="E479" s="929"/>
      <c r="F479" s="956"/>
      <c r="H479" s="929"/>
    </row>
    <row r="480" ht="12.75" spans="1:8">
      <c r="A480" s="929"/>
      <c r="B480" s="929"/>
      <c r="D480" s="929"/>
      <c r="E480" s="929"/>
      <c r="F480" s="956"/>
      <c r="H480" s="929"/>
    </row>
    <row r="481" ht="12.75" spans="1:8">
      <c r="A481" s="929"/>
      <c r="B481" s="929"/>
      <c r="D481" s="929"/>
      <c r="E481" s="929"/>
      <c r="F481" s="956"/>
      <c r="H481" s="929"/>
    </row>
    <row r="482" ht="12.75" spans="1:8">
      <c r="A482" s="929"/>
      <c r="B482" s="929"/>
      <c r="D482" s="929"/>
      <c r="E482" s="929"/>
      <c r="F482" s="956"/>
      <c r="H482" s="929"/>
    </row>
    <row r="483" ht="12.75" spans="1:8">
      <c r="A483" s="929"/>
      <c r="B483" s="929"/>
      <c r="D483" s="929"/>
      <c r="E483" s="929"/>
      <c r="F483" s="956"/>
      <c r="H483" s="929"/>
    </row>
    <row r="484" ht="12.75" spans="1:8">
      <c r="A484" s="929"/>
      <c r="B484" s="929"/>
      <c r="D484" s="929"/>
      <c r="E484" s="929"/>
      <c r="F484" s="956"/>
      <c r="H484" s="929"/>
    </row>
    <row r="485" ht="12.75" spans="1:8">
      <c r="A485" s="929"/>
      <c r="B485" s="929"/>
      <c r="D485" s="929"/>
      <c r="E485" s="929"/>
      <c r="F485" s="956"/>
      <c r="H485" s="929"/>
    </row>
    <row r="486" ht="12.75" spans="1:8">
      <c r="A486" s="929"/>
      <c r="B486" s="929"/>
      <c r="D486" s="929"/>
      <c r="E486" s="929"/>
      <c r="F486" s="956"/>
      <c r="H486" s="929"/>
    </row>
    <row r="487" ht="12.75" spans="1:8">
      <c r="A487" s="929"/>
      <c r="B487" s="929"/>
      <c r="D487" s="929"/>
      <c r="E487" s="929"/>
      <c r="F487" s="956"/>
      <c r="H487" s="929"/>
    </row>
    <row r="488" ht="12.75" spans="1:8">
      <c r="A488" s="929"/>
      <c r="B488" s="929"/>
      <c r="D488" s="929"/>
      <c r="E488" s="929"/>
      <c r="F488" s="956"/>
      <c r="H488" s="929"/>
    </row>
    <row r="489" ht="12.75" spans="1:8">
      <c r="A489" s="929"/>
      <c r="B489" s="929"/>
      <c r="D489" s="929"/>
      <c r="E489" s="929"/>
      <c r="F489" s="956"/>
      <c r="H489" s="929"/>
    </row>
    <row r="490" ht="12.75" spans="1:8">
      <c r="A490" s="929"/>
      <c r="B490" s="929"/>
      <c r="D490" s="929"/>
      <c r="E490" s="929"/>
      <c r="F490" s="956"/>
      <c r="H490" s="929"/>
    </row>
    <row r="491" ht="12.75" spans="1:8">
      <c r="A491" s="929"/>
      <c r="B491" s="929"/>
      <c r="D491" s="929"/>
      <c r="E491" s="929"/>
      <c r="F491" s="956"/>
      <c r="H491" s="929"/>
    </row>
    <row r="492" ht="12.75" spans="1:8">
      <c r="A492" s="929"/>
      <c r="B492" s="929"/>
      <c r="D492" s="929"/>
      <c r="E492" s="929"/>
      <c r="F492" s="956"/>
      <c r="H492" s="929"/>
    </row>
    <row r="493" ht="12.75" spans="1:8">
      <c r="A493" s="929"/>
      <c r="B493" s="929"/>
      <c r="D493" s="929"/>
      <c r="E493" s="929"/>
      <c r="F493" s="956"/>
      <c r="H493" s="929"/>
    </row>
    <row r="494" ht="12.75" spans="1:8">
      <c r="A494" s="929"/>
      <c r="B494" s="929"/>
      <c r="D494" s="929"/>
      <c r="E494" s="929"/>
      <c r="F494" s="956"/>
      <c r="H494" s="929"/>
    </row>
    <row r="495" ht="12.75" spans="1:8">
      <c r="A495" s="929"/>
      <c r="B495" s="929"/>
      <c r="D495" s="929"/>
      <c r="E495" s="929"/>
      <c r="F495" s="956"/>
      <c r="H495" s="929"/>
    </row>
    <row r="496" ht="12.75" spans="1:8">
      <c r="A496" s="929"/>
      <c r="B496" s="929"/>
      <c r="D496" s="929"/>
      <c r="E496" s="929"/>
      <c r="F496" s="956"/>
      <c r="H496" s="929"/>
    </row>
    <row r="497" ht="12.75" spans="1:8">
      <c r="A497" s="929"/>
      <c r="B497" s="929"/>
      <c r="D497" s="929"/>
      <c r="E497" s="929"/>
      <c r="F497" s="956"/>
      <c r="H497" s="929"/>
    </row>
    <row r="498" ht="12.75" spans="1:8">
      <c r="A498" s="929"/>
      <c r="B498" s="929"/>
      <c r="D498" s="929"/>
      <c r="E498" s="929"/>
      <c r="F498" s="956"/>
      <c r="H498" s="929"/>
    </row>
    <row r="499" ht="12.75" spans="1:8">
      <c r="A499" s="929"/>
      <c r="B499" s="929"/>
      <c r="D499" s="929"/>
      <c r="E499" s="929"/>
      <c r="F499" s="956"/>
      <c r="H499" s="929"/>
    </row>
    <row r="500" ht="12.75" spans="1:8">
      <c r="A500" s="929"/>
      <c r="B500" s="929"/>
      <c r="D500" s="929"/>
      <c r="E500" s="929"/>
      <c r="F500" s="956"/>
      <c r="H500" s="929"/>
    </row>
    <row r="501" ht="12.75" spans="1:8">
      <c r="A501" s="929"/>
      <c r="B501" s="929"/>
      <c r="D501" s="929"/>
      <c r="E501" s="929"/>
      <c r="F501" s="956"/>
      <c r="H501" s="929"/>
    </row>
    <row r="502" ht="12.75" spans="1:8">
      <c r="A502" s="929"/>
      <c r="B502" s="929"/>
      <c r="D502" s="929"/>
      <c r="E502" s="929"/>
      <c r="F502" s="956"/>
      <c r="H502" s="929"/>
    </row>
    <row r="503" ht="12.75" spans="1:8">
      <c r="A503" s="929"/>
      <c r="B503" s="929"/>
      <c r="D503" s="929"/>
      <c r="E503" s="929"/>
      <c r="F503" s="956"/>
      <c r="H503" s="929"/>
    </row>
    <row r="504" ht="12.75" spans="1:8">
      <c r="A504" s="929"/>
      <c r="B504" s="929"/>
      <c r="D504" s="929"/>
      <c r="E504" s="929"/>
      <c r="F504" s="956"/>
      <c r="H504" s="929"/>
    </row>
    <row r="505" ht="12.75" spans="1:8">
      <c r="A505" s="929"/>
      <c r="B505" s="929"/>
      <c r="D505" s="929"/>
      <c r="E505" s="929"/>
      <c r="F505" s="956"/>
      <c r="H505" s="929"/>
    </row>
    <row r="506" ht="12.75" spans="1:8">
      <c r="A506" s="929"/>
      <c r="B506" s="929"/>
      <c r="D506" s="929"/>
      <c r="E506" s="929"/>
      <c r="F506" s="956"/>
      <c r="H506" s="929"/>
    </row>
    <row r="507" ht="12.75" spans="1:8">
      <c r="A507" s="929"/>
      <c r="B507" s="929"/>
      <c r="D507" s="929"/>
      <c r="E507" s="929"/>
      <c r="F507" s="956"/>
      <c r="H507" s="929"/>
    </row>
    <row r="508" ht="12.75" spans="1:8">
      <c r="A508" s="929"/>
      <c r="B508" s="929"/>
      <c r="D508" s="929"/>
      <c r="E508" s="929"/>
      <c r="F508" s="956"/>
      <c r="H508" s="929"/>
    </row>
    <row r="509" ht="12.75" spans="1:8">
      <c r="A509" s="929"/>
      <c r="B509" s="929"/>
      <c r="D509" s="929"/>
      <c r="E509" s="929"/>
      <c r="F509" s="956"/>
      <c r="H509" s="929"/>
    </row>
    <row r="510" ht="12.75" spans="1:8">
      <c r="A510" s="929"/>
      <c r="B510" s="929"/>
      <c r="D510" s="929"/>
      <c r="E510" s="929"/>
      <c r="F510" s="956"/>
      <c r="H510" s="929"/>
    </row>
    <row r="511" ht="12.75" spans="1:8">
      <c r="A511" s="929"/>
      <c r="B511" s="929"/>
      <c r="D511" s="929"/>
      <c r="E511" s="929"/>
      <c r="F511" s="956"/>
      <c r="H511" s="929"/>
    </row>
    <row r="512" ht="12.75" spans="1:8">
      <c r="A512" s="929"/>
      <c r="B512" s="929"/>
      <c r="D512" s="929"/>
      <c r="E512" s="929"/>
      <c r="F512" s="956"/>
      <c r="H512" s="929"/>
    </row>
    <row r="513" ht="12.75" spans="1:8">
      <c r="A513" s="929"/>
      <c r="B513" s="929"/>
      <c r="D513" s="929"/>
      <c r="E513" s="929"/>
      <c r="F513" s="956"/>
      <c r="H513" s="929"/>
    </row>
    <row r="514" ht="12.75" spans="1:8">
      <c r="A514" s="929"/>
      <c r="B514" s="929"/>
      <c r="D514" s="929"/>
      <c r="E514" s="929"/>
      <c r="F514" s="956"/>
      <c r="H514" s="929"/>
    </row>
    <row r="515" ht="12.75" spans="1:8">
      <c r="A515" s="929"/>
      <c r="B515" s="929"/>
      <c r="D515" s="929"/>
      <c r="E515" s="929"/>
      <c r="F515" s="956"/>
      <c r="H515" s="929"/>
    </row>
    <row r="516" ht="12.75" spans="1:8">
      <c r="A516" s="929"/>
      <c r="B516" s="929"/>
      <c r="D516" s="929"/>
      <c r="E516" s="929"/>
      <c r="F516" s="956"/>
      <c r="H516" s="929"/>
    </row>
    <row r="517" ht="12.75" spans="1:8">
      <c r="A517" s="929"/>
      <c r="B517" s="929"/>
      <c r="D517" s="929"/>
      <c r="E517" s="929"/>
      <c r="F517" s="956"/>
      <c r="H517" s="929"/>
    </row>
    <row r="518" ht="12.75" spans="1:8">
      <c r="A518" s="929"/>
      <c r="B518" s="929"/>
      <c r="D518" s="929"/>
      <c r="E518" s="929"/>
      <c r="F518" s="956"/>
      <c r="H518" s="929"/>
    </row>
    <row r="519" ht="12.75" spans="1:8">
      <c r="A519" s="929"/>
      <c r="B519" s="929"/>
      <c r="D519" s="929"/>
      <c r="E519" s="929"/>
      <c r="F519" s="956"/>
      <c r="H519" s="929"/>
    </row>
    <row r="520" ht="12.75" spans="1:8">
      <c r="A520" s="929"/>
      <c r="B520" s="929"/>
      <c r="D520" s="929"/>
      <c r="E520" s="929"/>
      <c r="F520" s="956"/>
      <c r="H520" s="929"/>
    </row>
    <row r="521" ht="12.75" spans="1:8">
      <c r="A521" s="929"/>
      <c r="B521" s="929"/>
      <c r="D521" s="929"/>
      <c r="E521" s="929"/>
      <c r="F521" s="956"/>
      <c r="H521" s="929"/>
    </row>
    <row r="522" ht="12.75" spans="1:8">
      <c r="A522" s="929"/>
      <c r="B522" s="929"/>
      <c r="D522" s="929"/>
      <c r="E522" s="929"/>
      <c r="F522" s="956"/>
      <c r="H522" s="929"/>
    </row>
    <row r="523" ht="12.75" spans="1:8">
      <c r="A523" s="929"/>
      <c r="B523" s="929"/>
      <c r="D523" s="929"/>
      <c r="E523" s="929"/>
      <c r="F523" s="956"/>
      <c r="H523" s="929"/>
    </row>
    <row r="524" ht="12.75" spans="1:8">
      <c r="A524" s="929"/>
      <c r="B524" s="929"/>
      <c r="D524" s="929"/>
      <c r="E524" s="929"/>
      <c r="F524" s="956"/>
      <c r="H524" s="929"/>
    </row>
    <row r="525" ht="12.75" spans="1:8">
      <c r="A525" s="929"/>
      <c r="B525" s="929"/>
      <c r="D525" s="929"/>
      <c r="E525" s="929"/>
      <c r="F525" s="956"/>
      <c r="H525" s="929"/>
    </row>
    <row r="526" ht="12.75" spans="1:8">
      <c r="A526" s="929"/>
      <c r="B526" s="929"/>
      <c r="D526" s="929"/>
      <c r="E526" s="929"/>
      <c r="F526" s="956"/>
      <c r="H526" s="929"/>
    </row>
    <row r="527" ht="12.75" spans="1:8">
      <c r="A527" s="929"/>
      <c r="B527" s="929"/>
      <c r="D527" s="929"/>
      <c r="E527" s="929"/>
      <c r="F527" s="956"/>
      <c r="H527" s="929"/>
    </row>
    <row r="528" ht="12.75" spans="1:8">
      <c r="A528" s="929"/>
      <c r="B528" s="929"/>
      <c r="D528" s="929"/>
      <c r="E528" s="929"/>
      <c r="F528" s="956"/>
      <c r="H528" s="929"/>
    </row>
    <row r="529" ht="12.75" spans="1:8">
      <c r="A529" s="929"/>
      <c r="B529" s="929"/>
      <c r="D529" s="929"/>
      <c r="E529" s="929"/>
      <c r="F529" s="956"/>
      <c r="H529" s="929"/>
    </row>
    <row r="530" ht="12.75" spans="1:8">
      <c r="A530" s="929"/>
      <c r="B530" s="929"/>
      <c r="D530" s="929"/>
      <c r="E530" s="929"/>
      <c r="F530" s="956"/>
      <c r="H530" s="929"/>
    </row>
    <row r="531" ht="12.75" spans="1:8">
      <c r="A531" s="929"/>
      <c r="B531" s="929"/>
      <c r="D531" s="929"/>
      <c r="E531" s="929"/>
      <c r="F531" s="956"/>
      <c r="H531" s="929"/>
    </row>
    <row r="532" ht="12.75" spans="1:8">
      <c r="A532" s="929"/>
      <c r="B532" s="929"/>
      <c r="D532" s="929"/>
      <c r="E532" s="929"/>
      <c r="F532" s="956"/>
      <c r="H532" s="929"/>
    </row>
    <row r="533" ht="12.75" spans="1:8">
      <c r="A533" s="929"/>
      <c r="B533" s="929"/>
      <c r="D533" s="929"/>
      <c r="E533" s="929"/>
      <c r="F533" s="956"/>
      <c r="H533" s="929"/>
    </row>
    <row r="534" ht="12.75" spans="1:8">
      <c r="A534" s="929"/>
      <c r="B534" s="929"/>
      <c r="D534" s="929"/>
      <c r="E534" s="929"/>
      <c r="F534" s="956"/>
      <c r="H534" s="929"/>
    </row>
    <row r="535" ht="12.75" spans="1:8">
      <c r="A535" s="929"/>
      <c r="B535" s="929"/>
      <c r="D535" s="929"/>
      <c r="E535" s="929"/>
      <c r="F535" s="956"/>
      <c r="H535" s="929"/>
    </row>
    <row r="536" ht="12.75" spans="1:8">
      <c r="A536" s="929"/>
      <c r="B536" s="929"/>
      <c r="D536" s="929"/>
      <c r="E536" s="929"/>
      <c r="F536" s="956"/>
      <c r="H536" s="929"/>
    </row>
    <row r="537" ht="12.75" spans="1:8">
      <c r="A537" s="929"/>
      <c r="B537" s="929"/>
      <c r="D537" s="929"/>
      <c r="E537" s="929"/>
      <c r="F537" s="956"/>
      <c r="H537" s="929"/>
    </row>
    <row r="538" ht="12.75" spans="1:8">
      <c r="A538" s="929"/>
      <c r="B538" s="929"/>
      <c r="D538" s="929"/>
      <c r="E538" s="929"/>
      <c r="F538" s="956"/>
      <c r="H538" s="929"/>
    </row>
    <row r="539" ht="12.75" spans="1:8">
      <c r="A539" s="929"/>
      <c r="B539" s="929"/>
      <c r="D539" s="929"/>
      <c r="E539" s="929"/>
      <c r="F539" s="956"/>
      <c r="H539" s="929"/>
    </row>
    <row r="540" ht="12.75" spans="1:8">
      <c r="A540" s="929"/>
      <c r="B540" s="929"/>
      <c r="D540" s="929"/>
      <c r="E540" s="929"/>
      <c r="F540" s="956"/>
      <c r="H540" s="929"/>
    </row>
    <row r="541" ht="12.75" spans="1:8">
      <c r="A541" s="929"/>
      <c r="B541" s="929"/>
      <c r="D541" s="929"/>
      <c r="E541" s="929"/>
      <c r="F541" s="956"/>
      <c r="H541" s="929"/>
    </row>
    <row r="542" ht="12.75" spans="1:8">
      <c r="A542" s="929"/>
      <c r="B542" s="929"/>
      <c r="D542" s="929"/>
      <c r="E542" s="929"/>
      <c r="F542" s="956"/>
      <c r="H542" s="929"/>
    </row>
    <row r="543" ht="12.75" spans="1:8">
      <c r="A543" s="929"/>
      <c r="B543" s="929"/>
      <c r="D543" s="929"/>
      <c r="E543" s="929"/>
      <c r="F543" s="956"/>
      <c r="H543" s="929"/>
    </row>
    <row r="544" ht="12.75" spans="1:8">
      <c r="A544" s="929"/>
      <c r="B544" s="929"/>
      <c r="D544" s="929"/>
      <c r="E544" s="929"/>
      <c r="F544" s="956"/>
      <c r="H544" s="929"/>
    </row>
    <row r="545" ht="12.75" spans="1:8">
      <c r="A545" s="929"/>
      <c r="B545" s="929"/>
      <c r="D545" s="929"/>
      <c r="E545" s="929"/>
      <c r="F545" s="956"/>
      <c r="H545" s="929"/>
    </row>
    <row r="546" ht="12.75" spans="1:8">
      <c r="A546" s="929"/>
      <c r="B546" s="929"/>
      <c r="D546" s="929"/>
      <c r="E546" s="929"/>
      <c r="F546" s="956"/>
      <c r="H546" s="929"/>
    </row>
    <row r="547" ht="12.75" spans="1:8">
      <c r="A547" s="929"/>
      <c r="B547" s="929"/>
      <c r="D547" s="929"/>
      <c r="E547" s="929"/>
      <c r="F547" s="956"/>
      <c r="H547" s="929"/>
    </row>
    <row r="548" ht="12.75" spans="1:8">
      <c r="A548" s="929"/>
      <c r="B548" s="929"/>
      <c r="D548" s="929"/>
      <c r="E548" s="929"/>
      <c r="F548" s="956"/>
      <c r="H548" s="929"/>
    </row>
    <row r="549" ht="12.75" spans="1:8">
      <c r="A549" s="929"/>
      <c r="B549" s="929"/>
      <c r="D549" s="929"/>
      <c r="E549" s="929"/>
      <c r="F549" s="956"/>
      <c r="H549" s="929"/>
    </row>
    <row r="550" ht="12.75" spans="1:8">
      <c r="A550" s="929"/>
      <c r="B550" s="929"/>
      <c r="D550" s="929"/>
      <c r="E550" s="929"/>
      <c r="F550" s="956"/>
      <c r="H550" s="929"/>
    </row>
    <row r="551" ht="12.75" spans="1:8">
      <c r="A551" s="929"/>
      <c r="B551" s="929"/>
      <c r="D551" s="929"/>
      <c r="E551" s="929"/>
      <c r="F551" s="956"/>
      <c r="H551" s="929"/>
    </row>
    <row r="552" ht="12.75" spans="1:8">
      <c r="A552" s="929"/>
      <c r="B552" s="929"/>
      <c r="D552" s="929"/>
      <c r="E552" s="929"/>
      <c r="F552" s="956"/>
      <c r="H552" s="929"/>
    </row>
    <row r="553" ht="12.75" spans="1:8">
      <c r="A553" s="929"/>
      <c r="B553" s="929"/>
      <c r="D553" s="929"/>
      <c r="E553" s="929"/>
      <c r="F553" s="956"/>
      <c r="H553" s="929"/>
    </row>
    <row r="554" ht="12.75" spans="1:8">
      <c r="A554" s="929"/>
      <c r="B554" s="929"/>
      <c r="D554" s="929"/>
      <c r="E554" s="929"/>
      <c r="F554" s="956"/>
      <c r="H554" s="929"/>
    </row>
    <row r="555" ht="12.75" spans="1:8">
      <c r="A555" s="929"/>
      <c r="B555" s="929"/>
      <c r="D555" s="929"/>
      <c r="E555" s="929"/>
      <c r="F555" s="956"/>
      <c r="H555" s="929"/>
    </row>
    <row r="556" ht="12.75" spans="1:8">
      <c r="A556" s="929"/>
      <c r="B556" s="929"/>
      <c r="D556" s="929"/>
      <c r="E556" s="929"/>
      <c r="F556" s="956"/>
      <c r="H556" s="929"/>
    </row>
    <row r="557" ht="12.75" spans="1:8">
      <c r="A557" s="929"/>
      <c r="B557" s="929"/>
      <c r="D557" s="929"/>
      <c r="E557" s="929"/>
      <c r="F557" s="956"/>
      <c r="H557" s="929"/>
    </row>
    <row r="558" ht="12.75" spans="1:8">
      <c r="A558" s="929"/>
      <c r="B558" s="929"/>
      <c r="D558" s="929"/>
      <c r="E558" s="929"/>
      <c r="F558" s="956"/>
      <c r="H558" s="929"/>
    </row>
    <row r="559" ht="12.75" spans="1:8">
      <c r="A559" s="929"/>
      <c r="B559" s="929"/>
      <c r="D559" s="929"/>
      <c r="E559" s="929"/>
      <c r="F559" s="956"/>
      <c r="H559" s="929"/>
    </row>
    <row r="560" ht="12.75" spans="1:8">
      <c r="A560" s="929"/>
      <c r="B560" s="929"/>
      <c r="D560" s="929"/>
      <c r="E560" s="929"/>
      <c r="F560" s="956"/>
      <c r="H560" s="929"/>
    </row>
    <row r="561" ht="12.75" spans="1:8">
      <c r="A561" s="929"/>
      <c r="B561" s="929"/>
      <c r="D561" s="929"/>
      <c r="E561" s="929"/>
      <c r="F561" s="956"/>
      <c r="H561" s="929"/>
    </row>
    <row r="562" ht="12.75" spans="1:8">
      <c r="A562" s="929"/>
      <c r="B562" s="929"/>
      <c r="D562" s="929"/>
      <c r="E562" s="929"/>
      <c r="F562" s="956"/>
      <c r="H562" s="929"/>
    </row>
    <row r="563" ht="12.75" spans="1:8">
      <c r="A563" s="929"/>
      <c r="B563" s="929"/>
      <c r="D563" s="929"/>
      <c r="E563" s="929"/>
      <c r="F563" s="956"/>
      <c r="H563" s="929"/>
    </row>
    <row r="564" ht="12.75" spans="1:8">
      <c r="A564" s="929"/>
      <c r="B564" s="929"/>
      <c r="D564" s="929"/>
      <c r="E564" s="929"/>
      <c r="F564" s="956"/>
      <c r="H564" s="929"/>
    </row>
    <row r="565" ht="12.75" spans="1:8">
      <c r="A565" s="929"/>
      <c r="B565" s="929"/>
      <c r="D565" s="929"/>
      <c r="E565" s="929"/>
      <c r="F565" s="956"/>
      <c r="H565" s="929"/>
    </row>
    <row r="566" ht="12.75" spans="1:8">
      <c r="A566" s="929"/>
      <c r="B566" s="929"/>
      <c r="D566" s="929"/>
      <c r="E566" s="929"/>
      <c r="F566" s="956"/>
      <c r="H566" s="929"/>
    </row>
    <row r="567" ht="12.75" spans="1:8">
      <c r="A567" s="929"/>
      <c r="B567" s="929"/>
      <c r="D567" s="929"/>
      <c r="E567" s="929"/>
      <c r="F567" s="956"/>
      <c r="H567" s="929"/>
    </row>
    <row r="568" ht="12.75" spans="1:8">
      <c r="A568" s="929"/>
      <c r="B568" s="929"/>
      <c r="D568" s="929"/>
      <c r="E568" s="929"/>
      <c r="F568" s="956"/>
      <c r="H568" s="929"/>
    </row>
    <row r="569" ht="12.75" spans="1:8">
      <c r="A569" s="929"/>
      <c r="B569" s="929"/>
      <c r="D569" s="929"/>
      <c r="E569" s="929"/>
      <c r="F569" s="956"/>
      <c r="H569" s="929"/>
    </row>
    <row r="570" ht="12.75" spans="1:8">
      <c r="A570" s="929"/>
      <c r="B570" s="929"/>
      <c r="D570" s="929"/>
      <c r="E570" s="929"/>
      <c r="F570" s="956"/>
      <c r="H570" s="929"/>
    </row>
    <row r="571" ht="12.75" spans="1:8">
      <c r="A571" s="929"/>
      <c r="B571" s="929"/>
      <c r="D571" s="929"/>
      <c r="E571" s="929"/>
      <c r="F571" s="956"/>
      <c r="H571" s="929"/>
    </row>
    <row r="572" ht="12.75" spans="1:8">
      <c r="A572" s="929"/>
      <c r="B572" s="929"/>
      <c r="D572" s="929"/>
      <c r="E572" s="929"/>
      <c r="F572" s="956"/>
      <c r="H572" s="929"/>
    </row>
    <row r="573" ht="12.75" spans="1:8">
      <c r="A573" s="929"/>
      <c r="B573" s="929"/>
      <c r="D573" s="929"/>
      <c r="E573" s="929"/>
      <c r="F573" s="956"/>
      <c r="H573" s="929"/>
    </row>
    <row r="574" ht="12.75" spans="1:8">
      <c r="A574" s="929"/>
      <c r="B574" s="929"/>
      <c r="D574" s="929"/>
      <c r="E574" s="929"/>
      <c r="F574" s="956"/>
      <c r="H574" s="929"/>
    </row>
    <row r="575" ht="12.75" spans="1:8">
      <c r="A575" s="929"/>
      <c r="B575" s="929"/>
      <c r="D575" s="929"/>
      <c r="E575" s="929"/>
      <c r="F575" s="956"/>
      <c r="H575" s="929"/>
    </row>
    <row r="576" ht="12.75" spans="1:8">
      <c r="A576" s="929"/>
      <c r="B576" s="929"/>
      <c r="D576" s="929"/>
      <c r="E576" s="929"/>
      <c r="F576" s="956"/>
      <c r="H576" s="929"/>
    </row>
    <row r="577" ht="12.75" spans="1:8">
      <c r="A577" s="929"/>
      <c r="B577" s="929"/>
      <c r="D577" s="929"/>
      <c r="E577" s="929"/>
      <c r="F577" s="956"/>
      <c r="H577" s="929"/>
    </row>
    <row r="578" ht="12.75" spans="1:8">
      <c r="A578" s="929"/>
      <c r="B578" s="929"/>
      <c r="D578" s="929"/>
      <c r="E578" s="929"/>
      <c r="F578" s="956"/>
      <c r="H578" s="929"/>
    </row>
    <row r="579" ht="12.75" spans="1:8">
      <c r="A579" s="929"/>
      <c r="B579" s="929"/>
      <c r="D579" s="929"/>
      <c r="E579" s="929"/>
      <c r="F579" s="956"/>
      <c r="H579" s="929"/>
    </row>
    <row r="580" ht="12.75" spans="1:8">
      <c r="A580" s="929"/>
      <c r="B580" s="929"/>
      <c r="D580" s="929"/>
      <c r="E580" s="929"/>
      <c r="F580" s="956"/>
      <c r="H580" s="929"/>
    </row>
    <row r="581" ht="12.75" spans="1:8">
      <c r="A581" s="929"/>
      <c r="B581" s="929"/>
      <c r="D581" s="929"/>
      <c r="E581" s="929"/>
      <c r="F581" s="956"/>
      <c r="H581" s="929"/>
    </row>
    <row r="582" ht="12.75" spans="1:8">
      <c r="A582" s="929"/>
      <c r="B582" s="929"/>
      <c r="D582" s="929"/>
      <c r="E582" s="929"/>
      <c r="F582" s="956"/>
      <c r="H582" s="929"/>
    </row>
    <row r="583" ht="12.75" spans="1:8">
      <c r="A583" s="929"/>
      <c r="B583" s="929"/>
      <c r="D583" s="929"/>
      <c r="E583" s="929"/>
      <c r="F583" s="956"/>
      <c r="H583" s="929"/>
    </row>
    <row r="584" ht="12.75" spans="1:8">
      <c r="A584" s="929"/>
      <c r="B584" s="929"/>
      <c r="D584" s="929"/>
      <c r="E584" s="929"/>
      <c r="F584" s="956"/>
      <c r="H584" s="929"/>
    </row>
    <row r="585" ht="12.75" spans="1:8">
      <c r="A585" s="929"/>
      <c r="B585" s="929"/>
      <c r="D585" s="929"/>
      <c r="E585" s="929"/>
      <c r="F585" s="956"/>
      <c r="H585" s="929"/>
    </row>
    <row r="586" ht="12.75" spans="1:8">
      <c r="A586" s="929"/>
      <c r="B586" s="929"/>
      <c r="D586" s="929"/>
      <c r="E586" s="929"/>
      <c r="F586" s="956"/>
      <c r="H586" s="929"/>
    </row>
    <row r="587" ht="12.75" spans="1:8">
      <c r="A587" s="929"/>
      <c r="B587" s="929"/>
      <c r="D587" s="929"/>
      <c r="E587" s="929"/>
      <c r="F587" s="956"/>
      <c r="H587" s="929"/>
    </row>
    <row r="588" ht="12.75" spans="1:8">
      <c r="A588" s="929"/>
      <c r="B588" s="929"/>
      <c r="D588" s="929"/>
      <c r="E588" s="929"/>
      <c r="F588" s="956"/>
      <c r="H588" s="929"/>
    </row>
    <row r="589" ht="12.75" spans="1:8">
      <c r="A589" s="929"/>
      <c r="B589" s="929"/>
      <c r="D589" s="929"/>
      <c r="E589" s="929"/>
      <c r="F589" s="956"/>
      <c r="H589" s="929"/>
    </row>
    <row r="590" ht="12.75" spans="1:8">
      <c r="A590" s="929"/>
      <c r="B590" s="929"/>
      <c r="D590" s="929"/>
      <c r="E590" s="929"/>
      <c r="F590" s="956"/>
      <c r="H590" s="929"/>
    </row>
    <row r="591" ht="12.75" spans="1:8">
      <c r="A591" s="929"/>
      <c r="B591" s="929"/>
      <c r="D591" s="929"/>
      <c r="E591" s="929"/>
      <c r="F591" s="956"/>
      <c r="H591" s="929"/>
    </row>
    <row r="592" ht="12.75" spans="1:8">
      <c r="A592" s="929"/>
      <c r="B592" s="929"/>
      <c r="D592" s="929"/>
      <c r="E592" s="929"/>
      <c r="F592" s="956"/>
      <c r="H592" s="929"/>
    </row>
    <row r="593" ht="12.75" spans="1:8">
      <c r="A593" s="929"/>
      <c r="B593" s="929"/>
      <c r="D593" s="929"/>
      <c r="E593" s="929"/>
      <c r="F593" s="956"/>
      <c r="H593" s="929"/>
    </row>
    <row r="594" ht="12.75" spans="1:8">
      <c r="A594" s="929"/>
      <c r="B594" s="929"/>
      <c r="D594" s="929"/>
      <c r="E594" s="929"/>
      <c r="F594" s="956"/>
      <c r="H594" s="929"/>
    </row>
    <row r="595" ht="12.75" spans="1:8">
      <c r="A595" s="929"/>
      <c r="B595" s="929"/>
      <c r="D595" s="929"/>
      <c r="E595" s="929"/>
      <c r="F595" s="956"/>
      <c r="H595" s="929"/>
    </row>
    <row r="596" ht="12.75" spans="1:8">
      <c r="A596" s="929"/>
      <c r="B596" s="929"/>
      <c r="D596" s="929"/>
      <c r="E596" s="929"/>
      <c r="F596" s="956"/>
      <c r="H596" s="929"/>
    </row>
    <row r="597" ht="12.75" spans="1:8">
      <c r="A597" s="929"/>
      <c r="B597" s="929"/>
      <c r="D597" s="929"/>
      <c r="E597" s="929"/>
      <c r="F597" s="956"/>
      <c r="H597" s="929"/>
    </row>
    <row r="598" ht="12.75" spans="1:8">
      <c r="A598" s="929"/>
      <c r="B598" s="929"/>
      <c r="D598" s="929"/>
      <c r="E598" s="929"/>
      <c r="F598" s="956"/>
      <c r="H598" s="929"/>
    </row>
    <row r="599" ht="12.75" spans="1:8">
      <c r="A599" s="929"/>
      <c r="B599" s="929"/>
      <c r="D599" s="929"/>
      <c r="E599" s="929"/>
      <c r="F599" s="956"/>
      <c r="H599" s="929"/>
    </row>
    <row r="600" ht="12.75" spans="1:8">
      <c r="A600" s="929"/>
      <c r="B600" s="929"/>
      <c r="D600" s="929"/>
      <c r="E600" s="929"/>
      <c r="F600" s="956"/>
      <c r="H600" s="929"/>
    </row>
    <row r="601" ht="12.75" spans="1:8">
      <c r="A601" s="929"/>
      <c r="B601" s="929"/>
      <c r="D601" s="929"/>
      <c r="E601" s="929"/>
      <c r="F601" s="956"/>
      <c r="H601" s="929"/>
    </row>
    <row r="602" ht="12.75" spans="1:8">
      <c r="A602" s="929"/>
      <c r="B602" s="929"/>
      <c r="D602" s="929"/>
      <c r="E602" s="929"/>
      <c r="F602" s="956"/>
      <c r="H602" s="929"/>
    </row>
    <row r="603" ht="12.75" spans="1:8">
      <c r="A603" s="929"/>
      <c r="B603" s="929"/>
      <c r="D603" s="929"/>
      <c r="E603" s="929"/>
      <c r="F603" s="956"/>
      <c r="H603" s="929"/>
    </row>
    <row r="604" ht="12.75" spans="1:8">
      <c r="A604" s="929"/>
      <c r="B604" s="929"/>
      <c r="D604" s="929"/>
      <c r="E604" s="929"/>
      <c r="F604" s="956"/>
      <c r="H604" s="929"/>
    </row>
    <row r="605" ht="12.75" spans="1:8">
      <c r="A605" s="929"/>
      <c r="B605" s="929"/>
      <c r="D605" s="929"/>
      <c r="E605" s="929"/>
      <c r="F605" s="956"/>
      <c r="H605" s="929"/>
    </row>
    <row r="606" ht="12.75" spans="1:8">
      <c r="A606" s="929"/>
      <c r="B606" s="929"/>
      <c r="D606" s="929"/>
      <c r="E606" s="929"/>
      <c r="F606" s="956"/>
      <c r="H606" s="929"/>
    </row>
    <row r="607" ht="12.75" spans="1:8">
      <c r="A607" s="929"/>
      <c r="B607" s="929"/>
      <c r="D607" s="929"/>
      <c r="E607" s="929"/>
      <c r="F607" s="956"/>
      <c r="H607" s="929"/>
    </row>
    <row r="608" ht="12.75" spans="1:8">
      <c r="A608" s="929"/>
      <c r="B608" s="929"/>
      <c r="D608" s="929"/>
      <c r="E608" s="929"/>
      <c r="F608" s="956"/>
      <c r="H608" s="929"/>
    </row>
    <row r="609" ht="12.75" spans="1:8">
      <c r="A609" s="929"/>
      <c r="B609" s="929"/>
      <c r="D609" s="929"/>
      <c r="E609" s="929"/>
      <c r="F609" s="956"/>
      <c r="H609" s="929"/>
    </row>
    <row r="610" ht="12.75" spans="1:8">
      <c r="A610" s="929"/>
      <c r="B610" s="929"/>
      <c r="D610" s="929"/>
      <c r="E610" s="929"/>
      <c r="F610" s="956"/>
      <c r="H610" s="929"/>
    </row>
    <row r="611" ht="12.75" spans="1:8">
      <c r="A611" s="929"/>
      <c r="B611" s="929"/>
      <c r="D611" s="929"/>
      <c r="E611" s="929"/>
      <c r="F611" s="956"/>
      <c r="H611" s="929"/>
    </row>
    <row r="612" ht="12.75" spans="1:8">
      <c r="A612" s="929"/>
      <c r="B612" s="929"/>
      <c r="D612" s="929"/>
      <c r="E612" s="929"/>
      <c r="F612" s="956"/>
      <c r="H612" s="929"/>
    </row>
    <row r="613" ht="12.75" spans="1:8">
      <c r="A613" s="929"/>
      <c r="B613" s="929"/>
      <c r="D613" s="929"/>
      <c r="E613" s="929"/>
      <c r="F613" s="956"/>
      <c r="H613" s="929"/>
    </row>
    <row r="614" ht="12.75" spans="1:8">
      <c r="A614" s="929"/>
      <c r="B614" s="929"/>
      <c r="D614" s="929"/>
      <c r="E614" s="929"/>
      <c r="F614" s="956"/>
      <c r="H614" s="929"/>
    </row>
    <row r="615" ht="12.75" spans="1:8">
      <c r="A615" s="929"/>
      <c r="B615" s="929"/>
      <c r="D615" s="929"/>
      <c r="E615" s="929"/>
      <c r="F615" s="956"/>
      <c r="H615" s="929"/>
    </row>
    <row r="616" ht="12.75" spans="1:8">
      <c r="A616" s="929"/>
      <c r="B616" s="929"/>
      <c r="D616" s="929"/>
      <c r="E616" s="929"/>
      <c r="F616" s="956"/>
      <c r="H616" s="929"/>
    </row>
    <row r="617" ht="12.75" spans="1:8">
      <c r="A617" s="929"/>
      <c r="B617" s="929"/>
      <c r="D617" s="929"/>
      <c r="E617" s="929"/>
      <c r="F617" s="956"/>
      <c r="H617" s="929"/>
    </row>
    <row r="618" ht="12.75" spans="1:8">
      <c r="A618" s="929"/>
      <c r="B618" s="929"/>
      <c r="D618" s="929"/>
      <c r="E618" s="929"/>
      <c r="F618" s="956"/>
      <c r="H618" s="929"/>
    </row>
    <row r="619" ht="12.75" spans="1:8">
      <c r="A619" s="929"/>
      <c r="B619" s="929"/>
      <c r="D619" s="929"/>
      <c r="E619" s="929"/>
      <c r="F619" s="956"/>
      <c r="H619" s="929"/>
    </row>
    <row r="620" ht="12.75" spans="1:8">
      <c r="A620" s="929"/>
      <c r="B620" s="929"/>
      <c r="D620" s="929"/>
      <c r="E620" s="929"/>
      <c r="F620" s="956"/>
      <c r="H620" s="929"/>
    </row>
    <row r="621" ht="12.75" spans="1:8">
      <c r="A621" s="929"/>
      <c r="B621" s="929"/>
      <c r="D621" s="929"/>
      <c r="E621" s="929"/>
      <c r="F621" s="956"/>
      <c r="H621" s="929"/>
    </row>
    <row r="622" ht="12.75" spans="1:8">
      <c r="A622" s="929"/>
      <c r="B622" s="929"/>
      <c r="D622" s="929"/>
      <c r="E622" s="929"/>
      <c r="F622" s="956"/>
      <c r="H622" s="929"/>
    </row>
    <row r="623" ht="12.75" spans="1:8">
      <c r="A623" s="929"/>
      <c r="B623" s="929"/>
      <c r="D623" s="929"/>
      <c r="E623" s="929"/>
      <c r="F623" s="956"/>
      <c r="H623" s="929"/>
    </row>
    <row r="624" ht="12.75" spans="1:8">
      <c r="A624" s="929"/>
      <c r="B624" s="929"/>
      <c r="D624" s="929"/>
      <c r="E624" s="929"/>
      <c r="F624" s="956"/>
      <c r="H624" s="929"/>
    </row>
    <row r="625" ht="12.75" spans="1:8">
      <c r="A625" s="929"/>
      <c r="B625" s="929"/>
      <c r="D625" s="929"/>
      <c r="E625" s="929"/>
      <c r="F625" s="956"/>
      <c r="H625" s="929"/>
    </row>
    <row r="626" ht="12.75" spans="1:8">
      <c r="A626" s="929"/>
      <c r="B626" s="929"/>
      <c r="D626" s="929"/>
      <c r="E626" s="929"/>
      <c r="F626" s="956"/>
      <c r="H626" s="929"/>
    </row>
    <row r="627" ht="12.75" spans="1:8">
      <c r="A627" s="929"/>
      <c r="B627" s="929"/>
      <c r="D627" s="929"/>
      <c r="E627" s="929"/>
      <c r="F627" s="956"/>
      <c r="H627" s="929"/>
    </row>
    <row r="628" ht="12.75" spans="1:8">
      <c r="A628" s="929"/>
      <c r="B628" s="929"/>
      <c r="D628" s="929"/>
      <c r="E628" s="929"/>
      <c r="F628" s="956"/>
      <c r="H628" s="929"/>
    </row>
    <row r="629" ht="12.75" spans="1:8">
      <c r="A629" s="929"/>
      <c r="B629" s="929"/>
      <c r="D629" s="929"/>
      <c r="E629" s="929"/>
      <c r="F629" s="956"/>
      <c r="H629" s="929"/>
    </row>
    <row r="630" ht="12.75" spans="1:8">
      <c r="A630" s="929"/>
      <c r="B630" s="929"/>
      <c r="D630" s="929"/>
      <c r="E630" s="929"/>
      <c r="F630" s="956"/>
      <c r="H630" s="929"/>
    </row>
    <row r="631" ht="12.75" spans="1:8">
      <c r="A631" s="929"/>
      <c r="B631" s="929"/>
      <c r="D631" s="929"/>
      <c r="E631" s="929"/>
      <c r="F631" s="956"/>
      <c r="H631" s="929"/>
    </row>
    <row r="632" ht="12.75" spans="1:8">
      <c r="A632" s="929"/>
      <c r="B632" s="929"/>
      <c r="D632" s="929"/>
      <c r="E632" s="929"/>
      <c r="F632" s="956"/>
      <c r="H632" s="929"/>
    </row>
    <row r="633" ht="12.75" spans="1:8">
      <c r="A633" s="929"/>
      <c r="B633" s="929"/>
      <c r="D633" s="929"/>
      <c r="E633" s="929"/>
      <c r="F633" s="956"/>
      <c r="H633" s="929"/>
    </row>
    <row r="634" ht="12.75" spans="1:8">
      <c r="A634" s="929"/>
      <c r="B634" s="929"/>
      <c r="D634" s="929"/>
      <c r="E634" s="929"/>
      <c r="F634" s="956"/>
      <c r="H634" s="929"/>
    </row>
    <row r="635" ht="12.75" spans="1:8">
      <c r="A635" s="929"/>
      <c r="B635" s="929"/>
      <c r="D635" s="929"/>
      <c r="E635" s="929"/>
      <c r="F635" s="956"/>
      <c r="H635" s="929"/>
    </row>
    <row r="636" ht="12.75" spans="1:8">
      <c r="A636" s="929"/>
      <c r="B636" s="929"/>
      <c r="D636" s="929"/>
      <c r="E636" s="929"/>
      <c r="F636" s="956"/>
      <c r="H636" s="929"/>
    </row>
    <row r="637" ht="12.75" spans="1:8">
      <c r="A637" s="929"/>
      <c r="B637" s="929"/>
      <c r="D637" s="929"/>
      <c r="E637" s="929"/>
      <c r="F637" s="956"/>
      <c r="H637" s="929"/>
    </row>
    <row r="638" ht="12.75" spans="1:8">
      <c r="A638" s="929"/>
      <c r="B638" s="929"/>
      <c r="D638" s="929"/>
      <c r="E638" s="929"/>
      <c r="F638" s="956"/>
      <c r="H638" s="929"/>
    </row>
    <row r="639" ht="12.75" spans="1:8">
      <c r="A639" s="929"/>
      <c r="B639" s="929"/>
      <c r="D639" s="929"/>
      <c r="E639" s="929"/>
      <c r="F639" s="956"/>
      <c r="H639" s="929"/>
    </row>
    <row r="640" ht="12.75" spans="1:8">
      <c r="A640" s="929"/>
      <c r="B640" s="929"/>
      <c r="D640" s="929"/>
      <c r="E640" s="929"/>
      <c r="F640" s="956"/>
      <c r="H640" s="929"/>
    </row>
    <row r="641" ht="12.75" spans="1:8">
      <c r="A641" s="929"/>
      <c r="B641" s="929"/>
      <c r="D641" s="929"/>
      <c r="E641" s="929"/>
      <c r="F641" s="956"/>
      <c r="H641" s="929"/>
    </row>
    <row r="642" ht="12.75" spans="1:8">
      <c r="A642" s="929"/>
      <c r="B642" s="929"/>
      <c r="D642" s="929"/>
      <c r="E642" s="929"/>
      <c r="F642" s="956"/>
      <c r="H642" s="929"/>
    </row>
    <row r="643" ht="12.75" spans="1:8">
      <c r="A643" s="929"/>
      <c r="B643" s="929"/>
      <c r="D643" s="929"/>
      <c r="E643" s="929"/>
      <c r="F643" s="956"/>
      <c r="H643" s="929"/>
    </row>
    <row r="644" ht="12.75" spans="1:8">
      <c r="A644" s="929"/>
      <c r="B644" s="929"/>
      <c r="D644" s="929"/>
      <c r="E644" s="929"/>
      <c r="F644" s="956"/>
      <c r="H644" s="929"/>
    </row>
    <row r="645" ht="12.75" spans="1:8">
      <c r="A645" s="929"/>
      <c r="B645" s="929"/>
      <c r="D645" s="929"/>
      <c r="E645" s="929"/>
      <c r="F645" s="956"/>
      <c r="H645" s="929"/>
    </row>
    <row r="646" ht="12.75" spans="1:8">
      <c r="A646" s="929"/>
      <c r="B646" s="929"/>
      <c r="D646" s="929"/>
      <c r="E646" s="929"/>
      <c r="F646" s="956"/>
      <c r="H646" s="929"/>
    </row>
    <row r="647" ht="12.75" spans="1:8">
      <c r="A647" s="929"/>
      <c r="B647" s="929"/>
      <c r="D647" s="929"/>
      <c r="E647" s="929"/>
      <c r="F647" s="956"/>
      <c r="H647" s="929"/>
    </row>
    <row r="648" ht="12.75" spans="1:8">
      <c r="A648" s="929"/>
      <c r="B648" s="929"/>
      <c r="D648" s="929"/>
      <c r="E648" s="929"/>
      <c r="F648" s="956"/>
      <c r="H648" s="929"/>
    </row>
    <row r="649" ht="12.75" spans="1:8">
      <c r="A649" s="929"/>
      <c r="B649" s="929"/>
      <c r="D649" s="929"/>
      <c r="E649" s="929"/>
      <c r="F649" s="956"/>
      <c r="H649" s="929"/>
    </row>
    <row r="650" ht="12.75" spans="1:8">
      <c r="A650" s="929"/>
      <c r="B650" s="929"/>
      <c r="D650" s="929"/>
      <c r="E650" s="929"/>
      <c r="F650" s="956"/>
      <c r="H650" s="929"/>
    </row>
    <row r="651" ht="12.75" spans="1:8">
      <c r="A651" s="929"/>
      <c r="B651" s="929"/>
      <c r="D651" s="929"/>
      <c r="E651" s="929"/>
      <c r="F651" s="956"/>
      <c r="H651" s="929"/>
    </row>
    <row r="652" ht="12.75" spans="1:8">
      <c r="A652" s="929"/>
      <c r="B652" s="929"/>
      <c r="D652" s="929"/>
      <c r="E652" s="929"/>
      <c r="F652" s="956"/>
      <c r="H652" s="929"/>
    </row>
    <row r="653" ht="12.75" spans="1:8">
      <c r="A653" s="929"/>
      <c r="B653" s="929"/>
      <c r="D653" s="929"/>
      <c r="E653" s="929"/>
      <c r="F653" s="956"/>
      <c r="H653" s="929"/>
    </row>
    <row r="654" ht="12.75" spans="1:8">
      <c r="A654" s="929"/>
      <c r="B654" s="929"/>
      <c r="D654" s="929"/>
      <c r="E654" s="929"/>
      <c r="F654" s="956"/>
      <c r="H654" s="929"/>
    </row>
    <row r="655" ht="12.75" spans="1:8">
      <c r="A655" s="929"/>
      <c r="B655" s="929"/>
      <c r="D655" s="929"/>
      <c r="E655" s="929"/>
      <c r="F655" s="956"/>
      <c r="H655" s="929"/>
    </row>
    <row r="656" ht="12.75" spans="1:8">
      <c r="A656" s="929"/>
      <c r="B656" s="929"/>
      <c r="D656" s="929"/>
      <c r="E656" s="929"/>
      <c r="F656" s="956"/>
      <c r="H656" s="929"/>
    </row>
    <row r="657" ht="12.75" spans="1:8">
      <c r="A657" s="929"/>
      <c r="B657" s="929"/>
      <c r="D657" s="929"/>
      <c r="E657" s="929"/>
      <c r="F657" s="956"/>
      <c r="H657" s="929"/>
    </row>
    <row r="658" ht="12.75" spans="1:8">
      <c r="A658" s="929"/>
      <c r="B658" s="929"/>
      <c r="D658" s="929"/>
      <c r="E658" s="929"/>
      <c r="F658" s="956"/>
      <c r="H658" s="929"/>
    </row>
    <row r="659" ht="12.75" spans="1:8">
      <c r="A659" s="929"/>
      <c r="B659" s="929"/>
      <c r="D659" s="929"/>
      <c r="E659" s="929"/>
      <c r="F659" s="956"/>
      <c r="H659" s="929"/>
    </row>
    <row r="660" ht="12.75" spans="1:8">
      <c r="A660" s="929"/>
      <c r="B660" s="929"/>
      <c r="D660" s="929"/>
      <c r="E660" s="929"/>
      <c r="F660" s="956"/>
      <c r="H660" s="929"/>
    </row>
    <row r="661" ht="12.75" spans="1:8">
      <c r="A661" s="929"/>
      <c r="B661" s="929"/>
      <c r="D661" s="929"/>
      <c r="E661" s="929"/>
      <c r="F661" s="956"/>
      <c r="H661" s="929"/>
    </row>
    <row r="662" ht="12.75" spans="1:8">
      <c r="A662" s="929"/>
      <c r="B662" s="929"/>
      <c r="D662" s="929"/>
      <c r="E662" s="929"/>
      <c r="F662" s="956"/>
      <c r="H662" s="929"/>
    </row>
    <row r="663" ht="12.75" spans="1:8">
      <c r="A663" s="929"/>
      <c r="B663" s="929"/>
      <c r="D663" s="929"/>
      <c r="E663" s="929"/>
      <c r="F663" s="956"/>
      <c r="H663" s="929"/>
    </row>
    <row r="664" ht="12.75" spans="1:8">
      <c r="A664" s="929"/>
      <c r="B664" s="929"/>
      <c r="D664" s="929"/>
      <c r="E664" s="929"/>
      <c r="F664" s="956"/>
      <c r="H664" s="929"/>
    </row>
    <row r="665" ht="12.75" spans="1:8">
      <c r="A665" s="929"/>
      <c r="B665" s="929"/>
      <c r="D665" s="929"/>
      <c r="E665" s="929"/>
      <c r="F665" s="956"/>
      <c r="H665" s="929"/>
    </row>
    <row r="666" ht="12.75" spans="1:8">
      <c r="A666" s="929"/>
      <c r="B666" s="929"/>
      <c r="D666" s="929"/>
      <c r="E666" s="929"/>
      <c r="F666" s="956"/>
      <c r="H666" s="929"/>
    </row>
    <row r="667" ht="12.75" spans="1:8">
      <c r="A667" s="929"/>
      <c r="B667" s="929"/>
      <c r="D667" s="929"/>
      <c r="E667" s="929"/>
      <c r="F667" s="956"/>
      <c r="H667" s="929"/>
    </row>
    <row r="668" ht="12.75" spans="1:8">
      <c r="A668" s="929"/>
      <c r="B668" s="929"/>
      <c r="D668" s="929"/>
      <c r="E668" s="929"/>
      <c r="F668" s="956"/>
      <c r="H668" s="929"/>
    </row>
    <row r="669" ht="12.75" spans="1:8">
      <c r="A669" s="929"/>
      <c r="B669" s="929"/>
      <c r="D669" s="929"/>
      <c r="E669" s="929"/>
      <c r="F669" s="956"/>
      <c r="H669" s="929"/>
    </row>
    <row r="670" ht="12.75" spans="1:8">
      <c r="A670" s="929"/>
      <c r="B670" s="929"/>
      <c r="D670" s="929"/>
      <c r="E670" s="929"/>
      <c r="F670" s="956"/>
      <c r="H670" s="929"/>
    </row>
    <row r="671" ht="12.75" spans="1:8">
      <c r="A671" s="929"/>
      <c r="B671" s="929"/>
      <c r="D671" s="929"/>
      <c r="E671" s="929"/>
      <c r="F671" s="956"/>
      <c r="H671" s="929"/>
    </row>
    <row r="672" ht="12.75" spans="1:8">
      <c r="A672" s="929"/>
      <c r="B672" s="929"/>
      <c r="D672" s="929"/>
      <c r="E672" s="929"/>
      <c r="F672" s="956"/>
      <c r="H672" s="929"/>
    </row>
    <row r="673" ht="12.75" spans="1:8">
      <c r="A673" s="929"/>
      <c r="B673" s="929"/>
      <c r="D673" s="929"/>
      <c r="E673" s="929"/>
      <c r="F673" s="956"/>
      <c r="H673" s="929"/>
    </row>
    <row r="674" ht="12.75" spans="1:8">
      <c r="A674" s="929"/>
      <c r="B674" s="929"/>
      <c r="D674" s="929"/>
      <c r="E674" s="929"/>
      <c r="F674" s="956"/>
      <c r="H674" s="929"/>
    </row>
    <row r="675" ht="12.75" spans="1:8">
      <c r="A675" s="929"/>
      <c r="B675" s="929"/>
      <c r="D675" s="929"/>
      <c r="E675" s="929"/>
      <c r="F675" s="956"/>
      <c r="H675" s="929"/>
    </row>
    <row r="676" ht="12.75" spans="1:8">
      <c r="A676" s="929"/>
      <c r="B676" s="929"/>
      <c r="D676" s="929"/>
      <c r="E676" s="929"/>
      <c r="F676" s="956"/>
      <c r="H676" s="929"/>
    </row>
    <row r="677" ht="12.75" spans="1:8">
      <c r="A677" s="929"/>
      <c r="B677" s="929"/>
      <c r="D677" s="929"/>
      <c r="E677" s="929"/>
      <c r="F677" s="956"/>
      <c r="H677" s="929"/>
    </row>
    <row r="678" ht="12.75" spans="1:8">
      <c r="A678" s="929"/>
      <c r="B678" s="929"/>
      <c r="D678" s="929"/>
      <c r="E678" s="929"/>
      <c r="F678" s="956"/>
      <c r="H678" s="929"/>
    </row>
    <row r="679" ht="12.75" spans="1:8">
      <c r="A679" s="929"/>
      <c r="B679" s="929"/>
      <c r="D679" s="929"/>
      <c r="E679" s="929"/>
      <c r="F679" s="956"/>
      <c r="H679" s="929"/>
    </row>
    <row r="680" ht="12.75" spans="1:8">
      <c r="A680" s="929"/>
      <c r="B680" s="929"/>
      <c r="D680" s="929"/>
      <c r="E680" s="929"/>
      <c r="F680" s="956"/>
      <c r="H680" s="929"/>
    </row>
    <row r="681" ht="12.75" spans="1:8">
      <c r="A681" s="929"/>
      <c r="B681" s="929"/>
      <c r="D681" s="929"/>
      <c r="E681" s="929"/>
      <c r="F681" s="956"/>
      <c r="H681" s="929"/>
    </row>
    <row r="682" ht="12.75" spans="1:8">
      <c r="A682" s="929"/>
      <c r="B682" s="929"/>
      <c r="D682" s="929"/>
      <c r="E682" s="929"/>
      <c r="F682" s="956"/>
      <c r="H682" s="929"/>
    </row>
    <row r="683" ht="12.75" spans="1:8">
      <c r="A683" s="929"/>
      <c r="B683" s="929"/>
      <c r="D683" s="929"/>
      <c r="E683" s="929"/>
      <c r="F683" s="956"/>
      <c r="H683" s="929"/>
    </row>
    <row r="684" ht="12.75" spans="1:8">
      <c r="A684" s="929"/>
      <c r="B684" s="929"/>
      <c r="D684" s="929"/>
      <c r="E684" s="929"/>
      <c r="F684" s="956"/>
      <c r="H684" s="929"/>
    </row>
    <row r="685" ht="12.75" spans="1:8">
      <c r="A685" s="929"/>
      <c r="B685" s="929"/>
      <c r="D685" s="929"/>
      <c r="E685" s="929"/>
      <c r="F685" s="956"/>
      <c r="H685" s="929"/>
    </row>
    <row r="686" ht="12.75" spans="1:8">
      <c r="A686" s="929"/>
      <c r="B686" s="929"/>
      <c r="D686" s="929"/>
      <c r="E686" s="929"/>
      <c r="F686" s="956"/>
      <c r="H686" s="929"/>
    </row>
    <row r="687" ht="12.75" spans="1:8">
      <c r="A687" s="929"/>
      <c r="B687" s="929"/>
      <c r="D687" s="929"/>
      <c r="E687" s="929"/>
      <c r="F687" s="956"/>
      <c r="H687" s="929"/>
    </row>
    <row r="688" ht="12.75" spans="1:8">
      <c r="A688" s="929"/>
      <c r="B688" s="929"/>
      <c r="D688" s="929"/>
      <c r="E688" s="929"/>
      <c r="F688" s="956"/>
      <c r="H688" s="929"/>
    </row>
    <row r="689" ht="12.75" spans="1:8">
      <c r="A689" s="929"/>
      <c r="B689" s="929"/>
      <c r="D689" s="929"/>
      <c r="E689" s="929"/>
      <c r="F689" s="956"/>
      <c r="H689" s="929"/>
    </row>
    <row r="690" ht="12.75" spans="1:8">
      <c r="A690" s="929"/>
      <c r="B690" s="929"/>
      <c r="D690" s="929"/>
      <c r="E690" s="929"/>
      <c r="F690" s="956"/>
      <c r="H690" s="929"/>
    </row>
    <row r="691" ht="12.75" spans="1:8">
      <c r="A691" s="929"/>
      <c r="B691" s="929"/>
      <c r="D691" s="929"/>
      <c r="E691" s="929"/>
      <c r="F691" s="956"/>
      <c r="H691" s="929"/>
    </row>
    <row r="692" ht="12.75" spans="1:8">
      <c r="A692" s="929"/>
      <c r="B692" s="929"/>
      <c r="D692" s="929"/>
      <c r="E692" s="929"/>
      <c r="F692" s="956"/>
      <c r="H692" s="929"/>
    </row>
    <row r="693" ht="12.75" spans="1:8">
      <c r="A693" s="929"/>
      <c r="B693" s="929"/>
      <c r="D693" s="929"/>
      <c r="E693" s="929"/>
      <c r="F693" s="956"/>
      <c r="H693" s="929"/>
    </row>
    <row r="694" ht="12.75" spans="1:8">
      <c r="A694" s="929"/>
      <c r="B694" s="929"/>
      <c r="D694" s="929"/>
      <c r="E694" s="929"/>
      <c r="F694" s="956"/>
      <c r="H694" s="929"/>
    </row>
    <row r="695" ht="12.75" spans="1:8">
      <c r="A695" s="929"/>
      <c r="B695" s="929"/>
      <c r="D695" s="929"/>
      <c r="E695" s="929"/>
      <c r="F695" s="956"/>
      <c r="H695" s="929"/>
    </row>
    <row r="696" ht="12.75" spans="1:8">
      <c r="A696" s="929"/>
      <c r="B696" s="929"/>
      <c r="D696" s="929"/>
      <c r="E696" s="929"/>
      <c r="F696" s="956"/>
      <c r="H696" s="929"/>
    </row>
    <row r="697" ht="12.75" spans="1:8">
      <c r="A697" s="929"/>
      <c r="B697" s="929"/>
      <c r="D697" s="929"/>
      <c r="E697" s="929"/>
      <c r="F697" s="956"/>
      <c r="H697" s="929"/>
    </row>
    <row r="698" ht="12.75" spans="1:8">
      <c r="A698" s="929"/>
      <c r="B698" s="929"/>
      <c r="D698" s="929"/>
      <c r="E698" s="929"/>
      <c r="F698" s="956"/>
      <c r="H698" s="929"/>
    </row>
    <row r="699" ht="12.75" spans="1:8">
      <c r="A699" s="929"/>
      <c r="B699" s="929"/>
      <c r="D699" s="929"/>
      <c r="E699" s="929"/>
      <c r="F699" s="956"/>
      <c r="H699" s="929"/>
    </row>
    <row r="700" ht="12.75" spans="1:8">
      <c r="A700" s="929"/>
      <c r="B700" s="929"/>
      <c r="D700" s="929"/>
      <c r="E700" s="929"/>
      <c r="F700" s="956"/>
      <c r="H700" s="929"/>
    </row>
    <row r="701" ht="12.75" spans="1:8">
      <c r="A701" s="929"/>
      <c r="B701" s="929"/>
      <c r="D701" s="929"/>
      <c r="E701" s="929"/>
      <c r="F701" s="956"/>
      <c r="H701" s="929"/>
    </row>
    <row r="702" ht="12.75" spans="1:8">
      <c r="A702" s="929"/>
      <c r="B702" s="929"/>
      <c r="D702" s="929"/>
      <c r="E702" s="929"/>
      <c r="F702" s="956"/>
      <c r="H702" s="929"/>
    </row>
    <row r="703" ht="12.75" spans="1:8">
      <c r="A703" s="929"/>
      <c r="B703" s="929"/>
      <c r="D703" s="929"/>
      <c r="E703" s="929"/>
      <c r="F703" s="956"/>
      <c r="H703" s="929"/>
    </row>
    <row r="704" ht="12.75" spans="1:8">
      <c r="A704" s="929"/>
      <c r="B704" s="929"/>
      <c r="D704" s="929"/>
      <c r="E704" s="929"/>
      <c r="F704" s="956"/>
      <c r="H704" s="929"/>
    </row>
    <row r="705" ht="12.75" spans="1:8">
      <c r="A705" s="929"/>
      <c r="B705" s="929"/>
      <c r="D705" s="929"/>
      <c r="E705" s="929"/>
      <c r="F705" s="956"/>
      <c r="H705" s="929"/>
    </row>
    <row r="706" ht="12.75" spans="1:8">
      <c r="A706" s="929"/>
      <c r="B706" s="929"/>
      <c r="D706" s="929"/>
      <c r="E706" s="929"/>
      <c r="F706" s="956"/>
      <c r="H706" s="929"/>
    </row>
    <row r="707" ht="12.75" spans="1:8">
      <c r="A707" s="929"/>
      <c r="B707" s="929"/>
      <c r="D707" s="929"/>
      <c r="E707" s="929"/>
      <c r="F707" s="956"/>
      <c r="H707" s="929"/>
    </row>
    <row r="708" ht="12.75" spans="1:8">
      <c r="A708" s="929"/>
      <c r="B708" s="929"/>
      <c r="D708" s="929"/>
      <c r="E708" s="929"/>
      <c r="F708" s="956"/>
      <c r="H708" s="929"/>
    </row>
    <row r="709" ht="12.75" spans="1:8">
      <c r="A709" s="929"/>
      <c r="B709" s="929"/>
      <c r="D709" s="929"/>
      <c r="E709" s="929"/>
      <c r="F709" s="956"/>
      <c r="H709" s="929"/>
    </row>
    <row r="710" ht="12.75" spans="1:8">
      <c r="A710" s="929"/>
      <c r="B710" s="929"/>
      <c r="D710" s="929"/>
      <c r="E710" s="929"/>
      <c r="F710" s="956"/>
      <c r="H710" s="929"/>
    </row>
    <row r="711" ht="12.75" spans="1:8">
      <c r="A711" s="929"/>
      <c r="B711" s="929"/>
      <c r="D711" s="929"/>
      <c r="E711" s="929"/>
      <c r="F711" s="956"/>
      <c r="H711" s="929"/>
    </row>
    <row r="712" ht="12.75" spans="1:8">
      <c r="A712" s="929"/>
      <c r="B712" s="929"/>
      <c r="D712" s="929"/>
      <c r="E712" s="929"/>
      <c r="F712" s="956"/>
      <c r="H712" s="929"/>
    </row>
    <row r="713" ht="12.75" spans="1:8">
      <c r="A713" s="929"/>
      <c r="B713" s="929"/>
      <c r="D713" s="929"/>
      <c r="E713" s="929"/>
      <c r="F713" s="956"/>
      <c r="H713" s="929"/>
    </row>
    <row r="714" ht="12.75" spans="1:8">
      <c r="A714" s="929"/>
      <c r="B714" s="929"/>
      <c r="D714" s="929"/>
      <c r="E714" s="929"/>
      <c r="F714" s="956"/>
      <c r="H714" s="929"/>
    </row>
    <row r="715" ht="12.75" spans="1:8">
      <c r="A715" s="929"/>
      <c r="B715" s="929"/>
      <c r="D715" s="929"/>
      <c r="E715" s="929"/>
      <c r="F715" s="956"/>
      <c r="H715" s="929"/>
    </row>
    <row r="716" ht="12.75" spans="1:8">
      <c r="A716" s="929"/>
      <c r="B716" s="929"/>
      <c r="D716" s="929"/>
      <c r="E716" s="929"/>
      <c r="F716" s="956"/>
      <c r="H716" s="929"/>
    </row>
    <row r="717" ht="12.75" spans="1:8">
      <c r="A717" s="929"/>
      <c r="B717" s="929"/>
      <c r="D717" s="929"/>
      <c r="E717" s="929"/>
      <c r="F717" s="956"/>
      <c r="H717" s="929"/>
    </row>
    <row r="718" ht="12.75" spans="1:8">
      <c r="A718" s="929"/>
      <c r="B718" s="929"/>
      <c r="D718" s="929"/>
      <c r="E718" s="929"/>
      <c r="F718" s="956"/>
      <c r="H718" s="929"/>
    </row>
    <row r="719" ht="12.75" spans="1:8">
      <c r="A719" s="929"/>
      <c r="B719" s="929"/>
      <c r="D719" s="929"/>
      <c r="E719" s="929"/>
      <c r="F719" s="956"/>
      <c r="H719" s="929"/>
    </row>
    <row r="720" ht="12.75" spans="1:8">
      <c r="A720" s="929"/>
      <c r="B720" s="929"/>
      <c r="D720" s="929"/>
      <c r="E720" s="929"/>
      <c r="F720" s="956"/>
      <c r="H720" s="929"/>
    </row>
    <row r="721" ht="12.75" spans="1:8">
      <c r="A721" s="929"/>
      <c r="B721" s="929"/>
      <c r="D721" s="929"/>
      <c r="E721" s="929"/>
      <c r="F721" s="956"/>
      <c r="H721" s="929"/>
    </row>
    <row r="722" ht="12.75" spans="1:8">
      <c r="A722" s="929"/>
      <c r="B722" s="929"/>
      <c r="D722" s="929"/>
      <c r="E722" s="929"/>
      <c r="F722" s="956"/>
      <c r="H722" s="929"/>
    </row>
    <row r="723" ht="12.75" spans="1:8">
      <c r="A723" s="929"/>
      <c r="B723" s="929"/>
      <c r="D723" s="929"/>
      <c r="E723" s="929"/>
      <c r="F723" s="956"/>
      <c r="H723" s="929"/>
    </row>
    <row r="724" ht="12.75" spans="1:8">
      <c r="A724" s="929"/>
      <c r="B724" s="929"/>
      <c r="D724" s="929"/>
      <c r="E724" s="929"/>
      <c r="F724" s="956"/>
      <c r="H724" s="929"/>
    </row>
    <row r="725" ht="12.75" spans="1:8">
      <c r="A725" s="929"/>
      <c r="B725" s="929"/>
      <c r="D725" s="929"/>
      <c r="E725" s="929"/>
      <c r="F725" s="956"/>
      <c r="H725" s="929"/>
    </row>
    <row r="726" ht="12.75" spans="1:8">
      <c r="A726" s="929"/>
      <c r="B726" s="929"/>
      <c r="D726" s="929"/>
      <c r="E726" s="929"/>
      <c r="F726" s="956"/>
      <c r="H726" s="929"/>
    </row>
    <row r="727" ht="12.75" spans="1:8">
      <c r="A727" s="929"/>
      <c r="B727" s="929"/>
      <c r="D727" s="929"/>
      <c r="E727" s="929"/>
      <c r="F727" s="956"/>
      <c r="H727" s="929"/>
    </row>
    <row r="728" ht="12.75" spans="1:8">
      <c r="A728" s="929"/>
      <c r="B728" s="929"/>
      <c r="D728" s="929"/>
      <c r="E728" s="929"/>
      <c r="F728" s="956"/>
      <c r="H728" s="929"/>
    </row>
    <row r="729" ht="12.75" spans="1:8">
      <c r="A729" s="929"/>
      <c r="B729" s="929"/>
      <c r="D729" s="929"/>
      <c r="E729" s="929"/>
      <c r="F729" s="956"/>
      <c r="H729" s="929"/>
    </row>
    <row r="730" ht="12.75" spans="1:8">
      <c r="A730" s="929"/>
      <c r="B730" s="929"/>
      <c r="D730" s="929"/>
      <c r="E730" s="929"/>
      <c r="F730" s="956"/>
      <c r="H730" s="929"/>
    </row>
    <row r="731" ht="12.75" spans="1:8">
      <c r="A731" s="929"/>
      <c r="B731" s="929"/>
      <c r="D731" s="929"/>
      <c r="E731" s="929"/>
      <c r="F731" s="956"/>
      <c r="H731" s="929"/>
    </row>
    <row r="732" ht="12.75" spans="1:8">
      <c r="A732" s="929"/>
      <c r="B732" s="929"/>
      <c r="D732" s="929"/>
      <c r="E732" s="929"/>
      <c r="F732" s="956"/>
      <c r="H732" s="929"/>
    </row>
    <row r="733" ht="12.75" spans="1:8">
      <c r="A733" s="929"/>
      <c r="B733" s="929"/>
      <c r="D733" s="929"/>
      <c r="E733" s="929"/>
      <c r="F733" s="956"/>
      <c r="H733" s="929"/>
    </row>
    <row r="734" ht="12.75" spans="1:8">
      <c r="A734" s="929"/>
      <c r="B734" s="929"/>
      <c r="D734" s="929"/>
      <c r="E734" s="929"/>
      <c r="F734" s="956"/>
      <c r="H734" s="929"/>
    </row>
    <row r="735" ht="12.75" spans="1:8">
      <c r="A735" s="929"/>
      <c r="B735" s="929"/>
      <c r="D735" s="929"/>
      <c r="E735" s="929"/>
      <c r="F735" s="956"/>
      <c r="H735" s="929"/>
    </row>
    <row r="736" ht="12.75" spans="1:8">
      <c r="A736" s="929"/>
      <c r="B736" s="929"/>
      <c r="D736" s="929"/>
      <c r="E736" s="929"/>
      <c r="F736" s="956"/>
      <c r="H736" s="929"/>
    </row>
    <row r="737" ht="12.75" spans="1:8">
      <c r="A737" s="929"/>
      <c r="B737" s="929"/>
      <c r="D737" s="929"/>
      <c r="E737" s="929"/>
      <c r="F737" s="956"/>
      <c r="H737" s="929"/>
    </row>
    <row r="738" ht="12.75" spans="1:8">
      <c r="A738" s="929"/>
      <c r="B738" s="929"/>
      <c r="D738" s="929"/>
      <c r="E738" s="929"/>
      <c r="F738" s="956"/>
      <c r="H738" s="929"/>
    </row>
    <row r="739" ht="12.75" spans="1:8">
      <c r="A739" s="929"/>
      <c r="B739" s="929"/>
      <c r="D739" s="929"/>
      <c r="E739" s="929"/>
      <c r="F739" s="956"/>
      <c r="H739" s="929"/>
    </row>
    <row r="740" ht="12.75" spans="1:8">
      <c r="A740" s="929"/>
      <c r="B740" s="929"/>
      <c r="D740" s="929"/>
      <c r="E740" s="929"/>
      <c r="F740" s="956"/>
      <c r="H740" s="929"/>
    </row>
    <row r="741" ht="12.75" spans="1:8">
      <c r="A741" s="929"/>
      <c r="B741" s="929"/>
      <c r="D741" s="929"/>
      <c r="E741" s="929"/>
      <c r="F741" s="956"/>
      <c r="H741" s="929"/>
    </row>
    <row r="742" ht="12.75" spans="1:8">
      <c r="A742" s="929"/>
      <c r="B742" s="929"/>
      <c r="D742" s="929"/>
      <c r="E742" s="929"/>
      <c r="F742" s="956"/>
      <c r="H742" s="929"/>
    </row>
    <row r="743" ht="12.75" spans="1:8">
      <c r="A743" s="929"/>
      <c r="B743" s="929"/>
      <c r="D743" s="929"/>
      <c r="E743" s="929"/>
      <c r="F743" s="956"/>
      <c r="H743" s="929"/>
    </row>
    <row r="744" ht="12.75" spans="1:8">
      <c r="A744" s="929"/>
      <c r="B744" s="929"/>
      <c r="D744" s="929"/>
      <c r="E744" s="929"/>
      <c r="F744" s="956"/>
      <c r="H744" s="929"/>
    </row>
    <row r="745" ht="12.75" spans="1:8">
      <c r="A745" s="929"/>
      <c r="B745" s="929"/>
      <c r="D745" s="929"/>
      <c r="E745" s="929"/>
      <c r="F745" s="956"/>
      <c r="H745" s="929"/>
    </row>
    <row r="746" ht="12.75" spans="1:8">
      <c r="A746" s="929"/>
      <c r="B746" s="929"/>
      <c r="D746" s="929"/>
      <c r="E746" s="929"/>
      <c r="F746" s="956"/>
      <c r="H746" s="929"/>
    </row>
    <row r="747" ht="12.75" spans="1:8">
      <c r="A747" s="929"/>
      <c r="B747" s="929"/>
      <c r="D747" s="929"/>
      <c r="E747" s="929"/>
      <c r="F747" s="956"/>
      <c r="H747" s="929"/>
    </row>
    <row r="748" ht="12.75" spans="1:8">
      <c r="A748" s="929"/>
      <c r="B748" s="929"/>
      <c r="D748" s="929"/>
      <c r="E748" s="929"/>
      <c r="F748" s="956"/>
      <c r="H748" s="929"/>
    </row>
    <row r="749" ht="12.75" spans="1:8">
      <c r="A749" s="929"/>
      <c r="B749" s="929"/>
      <c r="D749" s="929"/>
      <c r="E749" s="929"/>
      <c r="F749" s="956"/>
      <c r="H749" s="929"/>
    </row>
    <row r="750" ht="12.75" spans="1:8">
      <c r="A750" s="929"/>
      <c r="B750" s="929"/>
      <c r="D750" s="929"/>
      <c r="E750" s="929"/>
      <c r="F750" s="956"/>
      <c r="H750" s="929"/>
    </row>
    <row r="751" ht="12.75" spans="1:8">
      <c r="A751" s="929"/>
      <c r="B751" s="929"/>
      <c r="D751" s="929"/>
      <c r="E751" s="929"/>
      <c r="F751" s="956"/>
      <c r="H751" s="929"/>
    </row>
    <row r="752" ht="12.75" spans="1:8">
      <c r="A752" s="929"/>
      <c r="B752" s="929"/>
      <c r="D752" s="929"/>
      <c r="E752" s="929"/>
      <c r="F752" s="956"/>
      <c r="H752" s="929"/>
    </row>
    <row r="753" ht="12.75" spans="1:8">
      <c r="A753" s="929"/>
      <c r="B753" s="929"/>
      <c r="D753" s="929"/>
      <c r="E753" s="929"/>
      <c r="F753" s="956"/>
      <c r="H753" s="929"/>
    </row>
    <row r="754" ht="12.75" spans="1:8">
      <c r="A754" s="929"/>
      <c r="B754" s="929"/>
      <c r="D754" s="929"/>
      <c r="E754" s="929"/>
      <c r="F754" s="956"/>
      <c r="H754" s="929"/>
    </row>
    <row r="755" ht="12.75" spans="1:8">
      <c r="A755" s="929"/>
      <c r="B755" s="929"/>
      <c r="D755" s="929"/>
      <c r="E755" s="929"/>
      <c r="F755" s="956"/>
      <c r="H755" s="929"/>
    </row>
    <row r="756" ht="12.75" spans="1:8">
      <c r="A756" s="929"/>
      <c r="B756" s="929"/>
      <c r="D756" s="929"/>
      <c r="E756" s="929"/>
      <c r="F756" s="956"/>
      <c r="H756" s="929"/>
    </row>
    <row r="757" ht="12.75" spans="1:8">
      <c r="A757" s="929"/>
      <c r="B757" s="929"/>
      <c r="D757" s="929"/>
      <c r="E757" s="929"/>
      <c r="F757" s="956"/>
      <c r="H757" s="929"/>
    </row>
    <row r="758" ht="12.75" spans="1:8">
      <c r="A758" s="929"/>
      <c r="B758" s="929"/>
      <c r="D758" s="929"/>
      <c r="E758" s="929"/>
      <c r="F758" s="956"/>
      <c r="H758" s="929"/>
    </row>
    <row r="759" ht="12.75" spans="1:8">
      <c r="A759" s="929"/>
      <c r="B759" s="929"/>
      <c r="D759" s="929"/>
      <c r="E759" s="929"/>
      <c r="F759" s="956"/>
      <c r="H759" s="929"/>
    </row>
    <row r="760" ht="12.75" spans="1:8">
      <c r="A760" s="929"/>
      <c r="B760" s="929"/>
      <c r="D760" s="929"/>
      <c r="E760" s="929"/>
      <c r="F760" s="956"/>
      <c r="H760" s="929"/>
    </row>
    <row r="761" ht="12.75" spans="1:8">
      <c r="A761" s="929"/>
      <c r="B761" s="929"/>
      <c r="D761" s="929"/>
      <c r="E761" s="929"/>
      <c r="F761" s="956"/>
      <c r="H761" s="929"/>
    </row>
    <row r="762" ht="12.75" spans="1:8">
      <c r="A762" s="929"/>
      <c r="B762" s="929"/>
      <c r="D762" s="929"/>
      <c r="E762" s="929"/>
      <c r="F762" s="956"/>
      <c r="H762" s="929"/>
    </row>
    <row r="763" ht="12.75" spans="1:8">
      <c r="A763" s="929"/>
      <c r="B763" s="929"/>
      <c r="D763" s="929"/>
      <c r="E763" s="929"/>
      <c r="F763" s="956"/>
      <c r="H763" s="929"/>
    </row>
    <row r="764" ht="12.75" spans="1:8">
      <c r="A764" s="929"/>
      <c r="B764" s="929"/>
      <c r="D764" s="929"/>
      <c r="E764" s="929"/>
      <c r="F764" s="956"/>
      <c r="H764" s="929"/>
    </row>
    <row r="765" ht="12.75" spans="1:8">
      <c r="A765" s="929"/>
      <c r="B765" s="929"/>
      <c r="D765" s="929"/>
      <c r="E765" s="929"/>
      <c r="F765" s="956"/>
      <c r="H765" s="929"/>
    </row>
    <row r="766" ht="12.75" spans="1:8">
      <c r="A766" s="929"/>
      <c r="B766" s="929"/>
      <c r="D766" s="929"/>
      <c r="E766" s="929"/>
      <c r="F766" s="956"/>
      <c r="H766" s="929"/>
    </row>
    <row r="767" ht="12.75" spans="1:8">
      <c r="A767" s="929"/>
      <c r="B767" s="929"/>
      <c r="D767" s="929"/>
      <c r="E767" s="929"/>
      <c r="F767" s="956"/>
      <c r="H767" s="929"/>
    </row>
    <row r="768" ht="12.75" spans="1:8">
      <c r="A768" s="929"/>
      <c r="B768" s="929"/>
      <c r="D768" s="929"/>
      <c r="E768" s="929"/>
      <c r="F768" s="956"/>
      <c r="H768" s="929"/>
    </row>
    <row r="769" ht="12.75" spans="1:8">
      <c r="A769" s="929"/>
      <c r="B769" s="929"/>
      <c r="D769" s="929"/>
      <c r="E769" s="929"/>
      <c r="F769" s="956"/>
      <c r="H769" s="929"/>
    </row>
    <row r="770" ht="12.75" spans="1:8">
      <c r="A770" s="929"/>
      <c r="B770" s="929"/>
      <c r="D770" s="929"/>
      <c r="E770" s="929"/>
      <c r="F770" s="956"/>
      <c r="H770" s="929"/>
    </row>
    <row r="771" ht="12.75" spans="1:8">
      <c r="A771" s="929"/>
      <c r="B771" s="929"/>
      <c r="D771" s="929"/>
      <c r="E771" s="929"/>
      <c r="F771" s="956"/>
      <c r="H771" s="929"/>
    </row>
    <row r="772" ht="12.75" spans="1:8">
      <c r="A772" s="929"/>
      <c r="B772" s="929"/>
      <c r="D772" s="929"/>
      <c r="E772" s="929"/>
      <c r="F772" s="956"/>
      <c r="H772" s="929"/>
    </row>
    <row r="773" ht="12.75" spans="1:8">
      <c r="A773" s="929"/>
      <c r="B773" s="929"/>
      <c r="D773" s="929"/>
      <c r="E773" s="929"/>
      <c r="F773" s="956"/>
      <c r="H773" s="929"/>
    </row>
    <row r="774" ht="12.75" spans="1:8">
      <c r="A774" s="929"/>
      <c r="B774" s="929"/>
      <c r="D774" s="929"/>
      <c r="E774" s="929"/>
      <c r="F774" s="956"/>
      <c r="H774" s="929"/>
    </row>
    <row r="775" ht="12.75" spans="1:8">
      <c r="A775" s="929"/>
      <c r="B775" s="929"/>
      <c r="D775" s="929"/>
      <c r="E775" s="929"/>
      <c r="F775" s="956"/>
      <c r="H775" s="929"/>
    </row>
    <row r="776" ht="12.75" spans="1:8">
      <c r="A776" s="929"/>
      <c r="B776" s="929"/>
      <c r="D776" s="929"/>
      <c r="E776" s="929"/>
      <c r="F776" s="956"/>
      <c r="H776" s="929"/>
    </row>
    <row r="777" ht="12.75" spans="1:8">
      <c r="A777" s="929"/>
      <c r="B777" s="929"/>
      <c r="D777" s="929"/>
      <c r="E777" s="929"/>
      <c r="F777" s="956"/>
      <c r="H777" s="929"/>
    </row>
    <row r="778" ht="12.75" spans="1:8">
      <c r="A778" s="929"/>
      <c r="B778" s="929"/>
      <c r="D778" s="929"/>
      <c r="E778" s="929"/>
      <c r="F778" s="956"/>
      <c r="H778" s="929"/>
    </row>
    <row r="779" ht="12.75" spans="1:8">
      <c r="A779" s="929"/>
      <c r="B779" s="929"/>
      <c r="D779" s="929"/>
      <c r="E779" s="929"/>
      <c r="F779" s="956"/>
      <c r="H779" s="929"/>
    </row>
    <row r="780" ht="12.75" spans="1:8">
      <c r="A780" s="929"/>
      <c r="B780" s="929"/>
      <c r="D780" s="929"/>
      <c r="E780" s="929"/>
      <c r="F780" s="956"/>
      <c r="H780" s="929"/>
    </row>
    <row r="781" ht="12.75" spans="1:8">
      <c r="A781" s="929"/>
      <c r="B781" s="929"/>
      <c r="D781" s="929"/>
      <c r="E781" s="929"/>
      <c r="F781" s="956"/>
      <c r="H781" s="929"/>
    </row>
    <row r="782" ht="12.75" spans="1:8">
      <c r="A782" s="929"/>
      <c r="B782" s="929"/>
      <c r="D782" s="929"/>
      <c r="E782" s="929"/>
      <c r="F782" s="956"/>
      <c r="H782" s="929"/>
    </row>
    <row r="783" ht="12.75" spans="1:8">
      <c r="A783" s="929"/>
      <c r="B783" s="929"/>
      <c r="D783" s="929"/>
      <c r="E783" s="929"/>
      <c r="F783" s="956"/>
      <c r="H783" s="929"/>
    </row>
    <row r="784" ht="12.75" spans="1:8">
      <c r="A784" s="929"/>
      <c r="B784" s="929"/>
      <c r="D784" s="929"/>
      <c r="E784" s="929"/>
      <c r="F784" s="956"/>
      <c r="H784" s="929"/>
    </row>
    <row r="785" ht="12.75" spans="1:8">
      <c r="A785" s="929"/>
      <c r="B785" s="929"/>
      <c r="D785" s="929"/>
      <c r="E785" s="929"/>
      <c r="F785" s="956"/>
      <c r="H785" s="929"/>
    </row>
    <row r="786" ht="12.75" spans="1:8">
      <c r="A786" s="929"/>
      <c r="B786" s="929"/>
      <c r="D786" s="929"/>
      <c r="E786" s="929"/>
      <c r="F786" s="956"/>
      <c r="H786" s="929"/>
    </row>
    <row r="787" ht="12.75" spans="1:8">
      <c r="A787" s="929"/>
      <c r="B787" s="929"/>
      <c r="D787" s="929"/>
      <c r="E787" s="929"/>
      <c r="F787" s="956"/>
      <c r="H787" s="929"/>
    </row>
    <row r="788" ht="12.75" spans="1:8">
      <c r="A788" s="929"/>
      <c r="B788" s="929"/>
      <c r="D788" s="929"/>
      <c r="E788" s="929"/>
      <c r="F788" s="956"/>
      <c r="H788" s="929"/>
    </row>
    <row r="789" ht="12.75" spans="1:8">
      <c r="A789" s="929"/>
      <c r="B789" s="929"/>
      <c r="D789" s="929"/>
      <c r="E789" s="929"/>
      <c r="F789" s="956"/>
      <c r="H789" s="929"/>
    </row>
    <row r="790" ht="12.75" spans="1:8">
      <c r="A790" s="929"/>
      <c r="B790" s="929"/>
      <c r="D790" s="929"/>
      <c r="E790" s="929"/>
      <c r="F790" s="956"/>
      <c r="H790" s="929"/>
    </row>
    <row r="791" ht="12.75" spans="1:8">
      <c r="A791" s="929"/>
      <c r="B791" s="929"/>
      <c r="D791" s="929"/>
      <c r="E791" s="929"/>
      <c r="F791" s="956"/>
      <c r="H791" s="929"/>
    </row>
    <row r="792" ht="12.75" spans="1:8">
      <c r="A792" s="929"/>
      <c r="B792" s="929"/>
      <c r="D792" s="929"/>
      <c r="E792" s="929"/>
      <c r="F792" s="956"/>
      <c r="H792" s="929"/>
    </row>
    <row r="793" ht="12.75" spans="1:8">
      <c r="A793" s="929"/>
      <c r="B793" s="929"/>
      <c r="D793" s="929"/>
      <c r="E793" s="929"/>
      <c r="F793" s="956"/>
      <c r="H793" s="929"/>
    </row>
    <row r="794" ht="12.75" spans="1:8">
      <c r="A794" s="929"/>
      <c r="B794" s="929"/>
      <c r="D794" s="929"/>
      <c r="E794" s="929"/>
      <c r="F794" s="956"/>
      <c r="H794" s="929"/>
    </row>
    <row r="795" ht="12.75" spans="1:8">
      <c r="A795" s="929"/>
      <c r="B795" s="929"/>
      <c r="D795" s="929"/>
      <c r="E795" s="929"/>
      <c r="F795" s="956"/>
      <c r="H795" s="929"/>
    </row>
    <row r="796" ht="12.75" spans="1:8">
      <c r="A796" s="929"/>
      <c r="B796" s="929"/>
      <c r="D796" s="929"/>
      <c r="E796" s="929"/>
      <c r="F796" s="956"/>
      <c r="H796" s="929"/>
    </row>
    <row r="797" ht="12.75" spans="1:8">
      <c r="A797" s="929"/>
      <c r="B797" s="929"/>
      <c r="D797" s="929"/>
      <c r="E797" s="929"/>
      <c r="F797" s="956"/>
      <c r="H797" s="929"/>
    </row>
    <row r="798" ht="12.75" spans="1:8">
      <c r="A798" s="929"/>
      <c r="B798" s="929"/>
      <c r="D798" s="929"/>
      <c r="E798" s="929"/>
      <c r="F798" s="956"/>
      <c r="H798" s="929"/>
    </row>
    <row r="799" ht="12.75" spans="1:8">
      <c r="A799" s="929"/>
      <c r="B799" s="929"/>
      <c r="D799" s="929"/>
      <c r="E799" s="929"/>
      <c r="F799" s="956"/>
      <c r="H799" s="929"/>
    </row>
    <row r="800" ht="12.75" spans="1:8">
      <c r="A800" s="929"/>
      <c r="B800" s="929"/>
      <c r="D800" s="929"/>
      <c r="E800" s="929"/>
      <c r="F800" s="956"/>
      <c r="H800" s="929"/>
    </row>
    <row r="801" ht="12.75" spans="1:8">
      <c r="A801" s="929"/>
      <c r="B801" s="929"/>
      <c r="D801" s="929"/>
      <c r="E801" s="929"/>
      <c r="F801" s="956"/>
      <c r="H801" s="929"/>
    </row>
    <row r="802" ht="12.75" spans="1:8">
      <c r="A802" s="929"/>
      <c r="B802" s="929"/>
      <c r="D802" s="929"/>
      <c r="E802" s="929"/>
      <c r="F802" s="956"/>
      <c r="H802" s="929"/>
    </row>
    <row r="803" ht="12.75" spans="1:8">
      <c r="A803" s="929"/>
      <c r="B803" s="929"/>
      <c r="D803" s="929"/>
      <c r="E803" s="929"/>
      <c r="F803" s="956"/>
      <c r="H803" s="929"/>
    </row>
    <row r="804" ht="12.75" spans="1:8">
      <c r="A804" s="929"/>
      <c r="B804" s="929"/>
      <c r="D804" s="929"/>
      <c r="E804" s="929"/>
      <c r="F804" s="956"/>
      <c r="H804" s="929"/>
    </row>
    <row r="805" ht="12.75" spans="1:8">
      <c r="A805" s="929"/>
      <c r="B805" s="929"/>
      <c r="D805" s="929"/>
      <c r="E805" s="929"/>
      <c r="F805" s="956"/>
      <c r="H805" s="929"/>
    </row>
    <row r="806" ht="12.75" spans="1:8">
      <c r="A806" s="929"/>
      <c r="B806" s="929"/>
      <c r="D806" s="929"/>
      <c r="E806" s="929"/>
      <c r="F806" s="956"/>
      <c r="H806" s="929"/>
    </row>
    <row r="807" ht="12.75" spans="1:8">
      <c r="A807" s="929"/>
      <c r="B807" s="929"/>
      <c r="D807" s="929"/>
      <c r="E807" s="929"/>
      <c r="F807" s="956"/>
      <c r="H807" s="929"/>
    </row>
    <row r="808" ht="12.75" spans="1:8">
      <c r="A808" s="929"/>
      <c r="B808" s="929"/>
      <c r="D808" s="929"/>
      <c r="E808" s="929"/>
      <c r="F808" s="956"/>
      <c r="H808" s="929"/>
    </row>
    <row r="809" ht="12.75" spans="1:8">
      <c r="A809" s="929"/>
      <c r="B809" s="929"/>
      <c r="D809" s="929"/>
      <c r="E809" s="929"/>
      <c r="F809" s="956"/>
      <c r="H809" s="929"/>
    </row>
    <row r="810" ht="12.75" spans="1:8">
      <c r="A810" s="929"/>
      <c r="B810" s="929"/>
      <c r="D810" s="929"/>
      <c r="E810" s="929"/>
      <c r="F810" s="956"/>
      <c r="H810" s="929"/>
    </row>
    <row r="811" ht="12.75" spans="1:8">
      <c r="A811" s="929"/>
      <c r="B811" s="929"/>
      <c r="D811" s="929"/>
      <c r="E811" s="929"/>
      <c r="F811" s="956"/>
      <c r="H811" s="929"/>
    </row>
    <row r="812" ht="12.75" spans="1:8">
      <c r="A812" s="929"/>
      <c r="B812" s="929"/>
      <c r="D812" s="929"/>
      <c r="E812" s="929"/>
      <c r="F812" s="956"/>
      <c r="H812" s="929"/>
    </row>
    <row r="813" ht="12.75" spans="1:8">
      <c r="A813" s="929"/>
      <c r="B813" s="929"/>
      <c r="D813" s="929"/>
      <c r="E813" s="929"/>
      <c r="F813" s="956"/>
      <c r="H813" s="929"/>
    </row>
    <row r="814" ht="12.75" spans="1:8">
      <c r="A814" s="929"/>
      <c r="B814" s="929"/>
      <c r="D814" s="929"/>
      <c r="E814" s="929"/>
      <c r="F814" s="956"/>
      <c r="H814" s="929"/>
    </row>
    <row r="815" ht="12.75" spans="1:8">
      <c r="A815" s="929"/>
      <c r="B815" s="929"/>
      <c r="D815" s="929"/>
      <c r="E815" s="929"/>
      <c r="F815" s="956"/>
      <c r="H815" s="929"/>
    </row>
    <row r="816" ht="12.75" spans="1:8">
      <c r="A816" s="929"/>
      <c r="B816" s="929"/>
      <c r="D816" s="929"/>
      <c r="E816" s="929"/>
      <c r="F816" s="956"/>
      <c r="H816" s="929"/>
    </row>
    <row r="817" ht="12.75" spans="1:8">
      <c r="A817" s="929"/>
      <c r="B817" s="929"/>
      <c r="D817" s="929"/>
      <c r="E817" s="929"/>
      <c r="F817" s="956"/>
      <c r="H817" s="929"/>
    </row>
    <row r="818" ht="12.75" spans="1:8">
      <c r="A818" s="929"/>
      <c r="B818" s="929"/>
      <c r="D818" s="929"/>
      <c r="E818" s="929"/>
      <c r="F818" s="956"/>
      <c r="H818" s="929"/>
    </row>
    <row r="819" ht="12.75" spans="1:8">
      <c r="A819" s="929"/>
      <c r="B819" s="929"/>
      <c r="D819" s="929"/>
      <c r="E819" s="929"/>
      <c r="F819" s="956"/>
      <c r="H819" s="929"/>
    </row>
    <row r="820" ht="12.75" spans="1:8">
      <c r="A820" s="929"/>
      <c r="B820" s="929"/>
      <c r="D820" s="929"/>
      <c r="E820" s="929"/>
      <c r="F820" s="956"/>
      <c r="H820" s="929"/>
    </row>
    <row r="821" ht="12.75" spans="1:8">
      <c r="A821" s="929"/>
      <c r="B821" s="929"/>
      <c r="D821" s="929"/>
      <c r="E821" s="929"/>
      <c r="F821" s="956"/>
      <c r="H821" s="929"/>
    </row>
    <row r="822" ht="12.75" spans="1:8">
      <c r="A822" s="929"/>
      <c r="B822" s="929"/>
      <c r="D822" s="929"/>
      <c r="E822" s="929"/>
      <c r="F822" s="956"/>
      <c r="H822" s="929"/>
    </row>
    <row r="823" ht="12.75" spans="1:8">
      <c r="A823" s="929"/>
      <c r="B823" s="929"/>
      <c r="D823" s="929"/>
      <c r="E823" s="929"/>
      <c r="F823" s="956"/>
      <c r="H823" s="929"/>
    </row>
    <row r="824" ht="12.75" spans="1:8">
      <c r="A824" s="929"/>
      <c r="B824" s="929"/>
      <c r="D824" s="929"/>
      <c r="E824" s="929"/>
      <c r="F824" s="956"/>
      <c r="H824" s="929"/>
    </row>
    <row r="825" ht="12.75" spans="1:8">
      <c r="A825" s="929"/>
      <c r="B825" s="929"/>
      <c r="D825" s="929"/>
      <c r="E825" s="929"/>
      <c r="F825" s="956"/>
      <c r="H825" s="929"/>
    </row>
    <row r="826" ht="12.75" spans="1:8">
      <c r="A826" s="929"/>
      <c r="B826" s="929"/>
      <c r="D826" s="929"/>
      <c r="E826" s="929"/>
      <c r="F826" s="956"/>
      <c r="H826" s="929"/>
    </row>
    <row r="827" ht="12.75" spans="1:8">
      <c r="A827" s="929"/>
      <c r="B827" s="929"/>
      <c r="D827" s="929"/>
      <c r="E827" s="929"/>
      <c r="F827" s="956"/>
      <c r="H827" s="929"/>
    </row>
    <row r="828" ht="12.75" spans="1:8">
      <c r="A828" s="929"/>
      <c r="B828" s="929"/>
      <c r="D828" s="929"/>
      <c r="E828" s="929"/>
      <c r="F828" s="956"/>
      <c r="H828" s="929"/>
    </row>
    <row r="829" ht="12.75" spans="1:8">
      <c r="A829" s="929"/>
      <c r="B829" s="929"/>
      <c r="D829" s="929"/>
      <c r="E829" s="929"/>
      <c r="F829" s="956"/>
      <c r="H829" s="929"/>
    </row>
    <row r="830" ht="12.75" spans="1:8">
      <c r="A830" s="929"/>
      <c r="B830" s="929"/>
      <c r="D830" s="929"/>
      <c r="E830" s="929"/>
      <c r="F830" s="956"/>
      <c r="H830" s="929"/>
    </row>
    <row r="831" ht="12.75" spans="1:8">
      <c r="A831" s="929"/>
      <c r="B831" s="929"/>
      <c r="D831" s="929"/>
      <c r="E831" s="929"/>
      <c r="F831" s="956"/>
      <c r="H831" s="929"/>
    </row>
    <row r="832" ht="12.75" spans="1:8">
      <c r="A832" s="929"/>
      <c r="B832" s="929"/>
      <c r="D832" s="929"/>
      <c r="E832" s="929"/>
      <c r="F832" s="956"/>
      <c r="H832" s="929"/>
    </row>
    <row r="833" ht="12.75" spans="1:8">
      <c r="A833" s="929"/>
      <c r="B833" s="929"/>
      <c r="D833" s="929"/>
      <c r="E833" s="929"/>
      <c r="F833" s="956"/>
      <c r="H833" s="929"/>
    </row>
    <row r="834" ht="12.75" spans="1:8">
      <c r="A834" s="929"/>
      <c r="B834" s="929"/>
      <c r="D834" s="929"/>
      <c r="E834" s="929"/>
      <c r="F834" s="956"/>
      <c r="H834" s="929"/>
    </row>
    <row r="835" ht="12.75" spans="1:8">
      <c r="A835" s="929"/>
      <c r="B835" s="929"/>
      <c r="D835" s="929"/>
      <c r="E835" s="929"/>
      <c r="F835" s="956"/>
      <c r="H835" s="929"/>
    </row>
    <row r="836" ht="12.75" spans="1:8">
      <c r="A836" s="929"/>
      <c r="B836" s="929"/>
      <c r="D836" s="929"/>
      <c r="E836" s="929"/>
      <c r="F836" s="956"/>
      <c r="H836" s="929"/>
    </row>
    <row r="837" ht="12.75" spans="1:8">
      <c r="A837" s="929"/>
      <c r="B837" s="929"/>
      <c r="D837" s="929"/>
      <c r="E837" s="929"/>
      <c r="F837" s="956"/>
      <c r="H837" s="929"/>
    </row>
    <row r="838" ht="12.75" spans="1:8">
      <c r="A838" s="929"/>
      <c r="B838" s="929"/>
      <c r="D838" s="929"/>
      <c r="E838" s="929"/>
      <c r="F838" s="956"/>
      <c r="H838" s="929"/>
    </row>
    <row r="839" ht="12.75" spans="1:8">
      <c r="A839" s="929"/>
      <c r="B839" s="929"/>
      <c r="D839" s="929"/>
      <c r="E839" s="929"/>
      <c r="F839" s="956"/>
      <c r="H839" s="929"/>
    </row>
    <row r="840" ht="12.75" spans="1:8">
      <c r="A840" s="929"/>
      <c r="B840" s="929"/>
      <c r="D840" s="929"/>
      <c r="E840" s="929"/>
      <c r="F840" s="956"/>
      <c r="H840" s="929"/>
    </row>
    <row r="841" ht="12.75" spans="1:8">
      <c r="A841" s="929"/>
      <c r="B841" s="929"/>
      <c r="D841" s="929"/>
      <c r="E841" s="929"/>
      <c r="F841" s="956"/>
      <c r="H841" s="929"/>
    </row>
    <row r="842" ht="12.75" spans="1:8">
      <c r="A842" s="929"/>
      <c r="B842" s="929"/>
      <c r="D842" s="929"/>
      <c r="E842" s="929"/>
      <c r="F842" s="956"/>
      <c r="H842" s="929"/>
    </row>
    <row r="843" ht="12.75" spans="1:8">
      <c r="A843" s="929"/>
      <c r="B843" s="929"/>
      <c r="D843" s="929"/>
      <c r="E843" s="929"/>
      <c r="F843" s="956"/>
      <c r="H843" s="929"/>
    </row>
    <row r="844" ht="12.75" spans="1:8">
      <c r="A844" s="929"/>
      <c r="B844" s="929"/>
      <c r="D844" s="929"/>
      <c r="E844" s="929"/>
      <c r="F844" s="956"/>
      <c r="H844" s="929"/>
    </row>
    <row r="845" ht="12.75" spans="1:8">
      <c r="A845" s="929"/>
      <c r="B845" s="929"/>
      <c r="D845" s="929"/>
      <c r="E845" s="929"/>
      <c r="F845" s="956"/>
      <c r="H845" s="929"/>
    </row>
    <row r="846" ht="12.75" spans="1:8">
      <c r="A846" s="929"/>
      <c r="B846" s="929"/>
      <c r="D846" s="929"/>
      <c r="E846" s="929"/>
      <c r="F846" s="956"/>
      <c r="H846" s="929"/>
    </row>
    <row r="847" ht="12.75" spans="1:8">
      <c r="A847" s="929"/>
      <c r="B847" s="929"/>
      <c r="D847" s="929"/>
      <c r="E847" s="929"/>
      <c r="F847" s="956"/>
      <c r="H847" s="929"/>
    </row>
    <row r="848" ht="12.75" spans="1:8">
      <c r="A848" s="929"/>
      <c r="B848" s="929"/>
      <c r="D848" s="929"/>
      <c r="E848" s="929"/>
      <c r="F848" s="956"/>
      <c r="H848" s="929"/>
    </row>
    <row r="849" ht="12.75" spans="1:8">
      <c r="A849" s="929"/>
      <c r="B849" s="929"/>
      <c r="D849" s="929"/>
      <c r="E849" s="929"/>
      <c r="F849" s="956"/>
      <c r="H849" s="929"/>
    </row>
    <row r="850" ht="12.75" spans="1:8">
      <c r="A850" s="929"/>
      <c r="B850" s="929"/>
      <c r="D850" s="929"/>
      <c r="E850" s="929"/>
      <c r="F850" s="956"/>
      <c r="H850" s="929"/>
    </row>
    <row r="851" ht="12.75" spans="1:8">
      <c r="A851" s="929"/>
      <c r="B851" s="929"/>
      <c r="D851" s="929"/>
      <c r="E851" s="929"/>
      <c r="F851" s="956"/>
      <c r="H851" s="929"/>
    </row>
    <row r="852" ht="12.75" spans="1:8">
      <c r="A852" s="929"/>
      <c r="B852" s="929"/>
      <c r="D852" s="929"/>
      <c r="E852" s="929"/>
      <c r="F852" s="956"/>
      <c r="H852" s="929"/>
    </row>
    <row r="853" ht="12.75" spans="1:8">
      <c r="A853" s="929"/>
      <c r="B853" s="929"/>
      <c r="D853" s="929"/>
      <c r="E853" s="929"/>
      <c r="F853" s="956"/>
      <c r="H853" s="929"/>
    </row>
    <row r="854" ht="12.75" spans="1:8">
      <c r="A854" s="929"/>
      <c r="B854" s="929"/>
      <c r="D854" s="929"/>
      <c r="E854" s="929"/>
      <c r="F854" s="956"/>
      <c r="H854" s="929"/>
    </row>
    <row r="855" ht="12.75" spans="1:8">
      <c r="A855" s="929"/>
      <c r="B855" s="929"/>
      <c r="D855" s="929"/>
      <c r="E855" s="929"/>
      <c r="F855" s="956"/>
      <c r="H855" s="929"/>
    </row>
    <row r="856" ht="12.75" spans="1:8">
      <c r="A856" s="929"/>
      <c r="B856" s="929"/>
      <c r="D856" s="929"/>
      <c r="E856" s="929"/>
      <c r="F856" s="956"/>
      <c r="H856" s="929"/>
    </row>
    <row r="857" ht="12.75" spans="1:8">
      <c r="A857" s="929"/>
      <c r="B857" s="929"/>
      <c r="D857" s="929"/>
      <c r="E857" s="929"/>
      <c r="F857" s="956"/>
      <c r="H857" s="929"/>
    </row>
    <row r="858" ht="12.75" spans="1:8">
      <c r="A858" s="929"/>
      <c r="B858" s="929"/>
      <c r="D858" s="929"/>
      <c r="E858" s="929"/>
      <c r="F858" s="956"/>
      <c r="H858" s="929"/>
    </row>
    <row r="859" ht="12.75" spans="1:8">
      <c r="A859" s="929"/>
      <c r="B859" s="929"/>
      <c r="D859" s="929"/>
      <c r="E859" s="929"/>
      <c r="F859" s="956"/>
      <c r="H859" s="929"/>
    </row>
    <row r="860" ht="12.75" spans="1:8">
      <c r="A860" s="929"/>
      <c r="B860" s="929"/>
      <c r="D860" s="929"/>
      <c r="E860" s="929"/>
      <c r="F860" s="956"/>
      <c r="H860" s="929"/>
    </row>
    <row r="861" ht="12.75" spans="1:8">
      <c r="A861" s="929"/>
      <c r="B861" s="929"/>
      <c r="D861" s="929"/>
      <c r="E861" s="929"/>
      <c r="F861" s="956"/>
      <c r="H861" s="929"/>
    </row>
    <row r="862" ht="12.75" spans="1:8">
      <c r="A862" s="929"/>
      <c r="B862" s="929"/>
      <c r="D862" s="929"/>
      <c r="E862" s="929"/>
      <c r="F862" s="956"/>
      <c r="H862" s="929"/>
    </row>
    <row r="863" ht="12.75" spans="1:8">
      <c r="A863" s="929"/>
      <c r="B863" s="929"/>
      <c r="D863" s="929"/>
      <c r="E863" s="929"/>
      <c r="F863" s="956"/>
      <c r="H863" s="929"/>
    </row>
    <row r="864" ht="12.75" spans="1:8">
      <c r="A864" s="929"/>
      <c r="B864" s="929"/>
      <c r="D864" s="929"/>
      <c r="E864" s="929"/>
      <c r="F864" s="956"/>
      <c r="H864" s="929"/>
    </row>
    <row r="865" ht="12.75" spans="1:8">
      <c r="A865" s="929"/>
      <c r="B865" s="929"/>
      <c r="D865" s="929"/>
      <c r="E865" s="929"/>
      <c r="F865" s="956"/>
      <c r="H865" s="929"/>
    </row>
    <row r="866" ht="12.75" spans="1:8">
      <c r="A866" s="929"/>
      <c r="B866" s="929"/>
      <c r="D866" s="929"/>
      <c r="E866" s="929"/>
      <c r="F866" s="956"/>
      <c r="H866" s="929"/>
    </row>
    <row r="867" ht="12.75" spans="1:8">
      <c r="A867" s="929"/>
      <c r="B867" s="929"/>
      <c r="D867" s="929"/>
      <c r="E867" s="929"/>
      <c r="F867" s="956"/>
      <c r="H867" s="929"/>
    </row>
    <row r="868" ht="12.75" spans="1:8">
      <c r="A868" s="929"/>
      <c r="B868" s="929"/>
      <c r="D868" s="929"/>
      <c r="E868" s="929"/>
      <c r="F868" s="956"/>
      <c r="H868" s="929"/>
    </row>
    <row r="869" ht="12.75" spans="1:8">
      <c r="A869" s="929"/>
      <c r="B869" s="929"/>
      <c r="D869" s="929"/>
      <c r="E869" s="929"/>
      <c r="F869" s="956"/>
      <c r="H869" s="929"/>
    </row>
    <row r="870" ht="12.75" spans="1:8">
      <c r="A870" s="929"/>
      <c r="B870" s="929"/>
      <c r="D870" s="929"/>
      <c r="E870" s="929"/>
      <c r="F870" s="956"/>
      <c r="H870" s="929"/>
    </row>
    <row r="871" ht="12.75" spans="1:8">
      <c r="A871" s="929"/>
      <c r="B871" s="929"/>
      <c r="D871" s="929"/>
      <c r="E871" s="929"/>
      <c r="F871" s="956"/>
      <c r="H871" s="929"/>
    </row>
    <row r="872" ht="12.75" spans="1:8">
      <c r="A872" s="929"/>
      <c r="B872" s="929"/>
      <c r="D872" s="929"/>
      <c r="E872" s="929"/>
      <c r="F872" s="956"/>
      <c r="H872" s="929"/>
    </row>
    <row r="873" ht="12.75" spans="1:8">
      <c r="A873" s="929"/>
      <c r="B873" s="929"/>
      <c r="D873" s="929"/>
      <c r="E873" s="929"/>
      <c r="F873" s="956"/>
      <c r="H873" s="929"/>
    </row>
    <row r="874" ht="12.75" spans="1:8">
      <c r="A874" s="929"/>
      <c r="B874" s="929"/>
      <c r="D874" s="929"/>
      <c r="E874" s="929"/>
      <c r="F874" s="956"/>
      <c r="H874" s="929"/>
    </row>
    <row r="875" ht="12.75" spans="1:8">
      <c r="A875" s="929"/>
      <c r="B875" s="929"/>
      <c r="D875" s="929"/>
      <c r="E875" s="929"/>
      <c r="F875" s="956"/>
      <c r="H875" s="929"/>
    </row>
    <row r="876" ht="12.75" spans="1:8">
      <c r="A876" s="929"/>
      <c r="B876" s="929"/>
      <c r="D876" s="929"/>
      <c r="E876" s="929"/>
      <c r="F876" s="956"/>
      <c r="H876" s="929"/>
    </row>
    <row r="877" ht="12.75" spans="1:8">
      <c r="A877" s="929"/>
      <c r="B877" s="929"/>
      <c r="D877" s="929"/>
      <c r="E877" s="929"/>
      <c r="F877" s="956"/>
      <c r="H877" s="929"/>
    </row>
    <row r="878" ht="12.75" spans="1:8">
      <c r="A878" s="929"/>
      <c r="B878" s="929"/>
      <c r="D878" s="929"/>
      <c r="E878" s="929"/>
      <c r="F878" s="956"/>
      <c r="H878" s="929"/>
    </row>
    <row r="879" ht="12.75" spans="1:8">
      <c r="A879" s="929"/>
      <c r="B879" s="929"/>
      <c r="D879" s="929"/>
      <c r="E879" s="929"/>
      <c r="F879" s="956"/>
      <c r="H879" s="929"/>
    </row>
    <row r="880" ht="12.75" spans="1:8">
      <c r="A880" s="929"/>
      <c r="B880" s="929"/>
      <c r="D880" s="929"/>
      <c r="E880" s="929"/>
      <c r="F880" s="956"/>
      <c r="H880" s="929"/>
    </row>
    <row r="881" ht="12.75" spans="1:8">
      <c r="A881" s="929"/>
      <c r="B881" s="929"/>
      <c r="D881" s="929"/>
      <c r="E881" s="929"/>
      <c r="F881" s="956"/>
      <c r="H881" s="929"/>
    </row>
    <row r="882" ht="12.75" spans="1:8">
      <c r="A882" s="929"/>
      <c r="B882" s="929"/>
      <c r="D882" s="929"/>
      <c r="E882" s="929"/>
      <c r="F882" s="956"/>
      <c r="H882" s="929"/>
    </row>
    <row r="883" ht="12.75" spans="1:8">
      <c r="A883" s="929"/>
      <c r="B883" s="929"/>
      <c r="D883" s="929"/>
      <c r="E883" s="929"/>
      <c r="F883" s="956"/>
      <c r="H883" s="929"/>
    </row>
    <row r="884" ht="12.75" spans="1:8">
      <c r="A884" s="929"/>
      <c r="B884" s="929"/>
      <c r="D884" s="929"/>
      <c r="E884" s="929"/>
      <c r="F884" s="956"/>
      <c r="H884" s="929"/>
    </row>
    <row r="885" ht="12.75" spans="1:8">
      <c r="A885" s="929"/>
      <c r="B885" s="929"/>
      <c r="D885" s="929"/>
      <c r="E885" s="929"/>
      <c r="F885" s="956"/>
      <c r="H885" s="929"/>
    </row>
    <row r="886" ht="12.75" spans="1:8">
      <c r="A886" s="929"/>
      <c r="B886" s="929"/>
      <c r="D886" s="929"/>
      <c r="E886" s="929"/>
      <c r="F886" s="956"/>
      <c r="H886" s="929"/>
    </row>
    <row r="887" ht="12.75" spans="1:8">
      <c r="A887" s="929"/>
      <c r="B887" s="929"/>
      <c r="D887" s="929"/>
      <c r="E887" s="929"/>
      <c r="F887" s="956"/>
      <c r="H887" s="929"/>
    </row>
    <row r="888" ht="12.75" spans="1:8">
      <c r="A888" s="929"/>
      <c r="B888" s="929"/>
      <c r="D888" s="929"/>
      <c r="E888" s="929"/>
      <c r="F888" s="956"/>
      <c r="H888" s="929"/>
    </row>
    <row r="889" ht="12.75" spans="1:8">
      <c r="A889" s="929"/>
      <c r="B889" s="929"/>
      <c r="D889" s="929"/>
      <c r="E889" s="929"/>
      <c r="F889" s="956"/>
      <c r="H889" s="929"/>
    </row>
    <row r="890" ht="12.75" spans="1:8">
      <c r="A890" s="929"/>
      <c r="B890" s="929"/>
      <c r="D890" s="929"/>
      <c r="E890" s="929"/>
      <c r="F890" s="956"/>
      <c r="H890" s="929"/>
    </row>
    <row r="891" ht="12.75" spans="1:8">
      <c r="A891" s="929"/>
      <c r="B891" s="929"/>
      <c r="D891" s="929"/>
      <c r="E891" s="929"/>
      <c r="F891" s="956"/>
      <c r="H891" s="929"/>
    </row>
    <row r="892" ht="12.75" spans="1:8">
      <c r="A892" s="929"/>
      <c r="B892" s="929"/>
      <c r="D892" s="929"/>
      <c r="E892" s="929"/>
      <c r="F892" s="956"/>
      <c r="H892" s="929"/>
    </row>
    <row r="893" ht="12.75" spans="1:8">
      <c r="A893" s="929"/>
      <c r="B893" s="929"/>
      <c r="D893" s="929"/>
      <c r="E893" s="929"/>
      <c r="F893" s="956"/>
      <c r="H893" s="929"/>
    </row>
    <row r="894" ht="12.75" spans="1:8">
      <c r="A894" s="929"/>
      <c r="B894" s="929"/>
      <c r="D894" s="929"/>
      <c r="E894" s="929"/>
      <c r="F894" s="956"/>
      <c r="H894" s="929"/>
    </row>
    <row r="895" ht="12.75" spans="1:8">
      <c r="A895" s="929"/>
      <c r="B895" s="929"/>
      <c r="D895" s="929"/>
      <c r="E895" s="929"/>
      <c r="F895" s="956"/>
      <c r="H895" s="929"/>
    </row>
    <row r="896" ht="12.75" spans="1:8">
      <c r="A896" s="929"/>
      <c r="B896" s="929"/>
      <c r="D896" s="929"/>
      <c r="E896" s="929"/>
      <c r="F896" s="956"/>
      <c r="H896" s="929"/>
    </row>
    <row r="897" ht="12.75" spans="1:8">
      <c r="A897" s="929"/>
      <c r="B897" s="929"/>
      <c r="D897" s="929"/>
      <c r="E897" s="929"/>
      <c r="F897" s="956"/>
      <c r="H897" s="929"/>
    </row>
    <row r="898" ht="12.75" spans="1:8">
      <c r="A898" s="929"/>
      <c r="B898" s="929"/>
      <c r="D898" s="929"/>
      <c r="E898" s="929"/>
      <c r="F898" s="956"/>
      <c r="H898" s="929"/>
    </row>
    <row r="899" ht="12.75" spans="1:8">
      <c r="A899" s="929"/>
      <c r="B899" s="929"/>
      <c r="D899" s="929"/>
      <c r="E899" s="929"/>
      <c r="F899" s="956"/>
      <c r="H899" s="929"/>
    </row>
    <row r="900" ht="12.75" spans="1:8">
      <c r="A900" s="929"/>
      <c r="B900" s="929"/>
      <c r="D900" s="929"/>
      <c r="E900" s="929"/>
      <c r="F900" s="956"/>
      <c r="H900" s="929"/>
    </row>
    <row r="901" ht="12.75" spans="1:8">
      <c r="A901" s="929"/>
      <c r="B901" s="929"/>
      <c r="D901" s="929"/>
      <c r="E901" s="929"/>
      <c r="F901" s="956"/>
      <c r="H901" s="929"/>
    </row>
    <row r="902" ht="12.75" spans="1:8">
      <c r="A902" s="929"/>
      <c r="B902" s="929"/>
      <c r="D902" s="929"/>
      <c r="E902" s="929"/>
      <c r="F902" s="956"/>
      <c r="H902" s="929"/>
    </row>
    <row r="903" ht="12.75" spans="1:8">
      <c r="A903" s="929"/>
      <c r="B903" s="929"/>
      <c r="D903" s="929"/>
      <c r="E903" s="929"/>
      <c r="F903" s="956"/>
      <c r="H903" s="929"/>
    </row>
    <row r="904" ht="12.75" spans="1:8">
      <c r="A904" s="929"/>
      <c r="B904" s="929"/>
      <c r="D904" s="929"/>
      <c r="E904" s="929"/>
      <c r="F904" s="956"/>
      <c r="H904" s="929"/>
    </row>
    <row r="905" ht="12.75" spans="1:8">
      <c r="A905" s="929"/>
      <c r="B905" s="929"/>
      <c r="D905" s="929"/>
      <c r="E905" s="929"/>
      <c r="F905" s="956"/>
      <c r="H905" s="929"/>
    </row>
    <row r="906" ht="12.75" spans="1:8">
      <c r="A906" s="929"/>
      <c r="B906" s="929"/>
      <c r="D906" s="929"/>
      <c r="E906" s="929"/>
      <c r="F906" s="956"/>
      <c r="H906" s="929"/>
    </row>
    <row r="907" ht="12.75" spans="1:8">
      <c r="A907" s="929"/>
      <c r="B907" s="929"/>
      <c r="D907" s="929"/>
      <c r="E907" s="929"/>
      <c r="F907" s="956"/>
      <c r="H907" s="929"/>
    </row>
    <row r="908" ht="12.75" spans="1:8">
      <c r="A908" s="929"/>
      <c r="B908" s="929"/>
      <c r="D908" s="929"/>
      <c r="E908" s="929"/>
      <c r="F908" s="956"/>
      <c r="H908" s="929"/>
    </row>
    <row r="909" ht="12.75" spans="1:8">
      <c r="A909" s="929"/>
      <c r="B909" s="929"/>
      <c r="D909" s="929"/>
      <c r="E909" s="929"/>
      <c r="F909" s="956"/>
      <c r="H909" s="929"/>
    </row>
    <row r="910" ht="12.75" spans="1:8">
      <c r="A910" s="929"/>
      <c r="B910" s="929"/>
      <c r="D910" s="929"/>
      <c r="E910" s="929"/>
      <c r="F910" s="956"/>
      <c r="H910" s="929"/>
    </row>
    <row r="911" ht="12.75" spans="1:8">
      <c r="A911" s="929"/>
      <c r="B911" s="929"/>
      <c r="D911" s="929"/>
      <c r="E911" s="929"/>
      <c r="F911" s="956"/>
      <c r="H911" s="929"/>
    </row>
    <row r="912" ht="12.75" spans="1:8">
      <c r="A912" s="929"/>
      <c r="B912" s="929"/>
      <c r="D912" s="929"/>
      <c r="E912" s="929"/>
      <c r="F912" s="956"/>
      <c r="H912" s="929"/>
    </row>
    <row r="913" ht="12.75" spans="1:8">
      <c r="A913" s="929"/>
      <c r="B913" s="929"/>
      <c r="D913" s="929"/>
      <c r="E913" s="929"/>
      <c r="F913" s="956"/>
      <c r="H913" s="929"/>
    </row>
    <row r="914" ht="12.75" spans="1:8">
      <c r="A914" s="929"/>
      <c r="B914" s="929"/>
      <c r="D914" s="929"/>
      <c r="E914" s="929"/>
      <c r="F914" s="956"/>
      <c r="H914" s="929"/>
    </row>
    <row r="915" ht="12.75" spans="1:8">
      <c r="A915" s="929"/>
      <c r="B915" s="929"/>
      <c r="D915" s="929"/>
      <c r="E915" s="929"/>
      <c r="F915" s="956"/>
      <c r="H915" s="929"/>
    </row>
    <row r="916" ht="12.75" spans="1:8">
      <c r="A916" s="929"/>
      <c r="B916" s="929"/>
      <c r="D916" s="929"/>
      <c r="E916" s="929"/>
      <c r="F916" s="956"/>
      <c r="H916" s="929"/>
    </row>
    <row r="917" ht="12.75" spans="1:8">
      <c r="A917" s="929"/>
      <c r="B917" s="929"/>
      <c r="D917" s="929"/>
      <c r="E917" s="929"/>
      <c r="F917" s="956"/>
      <c r="H917" s="929"/>
    </row>
    <row r="918" ht="12.75" spans="1:8">
      <c r="A918" s="929"/>
      <c r="B918" s="929"/>
      <c r="D918" s="929"/>
      <c r="E918" s="929"/>
      <c r="F918" s="956"/>
      <c r="H918" s="929"/>
    </row>
    <row r="919" ht="12.75" spans="1:8">
      <c r="A919" s="929"/>
      <c r="B919" s="929"/>
      <c r="D919" s="929"/>
      <c r="E919" s="929"/>
      <c r="F919" s="956"/>
      <c r="H919" s="929"/>
    </row>
    <row r="920" ht="12.75" spans="1:8">
      <c r="A920" s="929"/>
      <c r="B920" s="929"/>
      <c r="D920" s="929"/>
      <c r="E920" s="929"/>
      <c r="F920" s="956"/>
      <c r="H920" s="929"/>
    </row>
    <row r="921" ht="12.75" spans="1:8">
      <c r="A921" s="929"/>
      <c r="B921" s="929"/>
      <c r="D921" s="929"/>
      <c r="E921" s="929"/>
      <c r="F921" s="956"/>
      <c r="H921" s="929"/>
    </row>
    <row r="922" ht="12.75" spans="1:8">
      <c r="A922" s="929"/>
      <c r="B922" s="929"/>
      <c r="D922" s="929"/>
      <c r="E922" s="929"/>
      <c r="F922" s="956"/>
      <c r="H922" s="929"/>
    </row>
    <row r="923" ht="12.75" spans="1:8">
      <c r="A923" s="929"/>
      <c r="B923" s="929"/>
      <c r="D923" s="929"/>
      <c r="E923" s="929"/>
      <c r="F923" s="956"/>
      <c r="H923" s="929"/>
    </row>
    <row r="924" ht="12.75" spans="1:8">
      <c r="A924" s="929"/>
      <c r="B924" s="929"/>
      <c r="D924" s="929"/>
      <c r="E924" s="929"/>
      <c r="F924" s="956"/>
      <c r="H924" s="929"/>
    </row>
    <row r="925" ht="12.75" spans="1:8">
      <c r="A925" s="929"/>
      <c r="B925" s="929"/>
      <c r="D925" s="929"/>
      <c r="E925" s="929"/>
      <c r="F925" s="956"/>
      <c r="H925" s="929"/>
    </row>
    <row r="926" ht="12.75" spans="1:8">
      <c r="A926" s="929"/>
      <c r="B926" s="929"/>
      <c r="D926" s="929"/>
      <c r="E926" s="929"/>
      <c r="F926" s="956"/>
      <c r="H926" s="929"/>
    </row>
    <row r="927" ht="12.75" spans="1:8">
      <c r="A927" s="929"/>
      <c r="B927" s="929"/>
      <c r="D927" s="929"/>
      <c r="E927" s="929"/>
      <c r="F927" s="956"/>
      <c r="H927" s="929"/>
    </row>
    <row r="928" ht="12.75" spans="1:8">
      <c r="A928" s="929"/>
      <c r="B928" s="929"/>
      <c r="D928" s="929"/>
      <c r="E928" s="929"/>
      <c r="F928" s="956"/>
      <c r="H928" s="929"/>
    </row>
    <row r="929" ht="12.75" spans="1:8">
      <c r="A929" s="929"/>
      <c r="B929" s="929"/>
      <c r="D929" s="929"/>
      <c r="E929" s="929"/>
      <c r="F929" s="956"/>
      <c r="H929" s="929"/>
    </row>
    <row r="930" ht="12.75" spans="1:8">
      <c r="A930" s="929"/>
      <c r="B930" s="929"/>
      <c r="D930" s="929"/>
      <c r="E930" s="929"/>
      <c r="F930" s="956"/>
      <c r="H930" s="929"/>
    </row>
    <row r="931" ht="12.75" spans="1:8">
      <c r="A931" s="929"/>
      <c r="B931" s="929"/>
      <c r="D931" s="929"/>
      <c r="E931" s="929"/>
      <c r="F931" s="956"/>
      <c r="H931" s="929"/>
    </row>
    <row r="932" ht="12.75" spans="1:8">
      <c r="A932" s="929"/>
      <c r="B932" s="929"/>
      <c r="D932" s="929"/>
      <c r="E932" s="929"/>
      <c r="F932" s="956"/>
      <c r="H932" s="929"/>
    </row>
    <row r="933" ht="12.75" spans="1:8">
      <c r="A933" s="929"/>
      <c r="B933" s="929"/>
      <c r="D933" s="929"/>
      <c r="E933" s="929"/>
      <c r="F933" s="956"/>
      <c r="H933" s="929"/>
    </row>
    <row r="934" ht="12.75" spans="1:8">
      <c r="A934" s="929"/>
      <c r="B934" s="929"/>
      <c r="D934" s="929"/>
      <c r="E934" s="929"/>
      <c r="F934" s="956"/>
      <c r="H934" s="929"/>
    </row>
    <row r="935" ht="12.75" spans="1:8">
      <c r="A935" s="929"/>
      <c r="B935" s="929"/>
      <c r="D935" s="929"/>
      <c r="E935" s="929"/>
      <c r="F935" s="956"/>
      <c r="H935" s="929"/>
    </row>
    <row r="936" ht="12.75" spans="1:8">
      <c r="A936" s="929"/>
      <c r="B936" s="929"/>
      <c r="D936" s="929"/>
      <c r="E936" s="929"/>
      <c r="F936" s="956"/>
      <c r="H936" s="929"/>
    </row>
    <row r="937" ht="12.75" spans="1:8">
      <c r="A937" s="929"/>
      <c r="B937" s="929"/>
      <c r="D937" s="929"/>
      <c r="E937" s="929"/>
      <c r="F937" s="956"/>
      <c r="H937" s="929"/>
    </row>
    <row r="938" ht="12.75" spans="1:8">
      <c r="A938" s="929"/>
      <c r="B938" s="929"/>
      <c r="D938" s="929"/>
      <c r="E938" s="929"/>
      <c r="F938" s="956"/>
      <c r="H938" s="929"/>
    </row>
    <row r="939" ht="12.75" spans="1:8">
      <c r="A939" s="929"/>
      <c r="B939" s="929"/>
      <c r="D939" s="929"/>
      <c r="E939" s="929"/>
      <c r="F939" s="956"/>
      <c r="H939" s="929"/>
    </row>
    <row r="940" ht="12.75" spans="1:8">
      <c r="A940" s="929"/>
      <c r="B940" s="929"/>
      <c r="D940" s="929"/>
      <c r="E940" s="929"/>
      <c r="F940" s="956"/>
      <c r="H940" s="929"/>
    </row>
    <row r="941" ht="12.75" spans="1:8">
      <c r="A941" s="929"/>
      <c r="B941" s="929"/>
      <c r="D941" s="929"/>
      <c r="E941" s="929"/>
      <c r="F941" s="956"/>
      <c r="H941" s="929"/>
    </row>
    <row r="942" ht="12.75" spans="1:8">
      <c r="A942" s="929"/>
      <c r="B942" s="929"/>
      <c r="D942" s="929"/>
      <c r="E942" s="929"/>
      <c r="F942" s="956"/>
      <c r="H942" s="929"/>
    </row>
    <row r="943" ht="12.75" spans="1:8">
      <c r="A943" s="929"/>
      <c r="B943" s="929"/>
      <c r="D943" s="929"/>
      <c r="E943" s="929"/>
      <c r="F943" s="956"/>
      <c r="H943" s="929"/>
    </row>
    <row r="944" ht="12.75" spans="1:8">
      <c r="A944" s="929"/>
      <c r="B944" s="929"/>
      <c r="D944" s="929"/>
      <c r="E944" s="929"/>
      <c r="F944" s="956"/>
      <c r="H944" s="929"/>
    </row>
    <row r="945" ht="12.75" spans="1:8">
      <c r="A945" s="929"/>
      <c r="B945" s="929"/>
      <c r="D945" s="929"/>
      <c r="E945" s="929"/>
      <c r="F945" s="956"/>
      <c r="H945" s="929"/>
    </row>
    <row r="946" ht="12.75" spans="1:8">
      <c r="A946" s="929"/>
      <c r="B946" s="929"/>
      <c r="D946" s="929"/>
      <c r="E946" s="929"/>
      <c r="F946" s="956"/>
      <c r="H946" s="929"/>
    </row>
    <row r="947" ht="12.75" spans="1:8">
      <c r="A947" s="929"/>
      <c r="B947" s="929"/>
      <c r="D947" s="929"/>
      <c r="E947" s="929"/>
      <c r="F947" s="956"/>
      <c r="H947" s="929"/>
    </row>
    <row r="948" ht="12.75" spans="1:8">
      <c r="A948" s="929"/>
      <c r="B948" s="929"/>
      <c r="D948" s="929"/>
      <c r="E948" s="929"/>
      <c r="F948" s="956"/>
      <c r="H948" s="929"/>
    </row>
    <row r="949" ht="12.75" spans="1:8">
      <c r="A949" s="929"/>
      <c r="B949" s="929"/>
      <c r="D949" s="929"/>
      <c r="E949" s="929"/>
      <c r="F949" s="956"/>
      <c r="H949" s="929"/>
    </row>
    <row r="950" ht="12.75" spans="1:8">
      <c r="A950" s="929"/>
      <c r="B950" s="929"/>
      <c r="D950" s="929"/>
      <c r="E950" s="929"/>
      <c r="F950" s="956"/>
      <c r="H950" s="929"/>
    </row>
    <row r="951" ht="12.75" spans="1:8">
      <c r="A951" s="929"/>
      <c r="B951" s="929"/>
      <c r="D951" s="929"/>
      <c r="E951" s="929"/>
      <c r="F951" s="956"/>
      <c r="H951" s="929"/>
    </row>
    <row r="952" ht="12.75" spans="1:8">
      <c r="A952" s="929"/>
      <c r="B952" s="929"/>
      <c r="D952" s="929"/>
      <c r="E952" s="929"/>
      <c r="F952" s="956"/>
      <c r="H952" s="929"/>
    </row>
    <row r="953" ht="12.75" spans="1:8">
      <c r="A953" s="929"/>
      <c r="B953" s="929"/>
      <c r="D953" s="929"/>
      <c r="E953" s="929"/>
      <c r="F953" s="956"/>
      <c r="H953" s="929"/>
    </row>
    <row r="954" ht="12.75" spans="1:8">
      <c r="A954" s="929"/>
      <c r="B954" s="929"/>
      <c r="D954" s="929"/>
      <c r="E954" s="929"/>
      <c r="F954" s="956"/>
      <c r="H954" s="929"/>
    </row>
    <row r="955" ht="12.75" spans="1:8">
      <c r="A955" s="929"/>
      <c r="B955" s="929"/>
      <c r="D955" s="929"/>
      <c r="E955" s="929"/>
      <c r="F955" s="956"/>
      <c r="H955" s="929"/>
    </row>
    <row r="956" ht="12.75" spans="1:8">
      <c r="A956" s="929"/>
      <c r="B956" s="929"/>
      <c r="D956" s="929"/>
      <c r="E956" s="929"/>
      <c r="F956" s="956"/>
      <c r="H956" s="929"/>
    </row>
    <row r="957" ht="12.75" spans="1:8">
      <c r="A957" s="929"/>
      <c r="B957" s="929"/>
      <c r="D957" s="929"/>
      <c r="E957" s="929"/>
      <c r="F957" s="956"/>
      <c r="H957" s="929"/>
    </row>
    <row r="958" ht="12.75" spans="1:8">
      <c r="A958" s="929"/>
      <c r="B958" s="929"/>
      <c r="D958" s="929"/>
      <c r="E958" s="929"/>
      <c r="F958" s="956"/>
      <c r="H958" s="929"/>
    </row>
    <row r="959" ht="12.75" spans="1:8">
      <c r="A959" s="929"/>
      <c r="B959" s="929"/>
      <c r="D959" s="929"/>
      <c r="E959" s="929"/>
      <c r="F959" s="956"/>
      <c r="H959" s="929"/>
    </row>
    <row r="960" ht="12.75" spans="1:8">
      <c r="A960" s="929"/>
      <c r="B960" s="929"/>
      <c r="D960" s="929"/>
      <c r="E960" s="929"/>
      <c r="F960" s="956"/>
      <c r="H960" s="929"/>
    </row>
    <row r="961" ht="12.75" spans="1:8">
      <c r="A961" s="929"/>
      <c r="B961" s="929"/>
      <c r="D961" s="929"/>
      <c r="E961" s="929"/>
      <c r="F961" s="956"/>
      <c r="H961" s="929"/>
    </row>
    <row r="962" ht="12.75" spans="1:8">
      <c r="A962" s="929"/>
      <c r="B962" s="929"/>
      <c r="D962" s="929"/>
      <c r="E962" s="929"/>
      <c r="F962" s="956"/>
      <c r="H962" s="929"/>
    </row>
    <row r="963" ht="12.75" spans="1:8">
      <c r="A963" s="929"/>
      <c r="B963" s="929"/>
      <c r="D963" s="929"/>
      <c r="E963" s="929"/>
      <c r="F963" s="956"/>
      <c r="H963" s="929"/>
    </row>
    <row r="964" ht="12.75" spans="1:8">
      <c r="A964" s="929"/>
      <c r="B964" s="929"/>
      <c r="D964" s="929"/>
      <c r="E964" s="929"/>
      <c r="F964" s="956"/>
      <c r="H964" s="929"/>
    </row>
    <row r="965" ht="12.75" spans="1:8">
      <c r="A965" s="929"/>
      <c r="B965" s="929"/>
      <c r="D965" s="929"/>
      <c r="E965" s="929"/>
      <c r="F965" s="956"/>
      <c r="H965" s="929"/>
    </row>
    <row r="966" ht="12.75" spans="1:8">
      <c r="A966" s="929"/>
      <c r="B966" s="929"/>
      <c r="D966" s="929"/>
      <c r="E966" s="929"/>
      <c r="F966" s="956"/>
      <c r="H966" s="929"/>
    </row>
    <row r="967" ht="12.75" spans="1:8">
      <c r="A967" s="929"/>
      <c r="B967" s="929"/>
      <c r="D967" s="929"/>
      <c r="E967" s="929"/>
      <c r="F967" s="956"/>
      <c r="H967" s="929"/>
    </row>
    <row r="968" ht="12.75" spans="1:8">
      <c r="A968" s="929"/>
      <c r="B968" s="929"/>
      <c r="D968" s="929"/>
      <c r="E968" s="929"/>
      <c r="F968" s="956"/>
      <c r="H968" s="929"/>
    </row>
    <row r="969" ht="12.75" spans="1:8">
      <c r="A969" s="929"/>
      <c r="B969" s="929"/>
      <c r="D969" s="929"/>
      <c r="E969" s="929"/>
      <c r="F969" s="956"/>
      <c r="H969" s="929"/>
    </row>
    <row r="970" ht="12.75" spans="1:8">
      <c r="A970" s="929"/>
      <c r="B970" s="929"/>
      <c r="D970" s="929"/>
      <c r="E970" s="929"/>
      <c r="F970" s="956"/>
      <c r="H970" s="929"/>
    </row>
    <row r="971" ht="12.75" spans="1:8">
      <c r="A971" s="929"/>
      <c r="B971" s="929"/>
      <c r="D971" s="929"/>
      <c r="E971" s="929"/>
      <c r="F971" s="956"/>
      <c r="H971" s="929"/>
    </row>
    <row r="972" ht="12.75" spans="1:8">
      <c r="A972" s="929"/>
      <c r="B972" s="929"/>
      <c r="D972" s="929"/>
      <c r="E972" s="929"/>
      <c r="F972" s="956"/>
      <c r="H972" s="929"/>
    </row>
    <row r="973" ht="12.75" spans="1:8">
      <c r="A973" s="929"/>
      <c r="B973" s="929"/>
      <c r="D973" s="929"/>
      <c r="E973" s="929"/>
      <c r="F973" s="956"/>
      <c r="H973" s="929"/>
    </row>
    <row r="974" ht="12.75" spans="1:8">
      <c r="A974" s="929"/>
      <c r="B974" s="929"/>
      <c r="D974" s="929"/>
      <c r="E974" s="929"/>
      <c r="F974" s="956"/>
      <c r="H974" s="929"/>
    </row>
    <row r="975" ht="12.75" spans="1:8">
      <c r="A975" s="929"/>
      <c r="B975" s="929"/>
      <c r="D975" s="929"/>
      <c r="E975" s="929"/>
      <c r="F975" s="956"/>
      <c r="H975" s="929"/>
    </row>
    <row r="976" ht="12.75" spans="1:8">
      <c r="A976" s="929"/>
      <c r="B976" s="929"/>
      <c r="D976" s="929"/>
      <c r="E976" s="929"/>
      <c r="F976" s="956"/>
      <c r="H976" s="929"/>
    </row>
    <row r="977" ht="12.75" spans="1:8">
      <c r="A977" s="929"/>
      <c r="B977" s="929"/>
      <c r="D977" s="929"/>
      <c r="E977" s="929"/>
      <c r="F977" s="956"/>
      <c r="H977" s="929"/>
    </row>
    <row r="978" ht="12.75" spans="1:8">
      <c r="A978" s="929"/>
      <c r="B978" s="929"/>
      <c r="D978" s="929"/>
      <c r="E978" s="929"/>
      <c r="F978" s="956"/>
      <c r="H978" s="929"/>
    </row>
    <row r="979" ht="12.75" spans="1:8">
      <c r="A979" s="929"/>
      <c r="B979" s="929"/>
      <c r="D979" s="929"/>
      <c r="E979" s="929"/>
      <c r="F979" s="956"/>
      <c r="H979" s="929"/>
    </row>
    <row r="980" ht="12.75" spans="1:8">
      <c r="A980" s="929"/>
      <c r="B980" s="929"/>
      <c r="D980" s="929"/>
      <c r="E980" s="929"/>
      <c r="F980" s="956"/>
      <c r="H980" s="929"/>
    </row>
    <row r="981" ht="12.75" spans="1:8">
      <c r="A981" s="929"/>
      <c r="B981" s="929"/>
      <c r="D981" s="929"/>
      <c r="E981" s="929"/>
      <c r="F981" s="956"/>
      <c r="H981" s="929"/>
    </row>
    <row r="982" ht="12.75" spans="1:8">
      <c r="A982" s="929"/>
      <c r="B982" s="929"/>
      <c r="D982" s="929"/>
      <c r="E982" s="929"/>
      <c r="F982" s="956"/>
      <c r="H982" s="929"/>
    </row>
    <row r="983" ht="12.75" spans="1:8">
      <c r="A983" s="929"/>
      <c r="B983" s="929"/>
      <c r="D983" s="929"/>
      <c r="E983" s="929"/>
      <c r="F983" s="956"/>
      <c r="H983" s="929"/>
    </row>
    <row r="984" ht="12.75" spans="1:8">
      <c r="A984" s="929"/>
      <c r="B984" s="929"/>
      <c r="D984" s="929"/>
      <c r="E984" s="929"/>
      <c r="F984" s="956"/>
      <c r="H984" s="929"/>
    </row>
    <row r="985" ht="12.75" spans="1:8">
      <c r="A985" s="929"/>
      <c r="B985" s="929"/>
      <c r="D985" s="929"/>
      <c r="E985" s="929"/>
      <c r="F985" s="956"/>
      <c r="H985" s="929"/>
    </row>
    <row r="986" ht="12.75" spans="1:8">
      <c r="A986" s="929"/>
      <c r="B986" s="929"/>
      <c r="D986" s="929"/>
      <c r="E986" s="929"/>
      <c r="F986" s="956"/>
      <c r="H986" s="929"/>
    </row>
    <row r="987" ht="12.75" spans="1:8">
      <c r="A987" s="929"/>
      <c r="B987" s="929"/>
      <c r="D987" s="929"/>
      <c r="E987" s="929"/>
      <c r="F987" s="956"/>
      <c r="H987" s="929"/>
    </row>
    <row r="988" ht="12.75" spans="1:8">
      <c r="A988" s="929"/>
      <c r="B988" s="929"/>
      <c r="D988" s="929"/>
      <c r="E988" s="929"/>
      <c r="F988" s="956"/>
      <c r="H988" s="929"/>
    </row>
    <row r="989" ht="12.75" spans="1:8">
      <c r="A989" s="929"/>
      <c r="B989" s="929"/>
      <c r="D989" s="929"/>
      <c r="E989" s="929"/>
      <c r="F989" s="956"/>
      <c r="H989" s="929"/>
    </row>
    <row r="990" ht="12.75" spans="1:8">
      <c r="A990" s="929"/>
      <c r="B990" s="929"/>
      <c r="D990" s="929"/>
      <c r="E990" s="929"/>
      <c r="F990" s="956"/>
      <c r="H990" s="929"/>
    </row>
    <row r="991" ht="12.75" spans="1:8">
      <c r="A991" s="929"/>
      <c r="B991" s="929"/>
      <c r="D991" s="929"/>
      <c r="E991" s="929"/>
      <c r="F991" s="956"/>
      <c r="H991" s="929"/>
    </row>
    <row r="992" ht="12.75" spans="1:8">
      <c r="A992" s="929"/>
      <c r="B992" s="929"/>
      <c r="D992" s="929"/>
      <c r="E992" s="929"/>
      <c r="F992" s="956"/>
      <c r="H992" s="929"/>
    </row>
    <row r="993" ht="12.75" spans="1:8">
      <c r="A993" s="929"/>
      <c r="B993" s="929"/>
      <c r="D993" s="929"/>
      <c r="E993" s="929"/>
      <c r="F993" s="956"/>
      <c r="H993" s="929"/>
    </row>
    <row r="994" ht="12.75" spans="1:8">
      <c r="A994" s="929"/>
      <c r="B994" s="929"/>
      <c r="D994" s="929"/>
      <c r="E994" s="929"/>
      <c r="F994" s="956"/>
      <c r="H994" s="929"/>
    </row>
    <row r="995" ht="12.75" spans="1:8">
      <c r="A995" s="929"/>
      <c r="B995" s="929"/>
      <c r="D995" s="929"/>
      <c r="E995" s="929"/>
      <c r="F995" s="956"/>
      <c r="H995" s="929"/>
    </row>
    <row r="996" ht="12.75" spans="1:8">
      <c r="A996" s="929"/>
      <c r="B996" s="929"/>
      <c r="D996" s="929"/>
      <c r="E996" s="929"/>
      <c r="F996" s="956"/>
      <c r="H996" s="929"/>
    </row>
    <row r="997" ht="12.75" spans="1:8">
      <c r="A997" s="929"/>
      <c r="B997" s="929"/>
      <c r="D997" s="929"/>
      <c r="E997" s="929"/>
      <c r="F997" s="956"/>
      <c r="H997" s="929"/>
    </row>
    <row r="998" ht="12.75" spans="1:8">
      <c r="A998" s="929"/>
      <c r="B998" s="929"/>
      <c r="D998" s="929"/>
      <c r="E998" s="929"/>
      <c r="F998" s="956"/>
      <c r="H998" s="929"/>
    </row>
    <row r="999" ht="12.75" spans="1:8">
      <c r="A999" s="929"/>
      <c r="B999" s="929"/>
      <c r="D999" s="929"/>
      <c r="E999" s="929"/>
      <c r="F999" s="956"/>
      <c r="H999" s="929"/>
    </row>
    <row r="1000" ht="12.75" spans="1:8">
      <c r="A1000" s="929"/>
      <c r="B1000" s="929"/>
      <c r="D1000" s="929"/>
      <c r="E1000" s="929"/>
      <c r="F1000" s="956"/>
      <c r="H1000" s="929"/>
    </row>
    <row r="1001" ht="12.75" spans="1:8">
      <c r="A1001" s="929"/>
      <c r="B1001" s="929"/>
      <c r="D1001" s="929"/>
      <c r="E1001" s="929"/>
      <c r="F1001" s="956"/>
      <c r="H1001" s="929"/>
    </row>
    <row r="1002" ht="12.75" spans="1:8">
      <c r="A1002" s="929"/>
      <c r="B1002" s="929"/>
      <c r="D1002" s="929"/>
      <c r="E1002" s="929"/>
      <c r="F1002" s="956"/>
      <c r="H1002" s="929"/>
    </row>
    <row r="1003" ht="12.75" spans="1:8">
      <c r="A1003" s="929"/>
      <c r="B1003" s="929"/>
      <c r="D1003" s="929"/>
      <c r="E1003" s="929"/>
      <c r="F1003" s="956"/>
      <c r="H1003" s="929"/>
    </row>
    <row r="1004" ht="12.75" spans="1:8">
      <c r="A1004" s="929"/>
      <c r="B1004" s="929"/>
      <c r="D1004" s="929"/>
      <c r="E1004" s="929"/>
      <c r="F1004" s="956"/>
      <c r="H1004" s="929"/>
    </row>
    <row r="1005" ht="12.75" spans="1:8">
      <c r="A1005" s="929"/>
      <c r="B1005" s="929"/>
      <c r="D1005" s="929"/>
      <c r="E1005" s="929"/>
      <c r="F1005" s="956"/>
      <c r="H1005" s="929"/>
    </row>
    <row r="1006" ht="12.75" spans="1:8">
      <c r="A1006" s="929"/>
      <c r="B1006" s="929"/>
      <c r="D1006" s="929"/>
      <c r="E1006" s="929"/>
      <c r="F1006" s="956"/>
      <c r="H1006" s="929"/>
    </row>
    <row r="1007" ht="12.75" spans="1:8">
      <c r="A1007" s="929"/>
      <c r="B1007" s="929"/>
      <c r="D1007" s="929"/>
      <c r="E1007" s="929"/>
      <c r="F1007" s="956"/>
      <c r="H1007" s="929"/>
    </row>
    <row r="1008" ht="12.75" spans="1:8">
      <c r="A1008" s="929"/>
      <c r="B1008" s="929"/>
      <c r="D1008" s="929"/>
      <c r="E1008" s="929"/>
      <c r="F1008" s="956"/>
      <c r="H1008" s="929"/>
    </row>
    <row r="1009" ht="12.75" spans="1:8">
      <c r="A1009" s="929"/>
      <c r="B1009" s="929"/>
      <c r="D1009" s="929"/>
      <c r="E1009" s="929"/>
      <c r="F1009" s="956"/>
      <c r="H1009" s="929"/>
    </row>
    <row r="1010" ht="12.75" spans="1:8">
      <c r="A1010" s="929"/>
      <c r="B1010" s="929"/>
      <c r="D1010" s="929"/>
      <c r="E1010" s="929"/>
      <c r="F1010" s="956"/>
      <c r="H1010" s="929"/>
    </row>
    <row r="1011" ht="12.75" spans="1:8">
      <c r="A1011" s="929"/>
      <c r="B1011" s="929"/>
      <c r="D1011" s="929"/>
      <c r="E1011" s="929"/>
      <c r="F1011" s="956"/>
      <c r="H1011" s="929"/>
    </row>
    <row r="1012" ht="12.75" spans="1:8">
      <c r="A1012" s="929"/>
      <c r="B1012" s="929"/>
      <c r="D1012" s="929"/>
      <c r="E1012" s="929"/>
      <c r="F1012" s="956"/>
      <c r="H1012" s="929"/>
    </row>
    <row r="1013" ht="12.75" spans="1:8">
      <c r="A1013" s="929"/>
      <c r="B1013" s="929"/>
      <c r="D1013" s="929"/>
      <c r="E1013" s="929"/>
      <c r="F1013" s="956"/>
      <c r="H1013" s="929"/>
    </row>
    <row r="1014" ht="12.75" spans="1:8">
      <c r="A1014" s="929"/>
      <c r="B1014" s="929"/>
      <c r="D1014" s="929"/>
      <c r="E1014" s="929"/>
      <c r="F1014" s="956"/>
      <c r="H1014" s="929"/>
    </row>
    <row r="1015" ht="12.75" spans="1:8">
      <c r="A1015" s="929"/>
      <c r="B1015" s="929"/>
      <c r="D1015" s="929"/>
      <c r="E1015" s="929"/>
      <c r="F1015" s="956"/>
      <c r="H1015" s="929"/>
    </row>
    <row r="1016" ht="12.75" spans="1:8">
      <c r="A1016" s="929"/>
      <c r="B1016" s="929"/>
      <c r="D1016" s="929"/>
      <c r="E1016" s="929"/>
      <c r="F1016" s="956"/>
      <c r="H1016" s="929"/>
    </row>
    <row r="1017" ht="12.75" spans="1:8">
      <c r="A1017" s="929"/>
      <c r="B1017" s="929"/>
      <c r="D1017" s="929"/>
      <c r="E1017" s="929"/>
      <c r="F1017" s="956"/>
      <c r="H1017" s="929"/>
    </row>
    <row r="1018" ht="12.75" spans="1:8">
      <c r="A1018" s="929"/>
      <c r="B1018" s="929"/>
      <c r="D1018" s="929"/>
      <c r="E1018" s="929"/>
      <c r="F1018" s="956"/>
      <c r="H1018" s="929"/>
    </row>
    <row r="1019" ht="12.75" spans="1:8">
      <c r="A1019" s="929"/>
      <c r="B1019" s="929"/>
      <c r="D1019" s="929"/>
      <c r="E1019" s="929"/>
      <c r="F1019" s="956"/>
      <c r="H1019" s="929"/>
    </row>
    <row r="1020" ht="12.75" spans="1:8">
      <c r="A1020" s="929"/>
      <c r="B1020" s="929"/>
      <c r="D1020" s="929"/>
      <c r="E1020" s="929"/>
      <c r="F1020" s="956"/>
      <c r="H1020" s="929"/>
    </row>
    <row r="1021" ht="12.75" spans="1:8">
      <c r="A1021" s="929"/>
      <c r="B1021" s="929"/>
      <c r="D1021" s="929"/>
      <c r="E1021" s="929"/>
      <c r="F1021" s="956"/>
      <c r="H1021" s="929"/>
    </row>
    <row r="1022" ht="12.75" spans="1:8">
      <c r="A1022" s="929"/>
      <c r="B1022" s="929"/>
      <c r="D1022" s="929"/>
      <c r="E1022" s="929"/>
      <c r="F1022" s="956"/>
      <c r="H1022" s="929"/>
    </row>
    <row r="1023" ht="12.75" spans="1:8">
      <c r="A1023" s="929"/>
      <c r="B1023" s="929"/>
      <c r="D1023" s="929"/>
      <c r="E1023" s="929"/>
      <c r="F1023" s="956"/>
      <c r="H1023" s="929"/>
    </row>
    <row r="1024" ht="12.75" spans="1:8">
      <c r="A1024" s="929"/>
      <c r="B1024" s="929"/>
      <c r="D1024" s="929"/>
      <c r="E1024" s="929"/>
      <c r="F1024" s="956"/>
      <c r="H1024" s="929"/>
    </row>
    <row r="1025" ht="12.75" spans="1:8">
      <c r="A1025" s="929"/>
      <c r="B1025" s="929"/>
      <c r="D1025" s="929"/>
      <c r="E1025" s="929"/>
      <c r="F1025" s="956"/>
      <c r="H1025" s="929"/>
    </row>
    <row r="1026" ht="12.75" spans="1:8">
      <c r="A1026" s="929"/>
      <c r="B1026" s="929"/>
      <c r="D1026" s="929"/>
      <c r="E1026" s="929"/>
      <c r="F1026" s="956"/>
      <c r="H1026" s="929"/>
    </row>
    <row r="1027" ht="12.75" spans="1:8">
      <c r="A1027" s="929"/>
      <c r="B1027" s="929"/>
      <c r="D1027" s="929"/>
      <c r="E1027" s="929"/>
      <c r="F1027" s="956"/>
      <c r="H1027" s="929"/>
    </row>
    <row r="1028" ht="12.75" spans="1:8">
      <c r="A1028" s="929"/>
      <c r="B1028" s="929"/>
      <c r="D1028" s="929"/>
      <c r="E1028" s="929"/>
      <c r="F1028" s="956"/>
      <c r="H1028" s="929"/>
    </row>
    <row r="1029" ht="12.75" spans="1:8">
      <c r="A1029" s="929"/>
      <c r="B1029" s="929"/>
      <c r="D1029" s="929"/>
      <c r="E1029" s="929"/>
      <c r="F1029" s="956"/>
      <c r="H1029" s="929"/>
    </row>
    <row r="1030" ht="12.75" spans="1:8">
      <c r="A1030" s="929"/>
      <c r="B1030" s="929"/>
      <c r="D1030" s="929"/>
      <c r="E1030" s="929"/>
      <c r="F1030" s="956"/>
      <c r="H1030" s="929"/>
    </row>
  </sheetData>
  <mergeCells count="17">
    <mergeCell ref="A6:I6"/>
    <mergeCell ref="A7:I7"/>
    <mergeCell ref="A8:I8"/>
    <mergeCell ref="A9:I9"/>
    <mergeCell ref="A10:I10"/>
    <mergeCell ref="A13:I13"/>
    <mergeCell ref="A16:H16"/>
    <mergeCell ref="A27:H27"/>
    <mergeCell ref="A59:H59"/>
    <mergeCell ref="A61:H61"/>
    <mergeCell ref="A63:H63"/>
    <mergeCell ref="A65:H65"/>
    <mergeCell ref="A67:H67"/>
    <mergeCell ref="A69:H69"/>
    <mergeCell ref="A71:H71"/>
    <mergeCell ref="A74:C74"/>
    <mergeCell ref="A75:C75"/>
  </mergeCells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23"/>
  <sheetViews>
    <sheetView workbookViewId="0">
      <selection activeCell="C35" sqref="C35"/>
    </sheetView>
  </sheetViews>
  <sheetFormatPr defaultColWidth="12.5714285714286" defaultRowHeight="15.75" customHeight="1"/>
  <cols>
    <col min="1" max="1" width="21.4285714285714" style="925" customWidth="1"/>
    <col min="2" max="2" width="17.8571428571429" style="925" customWidth="1"/>
    <col min="3" max="3" width="100.714285714286" style="925" customWidth="1"/>
    <col min="4" max="4" width="10.7142857142857" style="925" customWidth="1"/>
    <col min="5" max="5" width="9.42857142857143" style="925" customWidth="1"/>
    <col min="6" max="6" width="13.5714285714286" style="925" customWidth="1"/>
    <col min="7" max="7" width="10.5714285714286" style="925" customWidth="1"/>
    <col min="8" max="8" width="20.5714285714286" style="925" customWidth="1"/>
    <col min="9" max="9" width="20.4285714285714" style="925" customWidth="1"/>
    <col min="10" max="16384" width="12.5714285714286" style="925"/>
  </cols>
  <sheetData>
    <row r="1" ht="12.75" spans="1:9">
      <c r="A1" s="926"/>
      <c r="B1" s="927"/>
      <c r="C1" s="927"/>
      <c r="D1" s="927"/>
      <c r="E1" s="927"/>
      <c r="F1" s="1015"/>
      <c r="G1" s="927"/>
      <c r="H1" s="927"/>
      <c r="I1" s="927"/>
    </row>
    <row r="2" ht="12.75" spans="1:9">
      <c r="A2" s="94"/>
      <c r="B2" s="927"/>
      <c r="C2" s="927"/>
      <c r="D2" s="927"/>
      <c r="E2" s="927"/>
      <c r="F2" s="1015"/>
      <c r="G2" s="927"/>
      <c r="H2" s="927"/>
      <c r="I2" s="927"/>
    </row>
    <row r="3" ht="12.75" spans="1:9">
      <c r="A3" s="927"/>
      <c r="B3" s="927"/>
      <c r="C3" s="927"/>
      <c r="D3" s="927"/>
      <c r="E3" s="927"/>
      <c r="F3" s="1015"/>
      <c r="G3" s="927"/>
      <c r="H3" s="927"/>
      <c r="I3" s="927"/>
    </row>
    <row r="4" ht="12.75" spans="1:9">
      <c r="A4" s="927"/>
      <c r="B4" s="927"/>
      <c r="C4" s="927"/>
      <c r="D4" s="927"/>
      <c r="E4" s="927"/>
      <c r="F4" s="1015"/>
      <c r="G4" s="927"/>
      <c r="H4" s="927"/>
      <c r="I4" s="927"/>
    </row>
    <row r="5" ht="12.75" spans="1:9">
      <c r="A5" s="929"/>
      <c r="B5" s="929"/>
      <c r="C5" s="927"/>
      <c r="D5" s="927"/>
      <c r="E5" s="927"/>
      <c r="F5" s="1015"/>
      <c r="G5" s="927"/>
      <c r="H5" s="927"/>
      <c r="I5" s="927"/>
    </row>
    <row r="6" ht="12.75" spans="1:1">
      <c r="A6" s="930" t="s">
        <v>0</v>
      </c>
    </row>
    <row r="7" ht="12.75" spans="1:1">
      <c r="A7" s="930" t="s">
        <v>1</v>
      </c>
    </row>
    <row r="8" ht="12.75" spans="1:1">
      <c r="A8" s="930" t="s">
        <v>2</v>
      </c>
    </row>
    <row r="9" ht="12.75" spans="1:1">
      <c r="A9" s="931" t="s">
        <v>3</v>
      </c>
    </row>
    <row r="10" ht="12.75" spans="1:1">
      <c r="A10" s="931" t="s">
        <v>4</v>
      </c>
    </row>
    <row r="11" ht="12.75" spans="1:9">
      <c r="A11" s="932"/>
      <c r="B11" s="933"/>
      <c r="C11" s="933"/>
      <c r="D11" s="933"/>
      <c r="E11" s="933"/>
      <c r="F11" s="1016"/>
      <c r="G11" s="933"/>
      <c r="H11" s="933"/>
      <c r="I11" s="933"/>
    </row>
    <row r="12" ht="12.75" spans="1:9">
      <c r="A12" s="934"/>
      <c r="B12" s="101"/>
      <c r="C12" s="101"/>
      <c r="D12" s="102"/>
      <c r="E12" s="102"/>
      <c r="F12" s="1017"/>
      <c r="G12" s="101"/>
      <c r="H12" s="102"/>
      <c r="I12" s="102"/>
    </row>
    <row r="13" spans="1:1">
      <c r="A13" s="16" t="s">
        <v>6</v>
      </c>
    </row>
    <row r="14" ht="12.75" spans="1:9">
      <c r="A14" s="101"/>
      <c r="B14" s="101"/>
      <c r="C14" s="101"/>
      <c r="D14" s="102"/>
      <c r="E14" s="102"/>
      <c r="F14" s="1017"/>
      <c r="G14" s="101"/>
      <c r="H14" s="102"/>
      <c r="I14" s="102"/>
    </row>
    <row r="15" ht="38.25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101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1019"/>
      <c r="G16" s="684"/>
      <c r="H16" s="704"/>
      <c r="I16" s="959">
        <f>SUM(F17:F17)</f>
        <v>19800</v>
      </c>
    </row>
    <row r="17" ht="12.75" spans="1:9">
      <c r="A17" s="145" t="s">
        <v>1054</v>
      </c>
      <c r="B17" s="145" t="s">
        <v>18</v>
      </c>
      <c r="C17" s="938" t="s">
        <v>1055</v>
      </c>
      <c r="D17" s="939">
        <v>45356</v>
      </c>
      <c r="E17" s="939">
        <v>45356</v>
      </c>
      <c r="F17" s="1020">
        <v>19800</v>
      </c>
      <c r="G17" s="939">
        <v>45356</v>
      </c>
      <c r="H17" s="290">
        <v>1000000000</v>
      </c>
      <c r="I17" s="952"/>
    </row>
    <row r="18" ht="24.75" customHeight="1" spans="1:40">
      <c r="A18" s="22" t="s">
        <v>51</v>
      </c>
      <c r="B18" s="684"/>
      <c r="C18" s="684"/>
      <c r="D18" s="684"/>
      <c r="E18" s="684"/>
      <c r="F18" s="1019"/>
      <c r="G18" s="684"/>
      <c r="H18" s="704"/>
      <c r="I18" s="959">
        <f>SUM(F19:F37)</f>
        <v>99714.9</v>
      </c>
      <c r="AN18" s="962" t="s">
        <v>52</v>
      </c>
    </row>
    <row r="19" ht="12.75" spans="1:9">
      <c r="A19" s="145" t="s">
        <v>1056</v>
      </c>
      <c r="B19" s="145" t="s">
        <v>314</v>
      </c>
      <c r="C19" s="217" t="s">
        <v>1014</v>
      </c>
      <c r="D19" s="939">
        <v>45342</v>
      </c>
      <c r="E19" s="1000">
        <v>45355</v>
      </c>
      <c r="F19" s="197">
        <v>1062.95</v>
      </c>
      <c r="G19" s="939">
        <v>45356</v>
      </c>
      <c r="H19" s="145">
        <v>8100000000</v>
      </c>
      <c r="I19" s="960"/>
    </row>
    <row r="20" ht="12.75" spans="1:9">
      <c r="A20" s="145" t="s">
        <v>1057</v>
      </c>
      <c r="B20" s="145" t="s">
        <v>60</v>
      </c>
      <c r="C20" s="217" t="s">
        <v>465</v>
      </c>
      <c r="D20" s="939">
        <v>45349</v>
      </c>
      <c r="E20" s="943">
        <v>45355</v>
      </c>
      <c r="F20" s="940">
        <v>1539.2</v>
      </c>
      <c r="G20" s="939">
        <v>45356</v>
      </c>
      <c r="H20" s="145">
        <v>1133000000</v>
      </c>
      <c r="I20" s="960"/>
    </row>
    <row r="21" ht="12.75" spans="1:9">
      <c r="A21" s="383" t="s">
        <v>1058</v>
      </c>
      <c r="B21" s="950" t="s">
        <v>1059</v>
      </c>
      <c r="C21" s="129" t="s">
        <v>129</v>
      </c>
      <c r="D21" s="611">
        <v>45349</v>
      </c>
      <c r="E21" s="1021">
        <v>45352</v>
      </c>
      <c r="F21" s="197">
        <v>1508.87</v>
      </c>
      <c r="G21" s="939">
        <v>45356</v>
      </c>
      <c r="H21" s="1022">
        <v>1000000000</v>
      </c>
      <c r="I21" s="960"/>
    </row>
    <row r="22" ht="12.75" spans="1:9">
      <c r="A22" s="950" t="s">
        <v>1060</v>
      </c>
      <c r="B22" s="950" t="s">
        <v>118</v>
      </c>
      <c r="C22" s="1023" t="s">
        <v>119</v>
      </c>
      <c r="D22" s="1000">
        <v>45350</v>
      </c>
      <c r="E22" s="1000">
        <v>45355</v>
      </c>
      <c r="F22" s="1024">
        <v>7180.66</v>
      </c>
      <c r="G22" s="939">
        <v>45356</v>
      </c>
      <c r="H22" s="950">
        <v>1000000000</v>
      </c>
      <c r="I22" s="960"/>
    </row>
    <row r="23" ht="12.75" spans="1:9">
      <c r="A23" s="145" t="s">
        <v>1061</v>
      </c>
      <c r="B23" s="145" t="s">
        <v>166</v>
      </c>
      <c r="C23" s="217" t="s">
        <v>1062</v>
      </c>
      <c r="D23" s="161">
        <v>45350</v>
      </c>
      <c r="E23" s="161">
        <v>45351</v>
      </c>
      <c r="F23" s="940">
        <v>12230.44</v>
      </c>
      <c r="G23" s="939">
        <v>45356</v>
      </c>
      <c r="H23" s="145">
        <v>10000000000</v>
      </c>
      <c r="I23" s="960"/>
    </row>
    <row r="24" ht="12.75" spans="1:9">
      <c r="A24" s="159" t="s">
        <v>1063</v>
      </c>
      <c r="B24" s="159" t="s">
        <v>79</v>
      </c>
      <c r="C24" s="228" t="s">
        <v>251</v>
      </c>
      <c r="D24" s="161">
        <v>45350</v>
      </c>
      <c r="E24" s="118">
        <v>45352</v>
      </c>
      <c r="F24" s="1025">
        <v>3825.52</v>
      </c>
      <c r="G24" s="939">
        <v>45356</v>
      </c>
      <c r="H24" s="949">
        <v>1444000000</v>
      </c>
      <c r="I24" s="960"/>
    </row>
    <row r="25" ht="12.75" spans="1:9">
      <c r="A25" s="145" t="s">
        <v>1064</v>
      </c>
      <c r="B25" s="145" t="s">
        <v>1065</v>
      </c>
      <c r="C25" s="217" t="s">
        <v>1066</v>
      </c>
      <c r="D25" s="118">
        <v>45350</v>
      </c>
      <c r="E25" s="118">
        <v>45355</v>
      </c>
      <c r="F25" s="1020">
        <v>559.8</v>
      </c>
      <c r="G25" s="939">
        <v>45356</v>
      </c>
      <c r="H25" s="164">
        <v>1444000000</v>
      </c>
      <c r="I25" s="960"/>
    </row>
    <row r="26" ht="12.75" spans="1:9">
      <c r="A26" s="145" t="s">
        <v>1067</v>
      </c>
      <c r="B26" s="145" t="s">
        <v>60</v>
      </c>
      <c r="C26" s="217" t="s">
        <v>465</v>
      </c>
      <c r="D26" s="943">
        <v>45350</v>
      </c>
      <c r="E26" s="943">
        <v>45355</v>
      </c>
      <c r="F26" s="940">
        <v>4674</v>
      </c>
      <c r="G26" s="939">
        <v>45356</v>
      </c>
      <c r="H26" s="949">
        <v>1000000000</v>
      </c>
      <c r="I26" s="960"/>
    </row>
    <row r="27" ht="12.75" spans="1:9">
      <c r="A27" s="383" t="s">
        <v>1068</v>
      </c>
      <c r="B27" s="242" t="s">
        <v>121</v>
      </c>
      <c r="C27" s="129" t="s">
        <v>308</v>
      </c>
      <c r="D27" s="611">
        <v>45350</v>
      </c>
      <c r="E27" s="611">
        <v>45352</v>
      </c>
      <c r="F27" s="197">
        <v>12724.16</v>
      </c>
      <c r="G27" s="939">
        <v>45356</v>
      </c>
      <c r="H27" s="145">
        <v>1000000000</v>
      </c>
      <c r="I27" s="960"/>
    </row>
    <row r="28" ht="12.75" spans="1:9">
      <c r="A28" s="145" t="s">
        <v>1069</v>
      </c>
      <c r="B28" s="145" t="s">
        <v>54</v>
      </c>
      <c r="C28" s="129" t="s">
        <v>341</v>
      </c>
      <c r="D28" s="289">
        <v>45350</v>
      </c>
      <c r="E28" s="1026">
        <v>45355</v>
      </c>
      <c r="F28" s="197">
        <v>706.69</v>
      </c>
      <c r="G28" s="939">
        <v>45356</v>
      </c>
      <c r="H28" s="145">
        <v>1444000000</v>
      </c>
      <c r="I28" s="960"/>
    </row>
    <row r="29" ht="12.75" spans="1:9">
      <c r="A29" s="145" t="s">
        <v>1070</v>
      </c>
      <c r="B29" s="145" t="s">
        <v>60</v>
      </c>
      <c r="C29" s="217" t="s">
        <v>465</v>
      </c>
      <c r="D29" s="943">
        <v>45350</v>
      </c>
      <c r="E29" s="943">
        <v>45356</v>
      </c>
      <c r="F29" s="1025">
        <v>2301.5</v>
      </c>
      <c r="G29" s="939">
        <v>45356</v>
      </c>
      <c r="H29" s="949">
        <v>1444000000</v>
      </c>
      <c r="I29" s="960"/>
    </row>
    <row r="30" ht="12.75" spans="1:9">
      <c r="A30" s="145" t="s">
        <v>1071</v>
      </c>
      <c r="B30" s="145" t="s">
        <v>54</v>
      </c>
      <c r="C30" s="217" t="s">
        <v>341</v>
      </c>
      <c r="D30" s="943">
        <v>45350</v>
      </c>
      <c r="E30" s="943">
        <v>45356</v>
      </c>
      <c r="F30" s="1020">
        <v>10761.46</v>
      </c>
      <c r="G30" s="939">
        <v>45356</v>
      </c>
      <c r="H30" s="949">
        <v>1444000000</v>
      </c>
      <c r="I30" s="960"/>
    </row>
    <row r="31" ht="12.75" spans="1:9">
      <c r="A31" s="159" t="s">
        <v>1072</v>
      </c>
      <c r="B31" s="159" t="s">
        <v>101</v>
      </c>
      <c r="C31" s="228" t="s">
        <v>1073</v>
      </c>
      <c r="D31" s="161">
        <v>45351</v>
      </c>
      <c r="E31" s="161">
        <v>45351</v>
      </c>
      <c r="F31" s="1020">
        <v>9720.04</v>
      </c>
      <c r="G31" s="939">
        <v>45356</v>
      </c>
      <c r="H31" s="164">
        <v>1000000000</v>
      </c>
      <c r="I31" s="960"/>
    </row>
    <row r="32" ht="12.75" spans="1:9">
      <c r="A32" s="159" t="s">
        <v>1074</v>
      </c>
      <c r="B32" s="159" t="s">
        <v>91</v>
      </c>
      <c r="C32" s="228" t="s">
        <v>249</v>
      </c>
      <c r="D32" s="118">
        <v>45351</v>
      </c>
      <c r="E32" s="118">
        <v>45352</v>
      </c>
      <c r="F32" s="1020">
        <v>785.73</v>
      </c>
      <c r="G32" s="939">
        <v>45356</v>
      </c>
      <c r="H32" s="164">
        <v>1444000000</v>
      </c>
      <c r="I32" s="960"/>
    </row>
    <row r="33" ht="12.75" spans="1:9">
      <c r="A33" s="950" t="s">
        <v>1075</v>
      </c>
      <c r="B33" s="950" t="s">
        <v>74</v>
      </c>
      <c r="C33" s="1023" t="s">
        <v>657</v>
      </c>
      <c r="D33" s="1027">
        <v>45351</v>
      </c>
      <c r="E33" s="1008">
        <v>45355</v>
      </c>
      <c r="F33" s="1028">
        <v>8627.47</v>
      </c>
      <c r="G33" s="939">
        <v>45356</v>
      </c>
      <c r="H33" s="950">
        <v>1000000000</v>
      </c>
      <c r="I33" s="960"/>
    </row>
    <row r="34" ht="12.75" spans="1:9">
      <c r="A34" s="950" t="s">
        <v>1076</v>
      </c>
      <c r="B34" s="950" t="s">
        <v>88</v>
      </c>
      <c r="C34" s="1023" t="s">
        <v>1077</v>
      </c>
      <c r="D34" s="1027">
        <v>45351</v>
      </c>
      <c r="E34" s="1008">
        <v>45355</v>
      </c>
      <c r="F34" s="61">
        <v>8908.75</v>
      </c>
      <c r="G34" s="939">
        <v>45356</v>
      </c>
      <c r="H34" s="43">
        <v>1444000000</v>
      </c>
      <c r="I34" s="960"/>
    </row>
    <row r="35" ht="12.75" spans="1:9">
      <c r="A35" s="950" t="s">
        <v>1078</v>
      </c>
      <c r="B35" s="950" t="s">
        <v>121</v>
      </c>
      <c r="C35" s="1029" t="s">
        <v>308</v>
      </c>
      <c r="D35" s="611">
        <v>45351</v>
      </c>
      <c r="E35" s="611">
        <v>45352</v>
      </c>
      <c r="F35" s="197">
        <v>820.05</v>
      </c>
      <c r="G35" s="939">
        <v>45356</v>
      </c>
      <c r="H35" s="949">
        <v>1000000000</v>
      </c>
      <c r="I35" s="960"/>
    </row>
    <row r="36" ht="12.75" spans="1:9">
      <c r="A36" s="145" t="s">
        <v>1079</v>
      </c>
      <c r="B36" s="145" t="s">
        <v>107</v>
      </c>
      <c r="C36" s="217" t="s">
        <v>810</v>
      </c>
      <c r="D36" s="939">
        <v>45351</v>
      </c>
      <c r="E36" s="118">
        <v>45356</v>
      </c>
      <c r="F36" s="1025">
        <v>10314.17</v>
      </c>
      <c r="G36" s="939">
        <v>45356</v>
      </c>
      <c r="H36" s="949">
        <v>1000000000</v>
      </c>
      <c r="I36" s="960"/>
    </row>
    <row r="37" ht="12.75" spans="1:9">
      <c r="A37" s="145" t="s">
        <v>1080</v>
      </c>
      <c r="B37" s="145" t="s">
        <v>54</v>
      </c>
      <c r="C37" s="129" t="s">
        <v>341</v>
      </c>
      <c r="D37" s="611">
        <v>45351</v>
      </c>
      <c r="E37" s="943">
        <v>45356</v>
      </c>
      <c r="F37" s="1025">
        <v>1463.44</v>
      </c>
      <c r="G37" s="939">
        <v>45356</v>
      </c>
      <c r="H37" s="145">
        <v>1000000000</v>
      </c>
      <c r="I37" s="960"/>
    </row>
    <row r="38" ht="12.75" spans="1:9">
      <c r="A38" s="145" t="s">
        <v>1081</v>
      </c>
      <c r="B38" s="145" t="s">
        <v>213</v>
      </c>
      <c r="C38" s="129" t="s">
        <v>214</v>
      </c>
      <c r="D38" s="611">
        <v>45351</v>
      </c>
      <c r="E38" s="943">
        <v>45356</v>
      </c>
      <c r="F38" s="1025">
        <v>2500.06</v>
      </c>
      <c r="G38" s="939">
        <v>45356</v>
      </c>
      <c r="H38" s="949">
        <v>1000000000</v>
      </c>
      <c r="I38" s="960"/>
    </row>
    <row r="39" ht="12.75" spans="1:9">
      <c r="A39" s="950" t="s">
        <v>1082</v>
      </c>
      <c r="B39" s="950" t="s">
        <v>320</v>
      </c>
      <c r="C39" s="129" t="s">
        <v>750</v>
      </c>
      <c r="D39" s="1008">
        <v>45352</v>
      </c>
      <c r="E39" s="1008">
        <v>45355</v>
      </c>
      <c r="F39" s="197">
        <v>8679.06</v>
      </c>
      <c r="G39" s="939">
        <v>45356</v>
      </c>
      <c r="H39" s="950">
        <v>1000000000</v>
      </c>
      <c r="I39" s="960"/>
    </row>
    <row r="40" ht="12.75" spans="1:9">
      <c r="A40" s="145" t="s">
        <v>1083</v>
      </c>
      <c r="B40" s="145" t="s">
        <v>213</v>
      </c>
      <c r="C40" s="129" t="s">
        <v>214</v>
      </c>
      <c r="D40" s="943">
        <v>45352</v>
      </c>
      <c r="E40" s="118">
        <v>45356</v>
      </c>
      <c r="F40" s="1025">
        <v>1506.97</v>
      </c>
      <c r="G40" s="939">
        <v>45356</v>
      </c>
      <c r="H40" s="949">
        <v>1444000000</v>
      </c>
      <c r="I40" s="960"/>
    </row>
    <row r="41" ht="12.75" spans="1:9">
      <c r="A41" s="145" t="s">
        <v>1084</v>
      </c>
      <c r="B41" s="145" t="s">
        <v>320</v>
      </c>
      <c r="C41" s="129" t="s">
        <v>750</v>
      </c>
      <c r="D41" s="939">
        <v>45355</v>
      </c>
      <c r="E41" s="943">
        <v>45355</v>
      </c>
      <c r="F41" s="61">
        <v>5725.38</v>
      </c>
      <c r="G41" s="939">
        <v>45356</v>
      </c>
      <c r="H41" s="145">
        <v>1000000000</v>
      </c>
      <c r="I41" s="960"/>
    </row>
    <row r="42" ht="12.75" spans="1:9">
      <c r="A42" s="950" t="s">
        <v>1085</v>
      </c>
      <c r="B42" s="994" t="s">
        <v>125</v>
      </c>
      <c r="C42" s="129" t="s">
        <v>126</v>
      </c>
      <c r="D42" s="1000">
        <v>45355</v>
      </c>
      <c r="E42" s="1000">
        <v>45355</v>
      </c>
      <c r="F42" s="1028">
        <v>2838.77</v>
      </c>
      <c r="G42" s="939">
        <v>45356</v>
      </c>
      <c r="H42" s="950">
        <v>1000000000</v>
      </c>
      <c r="I42" s="960"/>
    </row>
    <row r="43" ht="12.75" spans="1:9">
      <c r="A43" s="145" t="s">
        <v>1086</v>
      </c>
      <c r="B43" s="145" t="s">
        <v>269</v>
      </c>
      <c r="C43" s="217" t="s">
        <v>780</v>
      </c>
      <c r="D43" s="289">
        <v>45355</v>
      </c>
      <c r="E43" s="943">
        <v>45356</v>
      </c>
      <c r="F43" s="1020">
        <v>7170.11</v>
      </c>
      <c r="G43" s="939">
        <v>45356</v>
      </c>
      <c r="H43" s="145">
        <v>1000000000</v>
      </c>
      <c r="I43" s="960"/>
    </row>
    <row r="44" ht="12.75" spans="1:9">
      <c r="A44" s="22" t="s">
        <v>160</v>
      </c>
      <c r="B44" s="684"/>
      <c r="C44" s="684"/>
      <c r="D44" s="684"/>
      <c r="E44" s="684"/>
      <c r="F44" s="1019"/>
      <c r="G44" s="684"/>
      <c r="H44" s="704"/>
      <c r="I44" s="959">
        <f>SUM(F45:F45)</f>
        <v>0</v>
      </c>
    </row>
    <row r="45" ht="15" customHeight="1" spans="1:9">
      <c r="A45" s="929"/>
      <c r="B45" s="929"/>
      <c r="D45" s="118"/>
      <c r="E45" s="118"/>
      <c r="F45" s="940"/>
      <c r="G45" s="952"/>
      <c r="H45" s="164"/>
      <c r="I45" s="952"/>
    </row>
    <row r="46" ht="12.75" spans="1:9">
      <c r="A46" s="22" t="s">
        <v>161</v>
      </c>
      <c r="B46" s="684"/>
      <c r="C46" s="684"/>
      <c r="D46" s="684"/>
      <c r="E46" s="684"/>
      <c r="F46" s="1019"/>
      <c r="G46" s="684"/>
      <c r="H46" s="704"/>
      <c r="I46" s="959">
        <f>SUM(F47:F49)</f>
        <v>276717.23</v>
      </c>
    </row>
    <row r="47" ht="12.75" spans="1:9">
      <c r="A47" s="145" t="s">
        <v>1087</v>
      </c>
      <c r="B47" s="145" t="s">
        <v>1088</v>
      </c>
      <c r="C47" s="217" t="s">
        <v>1089</v>
      </c>
      <c r="D47" s="161">
        <v>45345</v>
      </c>
      <c r="E47" s="161">
        <v>45349</v>
      </c>
      <c r="F47" s="940">
        <v>51849.82</v>
      </c>
      <c r="G47" s="939">
        <v>45356</v>
      </c>
      <c r="H47" s="949">
        <v>1000000000</v>
      </c>
      <c r="I47" s="960"/>
    </row>
    <row r="48" ht="12.75" spans="1:9">
      <c r="A48" s="145" t="s">
        <v>1090</v>
      </c>
      <c r="B48" s="145" t="s">
        <v>605</v>
      </c>
      <c r="C48" s="217" t="s">
        <v>830</v>
      </c>
      <c r="D48" s="939">
        <v>45352</v>
      </c>
      <c r="E48" s="1030">
        <v>45355</v>
      </c>
      <c r="F48" s="940">
        <v>105970.34</v>
      </c>
      <c r="G48" s="939">
        <v>45356</v>
      </c>
      <c r="H48" s="949">
        <v>1000000000</v>
      </c>
      <c r="I48" s="960"/>
    </row>
    <row r="49" ht="12.75" spans="1:9">
      <c r="A49" s="145" t="s">
        <v>1091</v>
      </c>
      <c r="B49" s="145" t="s">
        <v>163</v>
      </c>
      <c r="C49" s="1023" t="s">
        <v>771</v>
      </c>
      <c r="D49" s="939">
        <v>45352</v>
      </c>
      <c r="E49" s="939">
        <v>45355</v>
      </c>
      <c r="F49" s="940">
        <v>118897.07</v>
      </c>
      <c r="G49" s="939">
        <v>45356</v>
      </c>
      <c r="H49" s="949">
        <v>1000000000</v>
      </c>
      <c r="I49" s="960"/>
    </row>
    <row r="50" ht="12.75" spans="1:9">
      <c r="A50" s="22" t="s">
        <v>186</v>
      </c>
      <c r="B50" s="684"/>
      <c r="C50" s="684"/>
      <c r="D50" s="684"/>
      <c r="E50" s="684"/>
      <c r="F50" s="1019"/>
      <c r="G50" s="684"/>
      <c r="H50" s="704"/>
      <c r="I50" s="959">
        <f>SUM(F51:F51)</f>
        <v>0</v>
      </c>
    </row>
    <row r="51" ht="15" customHeight="1" spans="1:9">
      <c r="A51" s="145"/>
      <c r="B51" s="145"/>
      <c r="C51" s="129"/>
      <c r="D51" s="118"/>
      <c r="E51" s="939"/>
      <c r="F51" s="942"/>
      <c r="G51" s="164"/>
      <c r="H51" s="164"/>
      <c r="I51" s="952"/>
    </row>
    <row r="52" ht="12.75" spans="1:9">
      <c r="A52" s="22" t="s">
        <v>187</v>
      </c>
      <c r="B52" s="684"/>
      <c r="C52" s="684"/>
      <c r="D52" s="684"/>
      <c r="E52" s="684"/>
      <c r="F52" s="1019"/>
      <c r="G52" s="684"/>
      <c r="H52" s="704"/>
      <c r="I52" s="959">
        <f>SUM(F53:F55)</f>
        <v>81493.36</v>
      </c>
    </row>
    <row r="53" ht="12.75" spans="1:9">
      <c r="A53" s="383" t="s">
        <v>1092</v>
      </c>
      <c r="B53" s="994" t="s">
        <v>1010</v>
      </c>
      <c r="C53" s="129" t="s">
        <v>1011</v>
      </c>
      <c r="D53" s="611">
        <v>45345</v>
      </c>
      <c r="E53" s="289">
        <v>45351</v>
      </c>
      <c r="F53" s="197">
        <v>19104.91</v>
      </c>
      <c r="G53" s="939">
        <v>45356</v>
      </c>
      <c r="H53" s="949">
        <v>1000000000</v>
      </c>
      <c r="I53" s="952"/>
    </row>
    <row r="54" ht="25.5" spans="1:9">
      <c r="A54" s="145" t="s">
        <v>1093</v>
      </c>
      <c r="B54" s="145" t="s">
        <v>1094</v>
      </c>
      <c r="C54" s="129" t="s">
        <v>1095</v>
      </c>
      <c r="D54" s="939">
        <v>45348</v>
      </c>
      <c r="E54" s="118">
        <v>45351</v>
      </c>
      <c r="F54" s="942">
        <v>21241.61</v>
      </c>
      <c r="G54" s="939">
        <v>45356</v>
      </c>
      <c r="H54" s="164" t="s">
        <v>123</v>
      </c>
      <c r="I54" s="952"/>
    </row>
    <row r="55" ht="12.75" spans="1:9">
      <c r="A55" s="929" t="s">
        <v>1096</v>
      </c>
      <c r="B55" s="929" t="s">
        <v>1097</v>
      </c>
      <c r="C55" s="1031" t="s">
        <v>1098</v>
      </c>
      <c r="D55" s="939">
        <v>45348</v>
      </c>
      <c r="E55" s="118">
        <v>45351</v>
      </c>
      <c r="F55" s="1032">
        <v>41146.84</v>
      </c>
      <c r="G55" s="939">
        <v>45356</v>
      </c>
      <c r="H55" s="439">
        <v>1000000000</v>
      </c>
      <c r="I55" s="952"/>
    </row>
    <row r="56" ht="12.75" spans="1:9">
      <c r="A56" s="22" t="s">
        <v>208</v>
      </c>
      <c r="B56" s="684"/>
      <c r="C56" s="684"/>
      <c r="D56" s="684"/>
      <c r="E56" s="684"/>
      <c r="F56" s="1019"/>
      <c r="G56" s="684"/>
      <c r="H56" s="704"/>
      <c r="I56" s="959">
        <f>SUM(F57:F61)</f>
        <v>510621.52</v>
      </c>
    </row>
    <row r="57" ht="12.75" spans="1:9">
      <c r="A57" s="145" t="s">
        <v>1099</v>
      </c>
      <c r="B57" s="145" t="s">
        <v>54</v>
      </c>
      <c r="C57" s="129" t="s">
        <v>341</v>
      </c>
      <c r="D57" s="943">
        <v>45342</v>
      </c>
      <c r="E57" s="943">
        <v>45349</v>
      </c>
      <c r="F57" s="1025">
        <v>56158.44</v>
      </c>
      <c r="G57" s="939">
        <v>45356</v>
      </c>
      <c r="H57" s="949">
        <v>1444000000</v>
      </c>
      <c r="I57" s="952"/>
    </row>
    <row r="58" ht="12.75" spans="1:9">
      <c r="A58" s="145" t="s">
        <v>1100</v>
      </c>
      <c r="B58" s="145" t="s">
        <v>1101</v>
      </c>
      <c r="C58" s="217" t="s">
        <v>1102</v>
      </c>
      <c r="D58" s="939">
        <v>45348</v>
      </c>
      <c r="E58" s="943">
        <v>45349</v>
      </c>
      <c r="F58" s="1033">
        <v>281244.88</v>
      </c>
      <c r="G58" s="939">
        <v>45356</v>
      </c>
      <c r="H58" s="950">
        <v>1444000000</v>
      </c>
      <c r="I58" s="952"/>
    </row>
    <row r="59" ht="12.75" spans="1:9">
      <c r="A59" s="145" t="s">
        <v>1103</v>
      </c>
      <c r="B59" s="145" t="s">
        <v>1104</v>
      </c>
      <c r="C59" s="188" t="s">
        <v>1105</v>
      </c>
      <c r="D59" s="118">
        <v>45348</v>
      </c>
      <c r="E59" s="943">
        <v>45350</v>
      </c>
      <c r="F59" s="940">
        <v>95914.5</v>
      </c>
      <c r="G59" s="939">
        <v>45356</v>
      </c>
      <c r="H59" s="950">
        <v>1444000000</v>
      </c>
      <c r="I59" s="952"/>
    </row>
    <row r="60" ht="12.75" spans="1:9">
      <c r="A60" s="145" t="s">
        <v>1106</v>
      </c>
      <c r="B60" s="145" t="s">
        <v>213</v>
      </c>
      <c r="C60" s="355" t="s">
        <v>214</v>
      </c>
      <c r="D60" s="118">
        <v>45351</v>
      </c>
      <c r="E60" s="118">
        <v>45356</v>
      </c>
      <c r="F60" s="940">
        <v>18089.53</v>
      </c>
      <c r="G60" s="939">
        <v>45356</v>
      </c>
      <c r="H60" s="950">
        <v>1444000000</v>
      </c>
      <c r="I60" s="952"/>
    </row>
    <row r="61" ht="12.75" spans="1:9">
      <c r="A61" s="145" t="s">
        <v>1107</v>
      </c>
      <c r="B61" s="145" t="s">
        <v>429</v>
      </c>
      <c r="C61" s="962" t="s">
        <v>430</v>
      </c>
      <c r="D61" s="118">
        <v>45348</v>
      </c>
      <c r="E61" s="118">
        <v>45356</v>
      </c>
      <c r="F61" s="940">
        <v>59214.17</v>
      </c>
      <c r="G61" s="939">
        <v>45356</v>
      </c>
      <c r="H61" s="950">
        <v>1444000000</v>
      </c>
      <c r="I61" s="952"/>
    </row>
    <row r="62" ht="12.75" spans="1:9">
      <c r="A62" s="22" t="s">
        <v>220</v>
      </c>
      <c r="B62" s="684"/>
      <c r="C62" s="684"/>
      <c r="D62" s="684"/>
      <c r="E62" s="684"/>
      <c r="F62" s="1019"/>
      <c r="G62" s="684"/>
      <c r="H62" s="704"/>
      <c r="I62" s="959">
        <f>SUM(F63:F63)</f>
        <v>0</v>
      </c>
    </row>
    <row r="63" ht="12.75" spans="1:9">
      <c r="A63" s="145"/>
      <c r="B63" s="145"/>
      <c r="C63" s="129"/>
      <c r="D63" s="118"/>
      <c r="E63" s="939"/>
      <c r="F63" s="1024"/>
      <c r="G63" s="43"/>
      <c r="H63" s="290"/>
      <c r="I63" s="952"/>
    </row>
    <row r="64" ht="12.75" spans="1:9">
      <c r="A64" s="22" t="s">
        <v>221</v>
      </c>
      <c r="B64" s="684"/>
      <c r="C64" s="684"/>
      <c r="D64" s="684"/>
      <c r="E64" s="684"/>
      <c r="F64" s="1019"/>
      <c r="G64" s="684"/>
      <c r="H64" s="704"/>
      <c r="I64" s="959">
        <f>SUM(F65+F66+F67)</f>
        <v>285207.86</v>
      </c>
    </row>
    <row r="65" ht="12.75" spans="1:9">
      <c r="A65" s="145" t="s">
        <v>1108</v>
      </c>
      <c r="B65" s="145" t="s">
        <v>1109</v>
      </c>
      <c r="C65" s="129" t="s">
        <v>1110</v>
      </c>
      <c r="D65" s="289">
        <v>45341</v>
      </c>
      <c r="E65" s="118">
        <v>45564</v>
      </c>
      <c r="F65" s="1024">
        <v>17550</v>
      </c>
      <c r="G65" s="939">
        <v>45356</v>
      </c>
      <c r="H65" s="164">
        <v>3008000000</v>
      </c>
      <c r="I65" s="145"/>
    </row>
    <row r="66" ht="12.75" spans="1:9">
      <c r="A66" s="145" t="s">
        <v>1111</v>
      </c>
      <c r="B66" s="145" t="s">
        <v>1112</v>
      </c>
      <c r="C66" s="217" t="s">
        <v>1113</v>
      </c>
      <c r="D66" s="320">
        <v>45351</v>
      </c>
      <c r="E66" s="1000">
        <v>45352</v>
      </c>
      <c r="F66" s="940">
        <v>218797.86</v>
      </c>
      <c r="G66" s="939">
        <v>45356</v>
      </c>
      <c r="H66" s="164">
        <v>1444000000</v>
      </c>
      <c r="I66" s="145"/>
    </row>
    <row r="67" ht="12.75" spans="1:9">
      <c r="A67" s="145" t="s">
        <v>1114</v>
      </c>
      <c r="B67" s="145" t="s">
        <v>1115</v>
      </c>
      <c r="C67" s="217" t="s">
        <v>1116</v>
      </c>
      <c r="D67" s="118">
        <v>45354</v>
      </c>
      <c r="E67" s="118">
        <v>45356</v>
      </c>
      <c r="F67" s="940">
        <v>48860</v>
      </c>
      <c r="G67" s="939">
        <v>45356</v>
      </c>
      <c r="H67" s="950">
        <v>3008000000</v>
      </c>
      <c r="I67" s="952"/>
    </row>
    <row r="68" ht="12.75" spans="1:8">
      <c r="A68" s="929"/>
      <c r="B68" s="929"/>
      <c r="D68" s="929"/>
      <c r="E68" s="929"/>
      <c r="F68" s="1034"/>
      <c r="H68" s="929"/>
    </row>
    <row r="69" ht="12.75" spans="1:8">
      <c r="A69" s="79" t="s">
        <v>222</v>
      </c>
      <c r="D69" s="929"/>
      <c r="E69" s="929"/>
      <c r="F69" s="1034"/>
      <c r="H69" s="929"/>
    </row>
    <row r="70" ht="12.75" spans="1:8">
      <c r="A70" s="172" t="s">
        <v>223</v>
      </c>
      <c r="D70" s="929"/>
      <c r="E70" s="929"/>
      <c r="F70" s="1034"/>
      <c r="H70" s="929"/>
    </row>
    <row r="71" ht="12.75" spans="1:8">
      <c r="A71" s="929"/>
      <c r="B71" s="929"/>
      <c r="D71" s="929"/>
      <c r="E71" s="929"/>
      <c r="F71" s="1034"/>
      <c r="H71" s="929"/>
    </row>
    <row r="72" ht="12.75" spans="1:8">
      <c r="A72" s="929"/>
      <c r="B72" s="929"/>
      <c r="D72" s="929"/>
      <c r="E72" s="929"/>
      <c r="F72" s="1034"/>
      <c r="H72" s="929"/>
    </row>
    <row r="73" ht="12.75" spans="1:8">
      <c r="A73" s="929"/>
      <c r="B73" s="929"/>
      <c r="D73" s="929"/>
      <c r="E73" s="929"/>
      <c r="F73" s="1034"/>
      <c r="H73" s="929"/>
    </row>
    <row r="74" ht="12.75" spans="1:8">
      <c r="A74" s="929"/>
      <c r="B74" s="929"/>
      <c r="D74" s="929"/>
      <c r="E74" s="929"/>
      <c r="F74" s="1034"/>
      <c r="H74" s="929"/>
    </row>
    <row r="75" ht="12.75" spans="1:8">
      <c r="A75" s="929"/>
      <c r="B75" s="929"/>
      <c r="D75" s="929"/>
      <c r="E75" s="929"/>
      <c r="F75" s="1034"/>
      <c r="H75" s="929"/>
    </row>
    <row r="76" ht="12.75" spans="1:8">
      <c r="A76" s="929"/>
      <c r="B76" s="929"/>
      <c r="D76" s="929"/>
      <c r="E76" s="929"/>
      <c r="F76" s="1034"/>
      <c r="H76" s="929"/>
    </row>
    <row r="77" ht="12.75" spans="1:8">
      <c r="A77" s="929"/>
      <c r="B77" s="929"/>
      <c r="D77" s="929"/>
      <c r="E77" s="929"/>
      <c r="F77" s="1034"/>
      <c r="H77" s="929"/>
    </row>
    <row r="78" ht="12.75" spans="1:8">
      <c r="A78" s="929"/>
      <c r="B78" s="929"/>
      <c r="D78" s="929"/>
      <c r="E78" s="929"/>
      <c r="F78" s="1034"/>
      <c r="H78" s="929"/>
    </row>
    <row r="79" ht="12.75" spans="1:8">
      <c r="A79" s="929"/>
      <c r="B79" s="929"/>
      <c r="D79" s="929"/>
      <c r="E79" s="929"/>
      <c r="F79" s="1034"/>
      <c r="H79" s="929"/>
    </row>
    <row r="80" ht="12.75" spans="1:8">
      <c r="A80" s="929"/>
      <c r="B80" s="929"/>
      <c r="D80" s="929"/>
      <c r="E80" s="929"/>
      <c r="F80" s="1034"/>
      <c r="H80" s="929"/>
    </row>
    <row r="81" ht="12.75" spans="1:8">
      <c r="A81" s="929"/>
      <c r="B81" s="929"/>
      <c r="D81" s="929"/>
      <c r="E81" s="929"/>
      <c r="F81" s="1034"/>
      <c r="H81" s="929"/>
    </row>
    <row r="82" ht="12.75" spans="1:8">
      <c r="A82" s="929"/>
      <c r="B82" s="929"/>
      <c r="D82" s="929"/>
      <c r="E82" s="929"/>
      <c r="F82" s="1034"/>
      <c r="H82" s="929"/>
    </row>
    <row r="83" ht="12.75" spans="1:8">
      <c r="A83" s="929"/>
      <c r="B83" s="929"/>
      <c r="D83" s="929"/>
      <c r="E83" s="929"/>
      <c r="F83" s="1034"/>
      <c r="H83" s="929"/>
    </row>
    <row r="84" ht="12.75" spans="1:8">
      <c r="A84" s="929"/>
      <c r="B84" s="929"/>
      <c r="D84" s="929"/>
      <c r="E84" s="929"/>
      <c r="F84" s="1034"/>
      <c r="H84" s="929"/>
    </row>
    <row r="85" ht="12.75" spans="1:8">
      <c r="A85" s="929"/>
      <c r="B85" s="929"/>
      <c r="D85" s="929"/>
      <c r="E85" s="929"/>
      <c r="F85" s="1034"/>
      <c r="H85" s="929"/>
    </row>
    <row r="86" ht="12.75" spans="1:8">
      <c r="A86" s="929"/>
      <c r="B86" s="929"/>
      <c r="D86" s="929"/>
      <c r="E86" s="929"/>
      <c r="F86" s="1034"/>
      <c r="H86" s="929"/>
    </row>
    <row r="87" ht="12.75" spans="1:8">
      <c r="A87" s="929"/>
      <c r="B87" s="929"/>
      <c r="D87" s="929"/>
      <c r="E87" s="929"/>
      <c r="F87" s="1034"/>
      <c r="H87" s="929"/>
    </row>
    <row r="88" ht="12.75" spans="1:8">
      <c r="A88" s="929"/>
      <c r="B88" s="929"/>
      <c r="D88" s="929"/>
      <c r="E88" s="929"/>
      <c r="F88" s="1034"/>
      <c r="H88" s="929"/>
    </row>
    <row r="89" ht="12.75" spans="1:8">
      <c r="A89" s="929"/>
      <c r="B89" s="929"/>
      <c r="D89" s="929"/>
      <c r="E89" s="929"/>
      <c r="F89" s="1034"/>
      <c r="H89" s="929"/>
    </row>
    <row r="90" ht="12.75" spans="1:8">
      <c r="A90" s="929"/>
      <c r="B90" s="929"/>
      <c r="D90" s="929"/>
      <c r="E90" s="929"/>
      <c r="F90" s="1034"/>
      <c r="H90" s="929"/>
    </row>
    <row r="91" ht="12.75" spans="1:8">
      <c r="A91" s="929"/>
      <c r="B91" s="929"/>
      <c r="D91" s="929"/>
      <c r="E91" s="929"/>
      <c r="F91" s="1034"/>
      <c r="H91" s="929"/>
    </row>
    <row r="92" ht="12.75" spans="1:8">
      <c r="A92" s="929"/>
      <c r="B92" s="929"/>
      <c r="D92" s="929"/>
      <c r="E92" s="929"/>
      <c r="F92" s="1034"/>
      <c r="H92" s="929"/>
    </row>
    <row r="93" ht="12.75" spans="1:8">
      <c r="A93" s="929"/>
      <c r="B93" s="929"/>
      <c r="D93" s="929"/>
      <c r="E93" s="929"/>
      <c r="F93" s="1034"/>
      <c r="H93" s="929"/>
    </row>
    <row r="94" ht="12.75" spans="1:8">
      <c r="A94" s="929"/>
      <c r="B94" s="929"/>
      <c r="D94" s="929"/>
      <c r="E94" s="929"/>
      <c r="F94" s="1034"/>
      <c r="H94" s="929"/>
    </row>
    <row r="95" ht="12.75" spans="1:8">
      <c r="A95" s="929"/>
      <c r="B95" s="929"/>
      <c r="D95" s="929"/>
      <c r="E95" s="929"/>
      <c r="F95" s="1034"/>
      <c r="H95" s="929"/>
    </row>
    <row r="96" ht="12.75" spans="1:8">
      <c r="A96" s="929"/>
      <c r="B96" s="929"/>
      <c r="D96" s="929"/>
      <c r="E96" s="929"/>
      <c r="F96" s="1034"/>
      <c r="H96" s="929"/>
    </row>
    <row r="97" ht="12.75" spans="1:8">
      <c r="A97" s="929"/>
      <c r="B97" s="929"/>
      <c r="D97" s="929"/>
      <c r="E97" s="929"/>
      <c r="F97" s="1034"/>
      <c r="H97" s="929"/>
    </row>
    <row r="98" ht="12.75" spans="1:8">
      <c r="A98" s="929"/>
      <c r="B98" s="929"/>
      <c r="D98" s="929"/>
      <c r="E98" s="929"/>
      <c r="F98" s="1034"/>
      <c r="H98" s="929"/>
    </row>
    <row r="99" ht="12.75" spans="1:8">
      <c r="A99" s="929"/>
      <c r="B99" s="929"/>
      <c r="D99" s="929"/>
      <c r="E99" s="929"/>
      <c r="F99" s="1034"/>
      <c r="H99" s="929"/>
    </row>
    <row r="100" ht="12.75" spans="1:8">
      <c r="A100" s="929"/>
      <c r="B100" s="929"/>
      <c r="D100" s="929"/>
      <c r="E100" s="929"/>
      <c r="F100" s="1034"/>
      <c r="H100" s="929"/>
    </row>
    <row r="101" ht="12.75" spans="1:8">
      <c r="A101" s="929"/>
      <c r="B101" s="929"/>
      <c r="D101" s="929"/>
      <c r="E101" s="929"/>
      <c r="F101" s="1034"/>
      <c r="H101" s="929"/>
    </row>
    <row r="102" ht="12.75" spans="1:8">
      <c r="A102" s="929"/>
      <c r="B102" s="929"/>
      <c r="D102" s="929"/>
      <c r="E102" s="929"/>
      <c r="F102" s="1034"/>
      <c r="H102" s="929"/>
    </row>
    <row r="103" ht="12.75" spans="1:8">
      <c r="A103" s="929"/>
      <c r="B103" s="929"/>
      <c r="D103" s="929"/>
      <c r="E103" s="929"/>
      <c r="F103" s="1034"/>
      <c r="H103" s="929"/>
    </row>
    <row r="104" ht="12.75" spans="1:8">
      <c r="A104" s="929"/>
      <c r="B104" s="929"/>
      <c r="D104" s="929"/>
      <c r="E104" s="929"/>
      <c r="F104" s="1034"/>
      <c r="H104" s="929"/>
    </row>
    <row r="105" ht="12.75" spans="1:8">
      <c r="A105" s="929"/>
      <c r="B105" s="929"/>
      <c r="D105" s="929"/>
      <c r="E105" s="929"/>
      <c r="F105" s="1034"/>
      <c r="H105" s="929"/>
    </row>
    <row r="106" ht="12.75" spans="1:8">
      <c r="A106" s="929"/>
      <c r="B106" s="929"/>
      <c r="D106" s="929"/>
      <c r="E106" s="929"/>
      <c r="F106" s="1034"/>
      <c r="H106" s="929"/>
    </row>
    <row r="107" ht="12.75" spans="1:8">
      <c r="A107" s="929"/>
      <c r="B107" s="929"/>
      <c r="D107" s="929"/>
      <c r="E107" s="929"/>
      <c r="F107" s="1034"/>
      <c r="H107" s="929"/>
    </row>
    <row r="108" ht="12.75" spans="1:8">
      <c r="A108" s="929"/>
      <c r="B108" s="929"/>
      <c r="D108" s="929"/>
      <c r="E108" s="929"/>
      <c r="F108" s="1034"/>
      <c r="H108" s="929"/>
    </row>
    <row r="109" ht="12.75" spans="1:8">
      <c r="A109" s="929"/>
      <c r="B109" s="929"/>
      <c r="D109" s="929"/>
      <c r="E109" s="929"/>
      <c r="F109" s="1034"/>
      <c r="H109" s="929"/>
    </row>
    <row r="110" ht="12.75" spans="1:8">
      <c r="A110" s="929"/>
      <c r="B110" s="929"/>
      <c r="D110" s="929"/>
      <c r="E110" s="929"/>
      <c r="F110" s="1034"/>
      <c r="H110" s="929"/>
    </row>
    <row r="111" ht="12.75" spans="1:8">
      <c r="A111" s="929"/>
      <c r="B111" s="929"/>
      <c r="D111" s="929"/>
      <c r="E111" s="929"/>
      <c r="F111" s="1034"/>
      <c r="H111" s="929"/>
    </row>
    <row r="112" ht="12.75" spans="1:8">
      <c r="A112" s="929"/>
      <c r="B112" s="929"/>
      <c r="D112" s="929"/>
      <c r="E112" s="929"/>
      <c r="F112" s="1034"/>
      <c r="H112" s="929"/>
    </row>
    <row r="113" ht="12.75" spans="1:8">
      <c r="A113" s="929"/>
      <c r="B113" s="929"/>
      <c r="D113" s="929"/>
      <c r="E113" s="929"/>
      <c r="F113" s="1034"/>
      <c r="H113" s="929"/>
    </row>
    <row r="114" ht="12.75" spans="1:8">
      <c r="A114" s="929"/>
      <c r="B114" s="929"/>
      <c r="D114" s="929"/>
      <c r="E114" s="929"/>
      <c r="F114" s="1034"/>
      <c r="H114" s="929"/>
    </row>
    <row r="115" ht="12.75" spans="1:8">
      <c r="A115" s="929"/>
      <c r="B115" s="929"/>
      <c r="D115" s="929"/>
      <c r="E115" s="929"/>
      <c r="F115" s="1034"/>
      <c r="H115" s="929"/>
    </row>
    <row r="116" ht="12.75" spans="1:8">
      <c r="A116" s="929"/>
      <c r="B116" s="929"/>
      <c r="D116" s="929"/>
      <c r="E116" s="929"/>
      <c r="F116" s="1034"/>
      <c r="H116" s="929"/>
    </row>
    <row r="117" ht="12.75" spans="1:8">
      <c r="A117" s="929"/>
      <c r="B117" s="929"/>
      <c r="D117" s="929"/>
      <c r="E117" s="929"/>
      <c r="F117" s="1034"/>
      <c r="H117" s="929"/>
    </row>
    <row r="118" ht="12.75" spans="1:8">
      <c r="A118" s="929"/>
      <c r="B118" s="929"/>
      <c r="D118" s="929"/>
      <c r="E118" s="929"/>
      <c r="F118" s="1034"/>
      <c r="H118" s="929"/>
    </row>
    <row r="119" ht="12.75" spans="1:8">
      <c r="A119" s="929"/>
      <c r="B119" s="929"/>
      <c r="D119" s="929"/>
      <c r="E119" s="929"/>
      <c r="F119" s="1034"/>
      <c r="H119" s="929"/>
    </row>
    <row r="120" ht="12.75" spans="1:8">
      <c r="A120" s="929"/>
      <c r="B120" s="929"/>
      <c r="D120" s="929"/>
      <c r="E120" s="929"/>
      <c r="F120" s="1034"/>
      <c r="H120" s="929"/>
    </row>
    <row r="121" ht="12.75" spans="1:8">
      <c r="A121" s="929"/>
      <c r="B121" s="929"/>
      <c r="D121" s="929"/>
      <c r="E121" s="929"/>
      <c r="F121" s="1034"/>
      <c r="H121" s="929"/>
    </row>
    <row r="122" ht="12.75" spans="1:8">
      <c r="A122" s="929"/>
      <c r="B122" s="929"/>
      <c r="D122" s="929"/>
      <c r="E122" s="929"/>
      <c r="F122" s="1034"/>
      <c r="H122" s="929"/>
    </row>
    <row r="123" ht="12.75" spans="1:8">
      <c r="A123" s="929"/>
      <c r="B123" s="929"/>
      <c r="D123" s="929"/>
      <c r="E123" s="929"/>
      <c r="F123" s="1034"/>
      <c r="H123" s="929"/>
    </row>
    <row r="124" ht="12.75" spans="1:8">
      <c r="A124" s="929"/>
      <c r="B124" s="929"/>
      <c r="D124" s="929"/>
      <c r="E124" s="929"/>
      <c r="F124" s="1034"/>
      <c r="H124" s="929"/>
    </row>
    <row r="125" ht="12.75" spans="1:8">
      <c r="A125" s="929"/>
      <c r="B125" s="929"/>
      <c r="D125" s="929"/>
      <c r="E125" s="929"/>
      <c r="F125" s="1034"/>
      <c r="H125" s="929"/>
    </row>
    <row r="126" ht="12.75" spans="1:8">
      <c r="A126" s="929"/>
      <c r="B126" s="929"/>
      <c r="D126" s="929"/>
      <c r="E126" s="929"/>
      <c r="F126" s="1034"/>
      <c r="H126" s="929"/>
    </row>
    <row r="127" ht="12.75" spans="1:8">
      <c r="A127" s="929"/>
      <c r="B127" s="929"/>
      <c r="D127" s="929"/>
      <c r="E127" s="929"/>
      <c r="F127" s="1034"/>
      <c r="H127" s="929"/>
    </row>
    <row r="128" ht="12.75" spans="1:8">
      <c r="A128" s="929"/>
      <c r="B128" s="929"/>
      <c r="D128" s="929"/>
      <c r="E128" s="929"/>
      <c r="F128" s="1034"/>
      <c r="H128" s="929"/>
    </row>
    <row r="129" ht="12.75" spans="1:8">
      <c r="A129" s="929"/>
      <c r="B129" s="929"/>
      <c r="D129" s="929"/>
      <c r="E129" s="929"/>
      <c r="F129" s="1034"/>
      <c r="H129" s="929"/>
    </row>
    <row r="130" ht="12.75" spans="1:8">
      <c r="A130" s="929"/>
      <c r="B130" s="929"/>
      <c r="D130" s="929"/>
      <c r="E130" s="929"/>
      <c r="F130" s="1034"/>
      <c r="H130" s="929"/>
    </row>
    <row r="131" ht="12.75" spans="1:8">
      <c r="A131" s="929"/>
      <c r="B131" s="929"/>
      <c r="D131" s="929"/>
      <c r="E131" s="929"/>
      <c r="F131" s="1034"/>
      <c r="H131" s="929"/>
    </row>
    <row r="132" ht="12.75" spans="1:8">
      <c r="A132" s="929"/>
      <c r="B132" s="929"/>
      <c r="D132" s="929"/>
      <c r="E132" s="929"/>
      <c r="F132" s="1034"/>
      <c r="H132" s="929"/>
    </row>
    <row r="133" ht="12.75" spans="1:8">
      <c r="A133" s="929"/>
      <c r="B133" s="929"/>
      <c r="D133" s="929"/>
      <c r="E133" s="929"/>
      <c r="F133" s="1034"/>
      <c r="H133" s="929"/>
    </row>
    <row r="134" ht="12.75" spans="1:8">
      <c r="A134" s="929"/>
      <c r="B134" s="929"/>
      <c r="D134" s="929"/>
      <c r="E134" s="929"/>
      <c r="F134" s="1034"/>
      <c r="H134" s="929"/>
    </row>
    <row r="135" ht="12.75" spans="1:8">
      <c r="A135" s="929"/>
      <c r="B135" s="929"/>
      <c r="D135" s="929"/>
      <c r="E135" s="929"/>
      <c r="F135" s="1034"/>
      <c r="H135" s="929"/>
    </row>
    <row r="136" ht="12.75" spans="1:8">
      <c r="A136" s="929"/>
      <c r="B136" s="929"/>
      <c r="D136" s="929"/>
      <c r="E136" s="929"/>
      <c r="F136" s="1034"/>
      <c r="H136" s="929"/>
    </row>
    <row r="137" ht="12.75" spans="1:8">
      <c r="A137" s="929"/>
      <c r="B137" s="929"/>
      <c r="D137" s="929"/>
      <c r="E137" s="929"/>
      <c r="F137" s="1034"/>
      <c r="H137" s="929"/>
    </row>
    <row r="138" ht="12.75" spans="1:8">
      <c r="A138" s="929"/>
      <c r="B138" s="929"/>
      <c r="D138" s="929"/>
      <c r="E138" s="929"/>
      <c r="F138" s="1034"/>
      <c r="H138" s="929"/>
    </row>
    <row r="139" ht="12.75" spans="1:8">
      <c r="A139" s="929"/>
      <c r="B139" s="929"/>
      <c r="D139" s="929"/>
      <c r="E139" s="929"/>
      <c r="F139" s="1034"/>
      <c r="H139" s="929"/>
    </row>
    <row r="140" ht="12.75" spans="1:8">
      <c r="A140" s="929"/>
      <c r="B140" s="929"/>
      <c r="D140" s="929"/>
      <c r="E140" s="929"/>
      <c r="F140" s="1034"/>
      <c r="H140" s="929"/>
    </row>
    <row r="141" ht="12.75" spans="1:8">
      <c r="A141" s="929"/>
      <c r="B141" s="929"/>
      <c r="D141" s="929"/>
      <c r="E141" s="929"/>
      <c r="F141" s="1034"/>
      <c r="H141" s="929"/>
    </row>
    <row r="142" ht="12.75" spans="1:8">
      <c r="A142" s="929"/>
      <c r="B142" s="929"/>
      <c r="D142" s="929"/>
      <c r="E142" s="929"/>
      <c r="F142" s="1034"/>
      <c r="H142" s="929"/>
    </row>
    <row r="143" ht="12.75" spans="1:8">
      <c r="A143" s="929"/>
      <c r="B143" s="929"/>
      <c r="D143" s="929"/>
      <c r="E143" s="929"/>
      <c r="F143" s="1034"/>
      <c r="H143" s="929"/>
    </row>
    <row r="144" ht="12.75" spans="1:8">
      <c r="A144" s="929"/>
      <c r="B144" s="929"/>
      <c r="D144" s="929"/>
      <c r="E144" s="929"/>
      <c r="F144" s="1034"/>
      <c r="H144" s="929"/>
    </row>
    <row r="145" ht="12.75" spans="1:8">
      <c r="A145" s="929"/>
      <c r="B145" s="929"/>
      <c r="D145" s="929"/>
      <c r="E145" s="929"/>
      <c r="F145" s="1034"/>
      <c r="H145" s="929"/>
    </row>
    <row r="146" ht="12.75" spans="1:8">
      <c r="A146" s="929"/>
      <c r="B146" s="929"/>
      <c r="D146" s="929"/>
      <c r="E146" s="929"/>
      <c r="F146" s="1034"/>
      <c r="H146" s="929"/>
    </row>
    <row r="147" ht="12.75" spans="1:8">
      <c r="A147" s="929"/>
      <c r="B147" s="929"/>
      <c r="D147" s="929"/>
      <c r="E147" s="929"/>
      <c r="F147" s="1034"/>
      <c r="H147" s="929"/>
    </row>
    <row r="148" ht="12.75" spans="1:8">
      <c r="A148" s="929"/>
      <c r="B148" s="929"/>
      <c r="D148" s="929"/>
      <c r="E148" s="929"/>
      <c r="F148" s="1034"/>
      <c r="H148" s="929"/>
    </row>
    <row r="149" ht="12.75" spans="1:8">
      <c r="A149" s="929"/>
      <c r="B149" s="929"/>
      <c r="D149" s="929"/>
      <c r="E149" s="929"/>
      <c r="F149" s="1034"/>
      <c r="H149" s="929"/>
    </row>
    <row r="150" ht="12.75" spans="1:8">
      <c r="A150" s="929"/>
      <c r="B150" s="929"/>
      <c r="D150" s="929"/>
      <c r="E150" s="929"/>
      <c r="F150" s="1034"/>
      <c r="H150" s="929"/>
    </row>
    <row r="151" ht="12.75" spans="1:8">
      <c r="A151" s="929"/>
      <c r="B151" s="929"/>
      <c r="D151" s="929"/>
      <c r="E151" s="929"/>
      <c r="F151" s="1034"/>
      <c r="H151" s="929"/>
    </row>
    <row r="152" ht="12.75" spans="1:8">
      <c r="A152" s="929"/>
      <c r="B152" s="929"/>
      <c r="D152" s="929"/>
      <c r="E152" s="929"/>
      <c r="F152" s="1034"/>
      <c r="H152" s="929"/>
    </row>
    <row r="153" ht="12.75" spans="1:8">
      <c r="A153" s="929"/>
      <c r="B153" s="929"/>
      <c r="D153" s="929"/>
      <c r="E153" s="929"/>
      <c r="F153" s="1034"/>
      <c r="H153" s="929"/>
    </row>
    <row r="154" ht="12.75" spans="1:8">
      <c r="A154" s="929"/>
      <c r="B154" s="929"/>
      <c r="D154" s="929"/>
      <c r="E154" s="929"/>
      <c r="F154" s="1034"/>
      <c r="H154" s="929"/>
    </row>
    <row r="155" ht="12.75" spans="1:8">
      <c r="A155" s="929"/>
      <c r="B155" s="929"/>
      <c r="D155" s="929"/>
      <c r="E155" s="929"/>
      <c r="F155" s="1034"/>
      <c r="H155" s="929"/>
    </row>
    <row r="156" ht="12.75" spans="1:8">
      <c r="A156" s="929"/>
      <c r="B156" s="929"/>
      <c r="D156" s="929"/>
      <c r="E156" s="929"/>
      <c r="F156" s="1034"/>
      <c r="H156" s="929"/>
    </row>
    <row r="157" ht="12.75" spans="1:8">
      <c r="A157" s="929"/>
      <c r="B157" s="929"/>
      <c r="D157" s="929"/>
      <c r="E157" s="929"/>
      <c r="F157" s="1034"/>
      <c r="H157" s="929"/>
    </row>
    <row r="158" ht="12.75" spans="1:8">
      <c r="A158" s="929"/>
      <c r="B158" s="929"/>
      <c r="D158" s="929"/>
      <c r="E158" s="929"/>
      <c r="F158" s="1034"/>
      <c r="H158" s="929"/>
    </row>
    <row r="159" ht="12.75" spans="1:8">
      <c r="A159" s="929"/>
      <c r="B159" s="929"/>
      <c r="D159" s="929"/>
      <c r="E159" s="929"/>
      <c r="F159" s="1034"/>
      <c r="H159" s="929"/>
    </row>
    <row r="160" ht="12.75" spans="1:8">
      <c r="A160" s="929"/>
      <c r="B160" s="929"/>
      <c r="D160" s="929"/>
      <c r="E160" s="929"/>
      <c r="F160" s="1034"/>
      <c r="H160" s="929"/>
    </row>
    <row r="161" ht="12.75" spans="1:8">
      <c r="A161" s="929"/>
      <c r="B161" s="929"/>
      <c r="D161" s="929"/>
      <c r="E161" s="929"/>
      <c r="F161" s="1034"/>
      <c r="H161" s="929"/>
    </row>
    <row r="162" ht="12.75" spans="1:8">
      <c r="A162" s="929"/>
      <c r="B162" s="929"/>
      <c r="D162" s="929"/>
      <c r="E162" s="929"/>
      <c r="F162" s="1034"/>
      <c r="H162" s="929"/>
    </row>
    <row r="163" ht="12.75" spans="1:8">
      <c r="A163" s="929"/>
      <c r="B163" s="929"/>
      <c r="D163" s="929"/>
      <c r="E163" s="929"/>
      <c r="F163" s="1034"/>
      <c r="H163" s="929"/>
    </row>
    <row r="164" ht="12.75" spans="1:8">
      <c r="A164" s="929"/>
      <c r="B164" s="929"/>
      <c r="D164" s="929"/>
      <c r="E164" s="929"/>
      <c r="F164" s="1034"/>
      <c r="H164" s="929"/>
    </row>
    <row r="165" ht="12.75" spans="1:8">
      <c r="A165" s="929"/>
      <c r="B165" s="929"/>
      <c r="D165" s="929"/>
      <c r="E165" s="929"/>
      <c r="F165" s="1034"/>
      <c r="H165" s="929"/>
    </row>
    <row r="166" ht="12.75" spans="1:8">
      <c r="A166" s="929"/>
      <c r="B166" s="929"/>
      <c r="D166" s="929"/>
      <c r="E166" s="929"/>
      <c r="F166" s="1034"/>
      <c r="H166" s="929"/>
    </row>
    <row r="167" ht="12.75" spans="1:8">
      <c r="A167" s="929"/>
      <c r="B167" s="929"/>
      <c r="D167" s="929"/>
      <c r="E167" s="929"/>
      <c r="F167" s="1034"/>
      <c r="H167" s="929"/>
    </row>
    <row r="168" ht="12.75" spans="1:8">
      <c r="A168" s="929"/>
      <c r="B168" s="929"/>
      <c r="D168" s="929"/>
      <c r="E168" s="929"/>
      <c r="F168" s="1034"/>
      <c r="H168" s="929"/>
    </row>
    <row r="169" ht="12.75" spans="1:8">
      <c r="A169" s="929"/>
      <c r="B169" s="929"/>
      <c r="D169" s="929"/>
      <c r="E169" s="929"/>
      <c r="F169" s="1034"/>
      <c r="H169" s="929"/>
    </row>
    <row r="170" ht="12.75" spans="1:8">
      <c r="A170" s="929"/>
      <c r="B170" s="929"/>
      <c r="D170" s="929"/>
      <c r="E170" s="929"/>
      <c r="F170" s="1034"/>
      <c r="H170" s="929"/>
    </row>
    <row r="171" ht="12.75" spans="1:8">
      <c r="A171" s="929"/>
      <c r="B171" s="929"/>
      <c r="D171" s="929"/>
      <c r="E171" s="929"/>
      <c r="F171" s="1034"/>
      <c r="H171" s="929"/>
    </row>
    <row r="172" ht="12.75" spans="1:8">
      <c r="A172" s="929"/>
      <c r="B172" s="929"/>
      <c r="D172" s="929"/>
      <c r="E172" s="929"/>
      <c r="F172" s="1034"/>
      <c r="H172" s="929"/>
    </row>
    <row r="173" ht="12.75" spans="1:8">
      <c r="A173" s="929"/>
      <c r="B173" s="929"/>
      <c r="D173" s="929"/>
      <c r="E173" s="929"/>
      <c r="F173" s="1034"/>
      <c r="H173" s="929"/>
    </row>
    <row r="174" ht="12.75" spans="1:8">
      <c r="A174" s="929"/>
      <c r="B174" s="929"/>
      <c r="D174" s="929"/>
      <c r="E174" s="929"/>
      <c r="F174" s="1034"/>
      <c r="H174" s="929"/>
    </row>
    <row r="175" ht="12.75" spans="1:8">
      <c r="A175" s="929"/>
      <c r="B175" s="929"/>
      <c r="D175" s="929"/>
      <c r="E175" s="929"/>
      <c r="F175" s="1034"/>
      <c r="H175" s="929"/>
    </row>
    <row r="176" ht="12.75" spans="1:8">
      <c r="A176" s="929"/>
      <c r="B176" s="929"/>
      <c r="D176" s="929"/>
      <c r="E176" s="929"/>
      <c r="F176" s="1034"/>
      <c r="H176" s="929"/>
    </row>
    <row r="177" ht="12.75" spans="1:8">
      <c r="A177" s="929"/>
      <c r="B177" s="929"/>
      <c r="D177" s="929"/>
      <c r="E177" s="929"/>
      <c r="F177" s="1034"/>
      <c r="H177" s="929"/>
    </row>
    <row r="178" ht="12.75" spans="1:8">
      <c r="A178" s="929"/>
      <c r="B178" s="929"/>
      <c r="D178" s="929"/>
      <c r="E178" s="929"/>
      <c r="F178" s="1034"/>
      <c r="H178" s="929"/>
    </row>
    <row r="179" ht="12.75" spans="1:8">
      <c r="A179" s="929"/>
      <c r="B179" s="929"/>
      <c r="D179" s="929"/>
      <c r="E179" s="929"/>
      <c r="F179" s="1034"/>
      <c r="H179" s="929"/>
    </row>
    <row r="180" ht="12.75" spans="1:8">
      <c r="A180" s="929"/>
      <c r="B180" s="929"/>
      <c r="D180" s="929"/>
      <c r="E180" s="929"/>
      <c r="F180" s="1034"/>
      <c r="H180" s="929"/>
    </row>
    <row r="181" ht="12.75" spans="1:8">
      <c r="A181" s="929"/>
      <c r="B181" s="929"/>
      <c r="D181" s="929"/>
      <c r="E181" s="929"/>
      <c r="F181" s="1034"/>
      <c r="H181" s="929"/>
    </row>
    <row r="182" ht="12.75" spans="1:8">
      <c r="A182" s="929"/>
      <c r="B182" s="929"/>
      <c r="D182" s="929"/>
      <c r="E182" s="929"/>
      <c r="F182" s="1034"/>
      <c r="H182" s="929"/>
    </row>
    <row r="183" ht="12.75" spans="1:8">
      <c r="A183" s="929"/>
      <c r="B183" s="929"/>
      <c r="D183" s="929"/>
      <c r="E183" s="929"/>
      <c r="F183" s="1034"/>
      <c r="H183" s="929"/>
    </row>
    <row r="184" ht="12.75" spans="1:8">
      <c r="A184" s="929"/>
      <c r="B184" s="929"/>
      <c r="D184" s="929"/>
      <c r="E184" s="929"/>
      <c r="F184" s="1034"/>
      <c r="H184" s="929"/>
    </row>
    <row r="185" ht="12.75" spans="1:8">
      <c r="A185" s="929"/>
      <c r="B185" s="929"/>
      <c r="D185" s="929"/>
      <c r="E185" s="929"/>
      <c r="F185" s="1034"/>
      <c r="H185" s="929"/>
    </row>
    <row r="186" ht="12.75" spans="1:8">
      <c r="A186" s="929"/>
      <c r="B186" s="929"/>
      <c r="D186" s="929"/>
      <c r="E186" s="929"/>
      <c r="F186" s="1034"/>
      <c r="H186" s="929"/>
    </row>
    <row r="187" ht="12.75" spans="1:8">
      <c r="A187" s="929"/>
      <c r="B187" s="929"/>
      <c r="D187" s="929"/>
      <c r="E187" s="929"/>
      <c r="F187" s="1034"/>
      <c r="H187" s="929"/>
    </row>
    <row r="188" ht="12.75" spans="1:8">
      <c r="A188" s="929"/>
      <c r="B188" s="929"/>
      <c r="D188" s="929"/>
      <c r="E188" s="929"/>
      <c r="F188" s="1034"/>
      <c r="H188" s="929"/>
    </row>
    <row r="189" ht="12.75" spans="1:8">
      <c r="A189" s="929"/>
      <c r="B189" s="929"/>
      <c r="D189" s="929"/>
      <c r="E189" s="929"/>
      <c r="F189" s="1034"/>
      <c r="H189" s="929"/>
    </row>
    <row r="190" ht="12.75" spans="1:8">
      <c r="A190" s="929"/>
      <c r="B190" s="929"/>
      <c r="D190" s="929"/>
      <c r="E190" s="929"/>
      <c r="F190" s="1034"/>
      <c r="H190" s="929"/>
    </row>
    <row r="191" ht="12.75" spans="1:8">
      <c r="A191" s="929"/>
      <c r="B191" s="929"/>
      <c r="D191" s="929"/>
      <c r="E191" s="929"/>
      <c r="F191" s="1034"/>
      <c r="H191" s="929"/>
    </row>
    <row r="192" ht="12.75" spans="1:8">
      <c r="A192" s="929"/>
      <c r="B192" s="929"/>
      <c r="D192" s="929"/>
      <c r="E192" s="929"/>
      <c r="F192" s="1034"/>
      <c r="H192" s="929"/>
    </row>
    <row r="193" ht="12.75" spans="1:8">
      <c r="A193" s="929"/>
      <c r="B193" s="929"/>
      <c r="D193" s="929"/>
      <c r="E193" s="929"/>
      <c r="F193" s="1034"/>
      <c r="H193" s="929"/>
    </row>
    <row r="194" ht="12.75" spans="1:8">
      <c r="A194" s="929"/>
      <c r="B194" s="929"/>
      <c r="D194" s="929"/>
      <c r="E194" s="929"/>
      <c r="F194" s="1034"/>
      <c r="H194" s="929"/>
    </row>
    <row r="195" ht="12.75" spans="1:8">
      <c r="A195" s="929"/>
      <c r="B195" s="929"/>
      <c r="D195" s="929"/>
      <c r="E195" s="929"/>
      <c r="F195" s="1034"/>
      <c r="H195" s="929"/>
    </row>
    <row r="196" ht="12.75" spans="1:8">
      <c r="A196" s="929"/>
      <c r="B196" s="929"/>
      <c r="D196" s="929"/>
      <c r="E196" s="929"/>
      <c r="F196" s="1034"/>
      <c r="H196" s="929"/>
    </row>
    <row r="197" ht="12.75" spans="1:8">
      <c r="A197" s="929"/>
      <c r="B197" s="929"/>
      <c r="D197" s="929"/>
      <c r="E197" s="929"/>
      <c r="F197" s="1034"/>
      <c r="H197" s="929"/>
    </row>
    <row r="198" ht="12.75" spans="1:8">
      <c r="A198" s="929"/>
      <c r="B198" s="929"/>
      <c r="D198" s="929"/>
      <c r="E198" s="929"/>
      <c r="F198" s="1034"/>
      <c r="H198" s="929"/>
    </row>
    <row r="199" ht="12.75" spans="1:8">
      <c r="A199" s="929"/>
      <c r="B199" s="929"/>
      <c r="D199" s="929"/>
      <c r="E199" s="929"/>
      <c r="F199" s="1034"/>
      <c r="H199" s="929"/>
    </row>
    <row r="200" ht="12.75" spans="1:8">
      <c r="A200" s="929"/>
      <c r="B200" s="929"/>
      <c r="D200" s="929"/>
      <c r="E200" s="929"/>
      <c r="F200" s="1034"/>
      <c r="H200" s="929"/>
    </row>
    <row r="201" ht="12.75" spans="1:8">
      <c r="A201" s="929"/>
      <c r="B201" s="929"/>
      <c r="D201" s="929"/>
      <c r="E201" s="929"/>
      <c r="F201" s="1034"/>
      <c r="H201" s="929"/>
    </row>
    <row r="202" ht="12.75" spans="1:8">
      <c r="A202" s="929"/>
      <c r="B202" s="929"/>
      <c r="D202" s="929"/>
      <c r="E202" s="929"/>
      <c r="F202" s="1034"/>
      <c r="H202" s="929"/>
    </row>
    <row r="203" ht="12.75" spans="1:8">
      <c r="A203" s="929"/>
      <c r="B203" s="929"/>
      <c r="D203" s="929"/>
      <c r="E203" s="929"/>
      <c r="F203" s="1034"/>
      <c r="H203" s="929"/>
    </row>
    <row r="204" ht="12.75" spans="1:8">
      <c r="A204" s="929"/>
      <c r="B204" s="929"/>
      <c r="D204" s="929"/>
      <c r="E204" s="929"/>
      <c r="F204" s="1034"/>
      <c r="H204" s="929"/>
    </row>
    <row r="205" ht="12.75" spans="1:8">
      <c r="A205" s="929"/>
      <c r="B205" s="929"/>
      <c r="D205" s="929"/>
      <c r="E205" s="929"/>
      <c r="F205" s="1034"/>
      <c r="H205" s="929"/>
    </row>
    <row r="206" ht="12.75" spans="1:8">
      <c r="A206" s="929"/>
      <c r="B206" s="929"/>
      <c r="D206" s="929"/>
      <c r="E206" s="929"/>
      <c r="F206" s="1034"/>
      <c r="H206" s="929"/>
    </row>
    <row r="207" ht="12.75" spans="1:8">
      <c r="A207" s="929"/>
      <c r="B207" s="929"/>
      <c r="D207" s="929"/>
      <c r="E207" s="929"/>
      <c r="F207" s="1034"/>
      <c r="H207" s="929"/>
    </row>
    <row r="208" ht="12.75" spans="1:8">
      <c r="A208" s="929"/>
      <c r="B208" s="929"/>
      <c r="D208" s="929"/>
      <c r="E208" s="929"/>
      <c r="F208" s="1034"/>
      <c r="H208" s="929"/>
    </row>
    <row r="209" ht="12.75" spans="1:8">
      <c r="A209" s="929"/>
      <c r="B209" s="929"/>
      <c r="D209" s="929"/>
      <c r="E209" s="929"/>
      <c r="F209" s="1034"/>
      <c r="H209" s="929"/>
    </row>
    <row r="210" ht="12.75" spans="1:8">
      <c r="A210" s="929"/>
      <c r="B210" s="929"/>
      <c r="D210" s="929"/>
      <c r="E210" s="929"/>
      <c r="F210" s="1034"/>
      <c r="H210" s="929"/>
    </row>
    <row r="211" ht="12.75" spans="1:8">
      <c r="A211" s="929"/>
      <c r="B211" s="929"/>
      <c r="D211" s="929"/>
      <c r="E211" s="929"/>
      <c r="F211" s="1034"/>
      <c r="H211" s="929"/>
    </row>
    <row r="212" ht="12.75" spans="1:8">
      <c r="A212" s="929"/>
      <c r="B212" s="929"/>
      <c r="D212" s="929"/>
      <c r="E212" s="929"/>
      <c r="F212" s="1034"/>
      <c r="H212" s="929"/>
    </row>
    <row r="213" ht="12.75" spans="1:8">
      <c r="A213" s="929"/>
      <c r="B213" s="929"/>
      <c r="D213" s="929"/>
      <c r="E213" s="929"/>
      <c r="F213" s="1034"/>
      <c r="H213" s="929"/>
    </row>
    <row r="214" ht="12.75" spans="1:8">
      <c r="A214" s="929"/>
      <c r="B214" s="929"/>
      <c r="D214" s="929"/>
      <c r="E214" s="929"/>
      <c r="F214" s="1034"/>
      <c r="H214" s="929"/>
    </row>
    <row r="215" ht="12.75" spans="1:8">
      <c r="A215" s="929"/>
      <c r="B215" s="929"/>
      <c r="D215" s="929"/>
      <c r="E215" s="929"/>
      <c r="F215" s="1034"/>
      <c r="H215" s="929"/>
    </row>
    <row r="216" ht="12.75" spans="1:8">
      <c r="A216" s="929"/>
      <c r="B216" s="929"/>
      <c r="D216" s="929"/>
      <c r="E216" s="929"/>
      <c r="F216" s="1034"/>
      <c r="H216" s="929"/>
    </row>
    <row r="217" ht="12.75" spans="1:8">
      <c r="A217" s="929"/>
      <c r="B217" s="929"/>
      <c r="D217" s="929"/>
      <c r="E217" s="929"/>
      <c r="F217" s="1034"/>
      <c r="H217" s="929"/>
    </row>
    <row r="218" ht="12.75" spans="1:8">
      <c r="A218" s="929"/>
      <c r="B218" s="929"/>
      <c r="D218" s="929"/>
      <c r="E218" s="929"/>
      <c r="F218" s="1034"/>
      <c r="H218" s="929"/>
    </row>
    <row r="219" ht="12.75" spans="1:8">
      <c r="A219" s="929"/>
      <c r="B219" s="929"/>
      <c r="D219" s="929"/>
      <c r="E219" s="929"/>
      <c r="F219" s="1034"/>
      <c r="H219" s="929"/>
    </row>
    <row r="220" ht="12.75" spans="1:8">
      <c r="A220" s="929"/>
      <c r="B220" s="929"/>
      <c r="D220" s="929"/>
      <c r="E220" s="929"/>
      <c r="F220" s="1034"/>
      <c r="H220" s="929"/>
    </row>
    <row r="221" ht="12.75" spans="1:8">
      <c r="A221" s="929"/>
      <c r="B221" s="929"/>
      <c r="D221" s="929"/>
      <c r="E221" s="929"/>
      <c r="F221" s="1034"/>
      <c r="H221" s="929"/>
    </row>
    <row r="222" ht="12.75" spans="1:8">
      <c r="A222" s="929"/>
      <c r="B222" s="929"/>
      <c r="D222" s="929"/>
      <c r="E222" s="929"/>
      <c r="F222" s="1034"/>
      <c r="H222" s="929"/>
    </row>
    <row r="223" ht="12.75" spans="1:8">
      <c r="A223" s="929"/>
      <c r="B223" s="929"/>
      <c r="D223" s="929"/>
      <c r="E223" s="929"/>
      <c r="F223" s="1034"/>
      <c r="H223" s="929"/>
    </row>
    <row r="224" ht="12.75" spans="1:8">
      <c r="A224" s="929"/>
      <c r="B224" s="929"/>
      <c r="D224" s="929"/>
      <c r="E224" s="929"/>
      <c r="F224" s="1034"/>
      <c r="H224" s="929"/>
    </row>
    <row r="225" ht="12.75" spans="1:8">
      <c r="A225" s="929"/>
      <c r="B225" s="929"/>
      <c r="D225" s="929"/>
      <c r="E225" s="929"/>
      <c r="F225" s="1034"/>
      <c r="H225" s="929"/>
    </row>
    <row r="226" ht="12.75" spans="1:8">
      <c r="A226" s="929"/>
      <c r="B226" s="929"/>
      <c r="D226" s="929"/>
      <c r="E226" s="929"/>
      <c r="F226" s="1034"/>
      <c r="H226" s="929"/>
    </row>
    <row r="227" ht="12.75" spans="1:8">
      <c r="A227" s="929"/>
      <c r="B227" s="929"/>
      <c r="D227" s="929"/>
      <c r="E227" s="929"/>
      <c r="F227" s="1034"/>
      <c r="H227" s="929"/>
    </row>
    <row r="228" ht="12.75" spans="1:8">
      <c r="A228" s="929"/>
      <c r="B228" s="929"/>
      <c r="D228" s="929"/>
      <c r="E228" s="929"/>
      <c r="F228" s="1034"/>
      <c r="H228" s="929"/>
    </row>
    <row r="229" ht="12.75" spans="1:8">
      <c r="A229" s="929"/>
      <c r="B229" s="929"/>
      <c r="D229" s="929"/>
      <c r="E229" s="929"/>
      <c r="F229" s="1034"/>
      <c r="H229" s="929"/>
    </row>
    <row r="230" ht="12.75" spans="1:8">
      <c r="A230" s="929"/>
      <c r="B230" s="929"/>
      <c r="D230" s="929"/>
      <c r="E230" s="929"/>
      <c r="F230" s="1034"/>
      <c r="H230" s="929"/>
    </row>
    <row r="231" ht="12.75" spans="1:8">
      <c r="A231" s="929"/>
      <c r="B231" s="929"/>
      <c r="D231" s="929"/>
      <c r="E231" s="929"/>
      <c r="F231" s="1034"/>
      <c r="H231" s="929"/>
    </row>
    <row r="232" ht="12.75" spans="1:8">
      <c r="A232" s="929"/>
      <c r="B232" s="929"/>
      <c r="D232" s="929"/>
      <c r="E232" s="929"/>
      <c r="F232" s="1034"/>
      <c r="H232" s="929"/>
    </row>
    <row r="233" ht="12.75" spans="1:8">
      <c r="A233" s="929"/>
      <c r="B233" s="929"/>
      <c r="D233" s="929"/>
      <c r="E233" s="929"/>
      <c r="F233" s="1034"/>
      <c r="H233" s="929"/>
    </row>
    <row r="234" ht="12.75" spans="1:8">
      <c r="A234" s="929"/>
      <c r="B234" s="929"/>
      <c r="D234" s="929"/>
      <c r="E234" s="929"/>
      <c r="F234" s="1034"/>
      <c r="H234" s="929"/>
    </row>
    <row r="235" ht="12.75" spans="1:8">
      <c r="A235" s="929"/>
      <c r="B235" s="929"/>
      <c r="D235" s="929"/>
      <c r="E235" s="929"/>
      <c r="F235" s="1034"/>
      <c r="H235" s="929"/>
    </row>
    <row r="236" ht="12.75" spans="1:8">
      <c r="A236" s="929"/>
      <c r="B236" s="929"/>
      <c r="D236" s="929"/>
      <c r="E236" s="929"/>
      <c r="F236" s="1034"/>
      <c r="H236" s="929"/>
    </row>
    <row r="237" ht="12.75" spans="1:8">
      <c r="A237" s="929"/>
      <c r="B237" s="929"/>
      <c r="D237" s="929"/>
      <c r="E237" s="929"/>
      <c r="F237" s="1034"/>
      <c r="H237" s="929"/>
    </row>
    <row r="238" ht="12.75" spans="1:8">
      <c r="A238" s="929"/>
      <c r="B238" s="929"/>
      <c r="D238" s="929"/>
      <c r="E238" s="929"/>
      <c r="F238" s="1034"/>
      <c r="H238" s="929"/>
    </row>
    <row r="239" ht="12.75" spans="1:8">
      <c r="A239" s="929"/>
      <c r="B239" s="929"/>
      <c r="D239" s="929"/>
      <c r="E239" s="929"/>
      <c r="F239" s="1034"/>
      <c r="H239" s="929"/>
    </row>
    <row r="240" ht="12.75" spans="1:8">
      <c r="A240" s="929"/>
      <c r="B240" s="929"/>
      <c r="D240" s="929"/>
      <c r="E240" s="929"/>
      <c r="F240" s="1034"/>
      <c r="H240" s="929"/>
    </row>
    <row r="241" ht="12.75" spans="1:8">
      <c r="A241" s="929"/>
      <c r="B241" s="929"/>
      <c r="D241" s="929"/>
      <c r="E241" s="929"/>
      <c r="F241" s="1034"/>
      <c r="H241" s="929"/>
    </row>
    <row r="242" ht="12.75" spans="1:8">
      <c r="A242" s="929"/>
      <c r="B242" s="929"/>
      <c r="D242" s="929"/>
      <c r="E242" s="929"/>
      <c r="F242" s="1034"/>
      <c r="H242" s="929"/>
    </row>
    <row r="243" ht="12.75" spans="1:8">
      <c r="A243" s="929"/>
      <c r="B243" s="929"/>
      <c r="D243" s="929"/>
      <c r="E243" s="929"/>
      <c r="F243" s="1034"/>
      <c r="H243" s="929"/>
    </row>
    <row r="244" ht="12.75" spans="1:8">
      <c r="A244" s="929"/>
      <c r="B244" s="929"/>
      <c r="D244" s="929"/>
      <c r="E244" s="929"/>
      <c r="F244" s="1034"/>
      <c r="H244" s="929"/>
    </row>
    <row r="245" ht="12.75" spans="1:8">
      <c r="A245" s="929"/>
      <c r="B245" s="929"/>
      <c r="D245" s="929"/>
      <c r="E245" s="929"/>
      <c r="F245" s="1034"/>
      <c r="H245" s="929"/>
    </row>
    <row r="246" ht="12.75" spans="1:8">
      <c r="A246" s="929"/>
      <c r="B246" s="929"/>
      <c r="D246" s="929"/>
      <c r="E246" s="929"/>
      <c r="F246" s="1034"/>
      <c r="H246" s="929"/>
    </row>
    <row r="247" ht="12.75" spans="1:8">
      <c r="A247" s="929"/>
      <c r="B247" s="929"/>
      <c r="D247" s="929"/>
      <c r="E247" s="929"/>
      <c r="F247" s="1034"/>
      <c r="H247" s="929"/>
    </row>
    <row r="248" ht="12.75" spans="1:8">
      <c r="A248" s="929"/>
      <c r="B248" s="929"/>
      <c r="D248" s="929"/>
      <c r="E248" s="929"/>
      <c r="F248" s="1034"/>
      <c r="H248" s="929"/>
    </row>
    <row r="249" ht="12.75" spans="1:8">
      <c r="A249" s="929"/>
      <c r="B249" s="929"/>
      <c r="D249" s="929"/>
      <c r="E249" s="929"/>
      <c r="F249" s="1034"/>
      <c r="H249" s="929"/>
    </row>
    <row r="250" ht="12.75" spans="1:8">
      <c r="A250" s="929"/>
      <c r="B250" s="929"/>
      <c r="D250" s="929"/>
      <c r="E250" s="929"/>
      <c r="F250" s="1034"/>
      <c r="H250" s="929"/>
    </row>
    <row r="251" ht="12.75" spans="1:8">
      <c r="A251" s="929"/>
      <c r="B251" s="929"/>
      <c r="D251" s="929"/>
      <c r="E251" s="929"/>
      <c r="F251" s="1034"/>
      <c r="H251" s="929"/>
    </row>
    <row r="252" ht="12.75" spans="1:8">
      <c r="A252" s="929"/>
      <c r="B252" s="929"/>
      <c r="D252" s="929"/>
      <c r="E252" s="929"/>
      <c r="F252" s="1034"/>
      <c r="H252" s="929"/>
    </row>
    <row r="253" ht="12.75" spans="1:8">
      <c r="A253" s="929"/>
      <c r="B253" s="929"/>
      <c r="D253" s="929"/>
      <c r="E253" s="929"/>
      <c r="F253" s="1034"/>
      <c r="H253" s="929"/>
    </row>
    <row r="254" ht="12.75" spans="1:8">
      <c r="A254" s="929"/>
      <c r="B254" s="929"/>
      <c r="D254" s="929"/>
      <c r="E254" s="929"/>
      <c r="F254" s="1034"/>
      <c r="H254" s="929"/>
    </row>
    <row r="255" ht="12.75" spans="1:8">
      <c r="A255" s="929"/>
      <c r="B255" s="929"/>
      <c r="D255" s="929"/>
      <c r="E255" s="929"/>
      <c r="F255" s="1034"/>
      <c r="H255" s="929"/>
    </row>
    <row r="256" ht="12.75" spans="1:8">
      <c r="A256" s="929"/>
      <c r="B256" s="929"/>
      <c r="D256" s="929"/>
      <c r="E256" s="929"/>
      <c r="F256" s="1034"/>
      <c r="H256" s="929"/>
    </row>
    <row r="257" ht="12.75" spans="1:8">
      <c r="A257" s="929"/>
      <c r="B257" s="929"/>
      <c r="D257" s="929"/>
      <c r="E257" s="929"/>
      <c r="F257" s="1034"/>
      <c r="H257" s="929"/>
    </row>
    <row r="258" ht="12.75" spans="1:8">
      <c r="A258" s="929"/>
      <c r="B258" s="929"/>
      <c r="D258" s="929"/>
      <c r="E258" s="929"/>
      <c r="F258" s="1034"/>
      <c r="H258" s="929"/>
    </row>
    <row r="259" ht="12.75" spans="1:8">
      <c r="A259" s="929"/>
      <c r="B259" s="929"/>
      <c r="D259" s="929"/>
      <c r="E259" s="929"/>
      <c r="F259" s="1034"/>
      <c r="H259" s="929"/>
    </row>
    <row r="260" ht="12.75" spans="1:8">
      <c r="A260" s="929"/>
      <c r="B260" s="929"/>
      <c r="D260" s="929"/>
      <c r="E260" s="929"/>
      <c r="F260" s="1034"/>
      <c r="H260" s="929"/>
    </row>
    <row r="261" ht="12.75" spans="1:8">
      <c r="A261" s="929"/>
      <c r="B261" s="929"/>
      <c r="D261" s="929"/>
      <c r="E261" s="929"/>
      <c r="F261" s="1034"/>
      <c r="H261" s="929"/>
    </row>
    <row r="262" ht="12.75" spans="1:8">
      <c r="A262" s="929"/>
      <c r="B262" s="929"/>
      <c r="D262" s="929"/>
      <c r="E262" s="929"/>
      <c r="F262" s="1034"/>
      <c r="H262" s="929"/>
    </row>
    <row r="263" ht="12.75" spans="1:8">
      <c r="A263" s="929"/>
      <c r="B263" s="929"/>
      <c r="D263" s="929"/>
      <c r="E263" s="929"/>
      <c r="F263" s="1034"/>
      <c r="H263" s="929"/>
    </row>
    <row r="264" ht="12.75" spans="1:8">
      <c r="A264" s="929"/>
      <c r="B264" s="929"/>
      <c r="D264" s="929"/>
      <c r="E264" s="929"/>
      <c r="F264" s="1034"/>
      <c r="H264" s="929"/>
    </row>
    <row r="265" ht="12.75" spans="1:8">
      <c r="A265" s="929"/>
      <c r="B265" s="929"/>
      <c r="D265" s="929"/>
      <c r="E265" s="929"/>
      <c r="F265" s="1034"/>
      <c r="H265" s="929"/>
    </row>
    <row r="266" ht="12.75" spans="1:8">
      <c r="A266" s="929"/>
      <c r="B266" s="929"/>
      <c r="D266" s="929"/>
      <c r="E266" s="929"/>
      <c r="F266" s="1034"/>
      <c r="H266" s="929"/>
    </row>
    <row r="267" ht="12.75" spans="1:8">
      <c r="A267" s="929"/>
      <c r="B267" s="929"/>
      <c r="D267" s="929"/>
      <c r="E267" s="929"/>
      <c r="F267" s="1034"/>
      <c r="H267" s="929"/>
    </row>
    <row r="268" ht="12.75" spans="1:8">
      <c r="A268" s="929"/>
      <c r="B268" s="929"/>
      <c r="D268" s="929"/>
      <c r="E268" s="929"/>
      <c r="F268" s="1034"/>
      <c r="H268" s="929"/>
    </row>
    <row r="269" ht="12.75" spans="1:8">
      <c r="A269" s="929"/>
      <c r="B269" s="929"/>
      <c r="D269" s="929"/>
      <c r="E269" s="929"/>
      <c r="F269" s="1034"/>
      <c r="H269" s="929"/>
    </row>
    <row r="270" ht="12.75" spans="1:8">
      <c r="A270" s="929"/>
      <c r="B270" s="929"/>
      <c r="D270" s="929"/>
      <c r="E270" s="929"/>
      <c r="F270" s="1034"/>
      <c r="H270" s="929"/>
    </row>
    <row r="271" ht="12.75" spans="1:8">
      <c r="A271" s="929"/>
      <c r="B271" s="929"/>
      <c r="D271" s="929"/>
      <c r="E271" s="929"/>
      <c r="F271" s="1034"/>
      <c r="H271" s="929"/>
    </row>
    <row r="272" ht="12.75" spans="1:8">
      <c r="A272" s="929"/>
      <c r="B272" s="929"/>
      <c r="D272" s="929"/>
      <c r="E272" s="929"/>
      <c r="F272" s="1034"/>
      <c r="H272" s="929"/>
    </row>
    <row r="273" ht="12.75" spans="1:8">
      <c r="A273" s="929"/>
      <c r="B273" s="929"/>
      <c r="D273" s="929"/>
      <c r="E273" s="929"/>
      <c r="F273" s="1034"/>
      <c r="H273" s="929"/>
    </row>
    <row r="274" ht="12.75" spans="1:8">
      <c r="A274" s="929"/>
      <c r="B274" s="929"/>
      <c r="D274" s="929"/>
      <c r="E274" s="929"/>
      <c r="F274" s="1034"/>
      <c r="H274" s="929"/>
    </row>
    <row r="275" ht="12.75" spans="1:8">
      <c r="A275" s="929"/>
      <c r="B275" s="929"/>
      <c r="D275" s="929"/>
      <c r="E275" s="929"/>
      <c r="F275" s="1034"/>
      <c r="H275" s="929"/>
    </row>
    <row r="276" ht="12.75" spans="1:8">
      <c r="A276" s="929"/>
      <c r="B276" s="929"/>
      <c r="D276" s="929"/>
      <c r="E276" s="929"/>
      <c r="F276" s="1034"/>
      <c r="H276" s="929"/>
    </row>
    <row r="277" ht="12.75" spans="1:8">
      <c r="A277" s="929"/>
      <c r="B277" s="929"/>
      <c r="D277" s="929"/>
      <c r="E277" s="929"/>
      <c r="F277" s="1034"/>
      <c r="H277" s="929"/>
    </row>
    <row r="278" ht="12.75" spans="1:8">
      <c r="A278" s="929"/>
      <c r="B278" s="929"/>
      <c r="D278" s="929"/>
      <c r="E278" s="929"/>
      <c r="F278" s="1034"/>
      <c r="H278" s="929"/>
    </row>
    <row r="279" ht="12.75" spans="1:8">
      <c r="A279" s="929"/>
      <c r="B279" s="929"/>
      <c r="D279" s="929"/>
      <c r="E279" s="929"/>
      <c r="F279" s="1034"/>
      <c r="H279" s="929"/>
    </row>
    <row r="280" ht="12.75" spans="1:8">
      <c r="A280" s="929"/>
      <c r="B280" s="929"/>
      <c r="D280" s="929"/>
      <c r="E280" s="929"/>
      <c r="F280" s="1034"/>
      <c r="H280" s="929"/>
    </row>
    <row r="281" ht="12.75" spans="1:8">
      <c r="A281" s="929"/>
      <c r="B281" s="929"/>
      <c r="D281" s="929"/>
      <c r="E281" s="929"/>
      <c r="F281" s="1034"/>
      <c r="H281" s="929"/>
    </row>
    <row r="282" ht="12.75" spans="1:8">
      <c r="A282" s="929"/>
      <c r="B282" s="929"/>
      <c r="D282" s="929"/>
      <c r="E282" s="929"/>
      <c r="F282" s="1034"/>
      <c r="H282" s="929"/>
    </row>
    <row r="283" ht="12.75" spans="1:8">
      <c r="A283" s="929"/>
      <c r="B283" s="929"/>
      <c r="D283" s="929"/>
      <c r="E283" s="929"/>
      <c r="F283" s="1034"/>
      <c r="H283" s="929"/>
    </row>
    <row r="284" ht="12.75" spans="1:8">
      <c r="A284" s="929"/>
      <c r="B284" s="929"/>
      <c r="D284" s="929"/>
      <c r="E284" s="929"/>
      <c r="F284" s="1034"/>
      <c r="H284" s="929"/>
    </row>
    <row r="285" ht="12.75" spans="1:8">
      <c r="A285" s="929"/>
      <c r="B285" s="929"/>
      <c r="D285" s="929"/>
      <c r="E285" s="929"/>
      <c r="F285" s="1034"/>
      <c r="H285" s="929"/>
    </row>
    <row r="286" ht="12.75" spans="1:8">
      <c r="A286" s="929"/>
      <c r="B286" s="929"/>
      <c r="D286" s="929"/>
      <c r="E286" s="929"/>
      <c r="F286" s="1034"/>
      <c r="H286" s="929"/>
    </row>
    <row r="287" ht="12.75" spans="1:8">
      <c r="A287" s="929"/>
      <c r="B287" s="929"/>
      <c r="D287" s="929"/>
      <c r="E287" s="929"/>
      <c r="F287" s="1034"/>
      <c r="H287" s="929"/>
    </row>
    <row r="288" ht="12.75" spans="1:8">
      <c r="A288" s="929"/>
      <c r="B288" s="929"/>
      <c r="D288" s="929"/>
      <c r="E288" s="929"/>
      <c r="F288" s="1034"/>
      <c r="H288" s="929"/>
    </row>
    <row r="289" ht="12.75" spans="1:8">
      <c r="A289" s="929"/>
      <c r="B289" s="929"/>
      <c r="D289" s="929"/>
      <c r="E289" s="929"/>
      <c r="F289" s="1034"/>
      <c r="H289" s="929"/>
    </row>
    <row r="290" ht="12.75" spans="1:8">
      <c r="A290" s="929"/>
      <c r="B290" s="929"/>
      <c r="D290" s="929"/>
      <c r="E290" s="929"/>
      <c r="F290" s="1034"/>
      <c r="H290" s="929"/>
    </row>
    <row r="291" ht="12.75" spans="1:8">
      <c r="A291" s="929"/>
      <c r="B291" s="929"/>
      <c r="D291" s="929"/>
      <c r="E291" s="929"/>
      <c r="F291" s="1034"/>
      <c r="H291" s="929"/>
    </row>
    <row r="292" ht="12.75" spans="1:8">
      <c r="A292" s="929"/>
      <c r="B292" s="929"/>
      <c r="D292" s="929"/>
      <c r="E292" s="929"/>
      <c r="F292" s="1034"/>
      <c r="H292" s="929"/>
    </row>
    <row r="293" ht="12.75" spans="1:8">
      <c r="A293" s="929"/>
      <c r="B293" s="929"/>
      <c r="D293" s="929"/>
      <c r="E293" s="929"/>
      <c r="F293" s="1034"/>
      <c r="H293" s="929"/>
    </row>
    <row r="294" ht="12.75" spans="1:8">
      <c r="A294" s="929"/>
      <c r="B294" s="929"/>
      <c r="D294" s="929"/>
      <c r="E294" s="929"/>
      <c r="F294" s="1034"/>
      <c r="H294" s="929"/>
    </row>
    <row r="295" ht="12.75" spans="1:8">
      <c r="A295" s="929"/>
      <c r="B295" s="929"/>
      <c r="D295" s="929"/>
      <c r="E295" s="929"/>
      <c r="F295" s="1034"/>
      <c r="H295" s="929"/>
    </row>
    <row r="296" ht="12.75" spans="1:8">
      <c r="A296" s="929"/>
      <c r="B296" s="929"/>
      <c r="D296" s="929"/>
      <c r="E296" s="929"/>
      <c r="F296" s="1034"/>
      <c r="H296" s="929"/>
    </row>
    <row r="297" ht="12.75" spans="1:8">
      <c r="A297" s="929"/>
      <c r="B297" s="929"/>
      <c r="D297" s="929"/>
      <c r="E297" s="929"/>
      <c r="F297" s="1034"/>
      <c r="H297" s="929"/>
    </row>
    <row r="298" ht="12.75" spans="1:8">
      <c r="A298" s="929"/>
      <c r="B298" s="929"/>
      <c r="D298" s="929"/>
      <c r="E298" s="929"/>
      <c r="F298" s="1034"/>
      <c r="H298" s="929"/>
    </row>
    <row r="299" ht="12.75" spans="1:8">
      <c r="A299" s="929"/>
      <c r="B299" s="929"/>
      <c r="D299" s="929"/>
      <c r="E299" s="929"/>
      <c r="F299" s="1034"/>
      <c r="H299" s="929"/>
    </row>
    <row r="300" ht="12.75" spans="1:8">
      <c r="A300" s="929"/>
      <c r="B300" s="929"/>
      <c r="D300" s="929"/>
      <c r="E300" s="929"/>
      <c r="F300" s="1034"/>
      <c r="H300" s="929"/>
    </row>
    <row r="301" ht="12.75" spans="1:8">
      <c r="A301" s="929"/>
      <c r="B301" s="929"/>
      <c r="D301" s="929"/>
      <c r="E301" s="929"/>
      <c r="F301" s="1034"/>
      <c r="H301" s="929"/>
    </row>
    <row r="302" ht="12.75" spans="1:8">
      <c r="A302" s="929"/>
      <c r="B302" s="929"/>
      <c r="D302" s="929"/>
      <c r="E302" s="929"/>
      <c r="F302" s="1034"/>
      <c r="H302" s="929"/>
    </row>
    <row r="303" ht="12.75" spans="1:8">
      <c r="A303" s="929"/>
      <c r="B303" s="929"/>
      <c r="D303" s="929"/>
      <c r="E303" s="929"/>
      <c r="F303" s="1034"/>
      <c r="H303" s="929"/>
    </row>
    <row r="304" ht="12.75" spans="1:8">
      <c r="A304" s="929"/>
      <c r="B304" s="929"/>
      <c r="D304" s="929"/>
      <c r="E304" s="929"/>
      <c r="F304" s="1034"/>
      <c r="H304" s="929"/>
    </row>
    <row r="305" ht="12.75" spans="1:8">
      <c r="A305" s="929"/>
      <c r="B305" s="929"/>
      <c r="D305" s="929"/>
      <c r="E305" s="929"/>
      <c r="F305" s="1034"/>
      <c r="H305" s="929"/>
    </row>
    <row r="306" ht="12.75" spans="1:8">
      <c r="A306" s="929"/>
      <c r="B306" s="929"/>
      <c r="D306" s="929"/>
      <c r="E306" s="929"/>
      <c r="F306" s="1034"/>
      <c r="H306" s="929"/>
    </row>
    <row r="307" ht="12.75" spans="1:8">
      <c r="A307" s="929"/>
      <c r="B307" s="929"/>
      <c r="D307" s="929"/>
      <c r="E307" s="929"/>
      <c r="F307" s="1034"/>
      <c r="H307" s="929"/>
    </row>
    <row r="308" ht="12.75" spans="1:8">
      <c r="A308" s="929"/>
      <c r="B308" s="929"/>
      <c r="D308" s="929"/>
      <c r="E308" s="929"/>
      <c r="F308" s="1034"/>
      <c r="H308" s="929"/>
    </row>
    <row r="309" ht="12.75" spans="1:8">
      <c r="A309" s="929"/>
      <c r="B309" s="929"/>
      <c r="D309" s="929"/>
      <c r="E309" s="929"/>
      <c r="F309" s="1034"/>
      <c r="H309" s="929"/>
    </row>
    <row r="310" ht="12.75" spans="1:8">
      <c r="A310" s="929"/>
      <c r="B310" s="929"/>
      <c r="D310" s="929"/>
      <c r="E310" s="929"/>
      <c r="F310" s="1034"/>
      <c r="H310" s="929"/>
    </row>
    <row r="311" ht="12.75" spans="1:8">
      <c r="A311" s="929"/>
      <c r="B311" s="929"/>
      <c r="D311" s="929"/>
      <c r="E311" s="929"/>
      <c r="F311" s="1034"/>
      <c r="H311" s="929"/>
    </row>
    <row r="312" ht="12.75" spans="1:8">
      <c r="A312" s="929"/>
      <c r="B312" s="929"/>
      <c r="D312" s="929"/>
      <c r="E312" s="929"/>
      <c r="F312" s="1034"/>
      <c r="H312" s="929"/>
    </row>
    <row r="313" ht="12.75" spans="1:8">
      <c r="A313" s="929"/>
      <c r="B313" s="929"/>
      <c r="D313" s="929"/>
      <c r="E313" s="929"/>
      <c r="F313" s="1034"/>
      <c r="H313" s="929"/>
    </row>
    <row r="314" ht="12.75" spans="1:8">
      <c r="A314" s="929"/>
      <c r="B314" s="929"/>
      <c r="D314" s="929"/>
      <c r="E314" s="929"/>
      <c r="F314" s="1034"/>
      <c r="H314" s="929"/>
    </row>
    <row r="315" ht="12.75" spans="1:8">
      <c r="A315" s="929"/>
      <c r="B315" s="929"/>
      <c r="D315" s="929"/>
      <c r="E315" s="929"/>
      <c r="F315" s="1034"/>
      <c r="H315" s="929"/>
    </row>
    <row r="316" ht="12.75" spans="1:8">
      <c r="A316" s="929"/>
      <c r="B316" s="929"/>
      <c r="D316" s="929"/>
      <c r="E316" s="929"/>
      <c r="F316" s="1034"/>
      <c r="H316" s="929"/>
    </row>
    <row r="317" ht="12.75" spans="1:8">
      <c r="A317" s="929"/>
      <c r="B317" s="929"/>
      <c r="D317" s="929"/>
      <c r="E317" s="929"/>
      <c r="F317" s="1034"/>
      <c r="H317" s="929"/>
    </row>
    <row r="318" ht="12.75" spans="1:8">
      <c r="A318" s="929"/>
      <c r="B318" s="929"/>
      <c r="D318" s="929"/>
      <c r="E318" s="929"/>
      <c r="F318" s="1034"/>
      <c r="H318" s="929"/>
    </row>
    <row r="319" ht="12.75" spans="1:8">
      <c r="A319" s="929"/>
      <c r="B319" s="929"/>
      <c r="D319" s="929"/>
      <c r="E319" s="929"/>
      <c r="F319" s="1034"/>
      <c r="H319" s="929"/>
    </row>
    <row r="320" ht="12.75" spans="1:8">
      <c r="A320" s="929"/>
      <c r="B320" s="929"/>
      <c r="D320" s="929"/>
      <c r="E320" s="929"/>
      <c r="F320" s="1034"/>
      <c r="H320" s="929"/>
    </row>
    <row r="321" ht="12.75" spans="1:8">
      <c r="A321" s="929"/>
      <c r="B321" s="929"/>
      <c r="D321" s="929"/>
      <c r="E321" s="929"/>
      <c r="F321" s="1034"/>
      <c r="H321" s="929"/>
    </row>
    <row r="322" ht="12.75" spans="1:8">
      <c r="A322" s="929"/>
      <c r="B322" s="929"/>
      <c r="D322" s="929"/>
      <c r="E322" s="929"/>
      <c r="F322" s="1034"/>
      <c r="H322" s="929"/>
    </row>
    <row r="323" ht="12.75" spans="1:8">
      <c r="A323" s="929"/>
      <c r="B323" s="929"/>
      <c r="D323" s="929"/>
      <c r="E323" s="929"/>
      <c r="F323" s="1034"/>
      <c r="H323" s="929"/>
    </row>
    <row r="324" ht="12.75" spans="1:8">
      <c r="A324" s="929"/>
      <c r="B324" s="929"/>
      <c r="D324" s="929"/>
      <c r="E324" s="929"/>
      <c r="F324" s="1034"/>
      <c r="H324" s="929"/>
    </row>
    <row r="325" ht="12.75" spans="1:8">
      <c r="A325" s="929"/>
      <c r="B325" s="929"/>
      <c r="D325" s="929"/>
      <c r="E325" s="929"/>
      <c r="F325" s="1034"/>
      <c r="H325" s="929"/>
    </row>
    <row r="326" ht="12.75" spans="1:8">
      <c r="A326" s="929"/>
      <c r="B326" s="929"/>
      <c r="D326" s="929"/>
      <c r="E326" s="929"/>
      <c r="F326" s="1034"/>
      <c r="H326" s="929"/>
    </row>
    <row r="327" ht="12.75" spans="1:8">
      <c r="A327" s="929"/>
      <c r="B327" s="929"/>
      <c r="D327" s="929"/>
      <c r="E327" s="929"/>
      <c r="F327" s="1034"/>
      <c r="H327" s="929"/>
    </row>
    <row r="328" ht="12.75" spans="1:8">
      <c r="A328" s="929"/>
      <c r="B328" s="929"/>
      <c r="D328" s="929"/>
      <c r="E328" s="929"/>
      <c r="F328" s="1034"/>
      <c r="H328" s="929"/>
    </row>
    <row r="329" ht="12.75" spans="1:8">
      <c r="A329" s="929"/>
      <c r="B329" s="929"/>
      <c r="D329" s="929"/>
      <c r="E329" s="929"/>
      <c r="F329" s="1034"/>
      <c r="H329" s="929"/>
    </row>
    <row r="330" ht="12.75" spans="1:8">
      <c r="A330" s="929"/>
      <c r="B330" s="929"/>
      <c r="D330" s="929"/>
      <c r="E330" s="929"/>
      <c r="F330" s="1034"/>
      <c r="H330" s="929"/>
    </row>
    <row r="331" ht="12.75" spans="1:8">
      <c r="A331" s="929"/>
      <c r="B331" s="929"/>
      <c r="D331" s="929"/>
      <c r="E331" s="929"/>
      <c r="F331" s="1034"/>
      <c r="H331" s="929"/>
    </row>
    <row r="332" ht="12.75" spans="1:8">
      <c r="A332" s="929"/>
      <c r="B332" s="929"/>
      <c r="D332" s="929"/>
      <c r="E332" s="929"/>
      <c r="F332" s="1034"/>
      <c r="H332" s="929"/>
    </row>
    <row r="333" ht="12.75" spans="1:8">
      <c r="A333" s="929"/>
      <c r="B333" s="929"/>
      <c r="D333" s="929"/>
      <c r="E333" s="929"/>
      <c r="F333" s="1034"/>
      <c r="H333" s="929"/>
    </row>
    <row r="334" ht="12.75" spans="1:8">
      <c r="A334" s="929"/>
      <c r="B334" s="929"/>
      <c r="D334" s="929"/>
      <c r="E334" s="929"/>
      <c r="F334" s="1034"/>
      <c r="H334" s="929"/>
    </row>
    <row r="335" ht="12.75" spans="1:8">
      <c r="A335" s="929"/>
      <c r="B335" s="929"/>
      <c r="D335" s="929"/>
      <c r="E335" s="929"/>
      <c r="F335" s="1034"/>
      <c r="H335" s="929"/>
    </row>
    <row r="336" ht="12.75" spans="1:8">
      <c r="A336" s="929"/>
      <c r="B336" s="929"/>
      <c r="D336" s="929"/>
      <c r="E336" s="929"/>
      <c r="F336" s="1034"/>
      <c r="H336" s="929"/>
    </row>
    <row r="337" ht="12.75" spans="1:8">
      <c r="A337" s="929"/>
      <c r="B337" s="929"/>
      <c r="D337" s="929"/>
      <c r="E337" s="929"/>
      <c r="F337" s="1034"/>
      <c r="H337" s="929"/>
    </row>
    <row r="338" ht="12.75" spans="1:8">
      <c r="A338" s="929"/>
      <c r="B338" s="929"/>
      <c r="D338" s="929"/>
      <c r="E338" s="929"/>
      <c r="F338" s="1034"/>
      <c r="H338" s="929"/>
    </row>
    <row r="339" ht="12.75" spans="1:8">
      <c r="A339" s="929"/>
      <c r="B339" s="929"/>
      <c r="D339" s="929"/>
      <c r="E339" s="929"/>
      <c r="F339" s="1034"/>
      <c r="H339" s="929"/>
    </row>
    <row r="340" ht="12.75" spans="1:8">
      <c r="A340" s="929"/>
      <c r="B340" s="929"/>
      <c r="D340" s="929"/>
      <c r="E340" s="929"/>
      <c r="F340" s="1034"/>
      <c r="H340" s="929"/>
    </row>
    <row r="341" ht="12.75" spans="1:8">
      <c r="A341" s="929"/>
      <c r="B341" s="929"/>
      <c r="D341" s="929"/>
      <c r="E341" s="929"/>
      <c r="F341" s="1034"/>
      <c r="H341" s="929"/>
    </row>
    <row r="342" ht="12.75" spans="1:8">
      <c r="A342" s="929"/>
      <c r="B342" s="929"/>
      <c r="D342" s="929"/>
      <c r="E342" s="929"/>
      <c r="F342" s="1034"/>
      <c r="H342" s="929"/>
    </row>
    <row r="343" ht="12.75" spans="1:8">
      <c r="A343" s="929"/>
      <c r="B343" s="929"/>
      <c r="D343" s="929"/>
      <c r="E343" s="929"/>
      <c r="F343" s="1034"/>
      <c r="H343" s="929"/>
    </row>
    <row r="344" ht="12.75" spans="1:8">
      <c r="A344" s="929"/>
      <c r="B344" s="929"/>
      <c r="D344" s="929"/>
      <c r="E344" s="929"/>
      <c r="F344" s="1034"/>
      <c r="H344" s="929"/>
    </row>
    <row r="345" ht="12.75" spans="1:8">
      <c r="A345" s="929"/>
      <c r="B345" s="929"/>
      <c r="D345" s="929"/>
      <c r="E345" s="929"/>
      <c r="F345" s="1034"/>
      <c r="H345" s="929"/>
    </row>
    <row r="346" ht="12.75" spans="1:8">
      <c r="A346" s="929"/>
      <c r="B346" s="929"/>
      <c r="D346" s="929"/>
      <c r="E346" s="929"/>
      <c r="F346" s="1034"/>
      <c r="H346" s="929"/>
    </row>
    <row r="347" ht="12.75" spans="1:8">
      <c r="A347" s="929"/>
      <c r="B347" s="929"/>
      <c r="D347" s="929"/>
      <c r="E347" s="929"/>
      <c r="F347" s="1034"/>
      <c r="H347" s="929"/>
    </row>
    <row r="348" ht="12.75" spans="1:8">
      <c r="A348" s="929"/>
      <c r="B348" s="929"/>
      <c r="D348" s="929"/>
      <c r="E348" s="929"/>
      <c r="F348" s="1034"/>
      <c r="H348" s="929"/>
    </row>
    <row r="349" ht="12.75" spans="1:8">
      <c r="A349" s="929"/>
      <c r="B349" s="929"/>
      <c r="D349" s="929"/>
      <c r="E349" s="929"/>
      <c r="F349" s="1034"/>
      <c r="H349" s="929"/>
    </row>
    <row r="350" ht="12.75" spans="1:8">
      <c r="A350" s="929"/>
      <c r="B350" s="929"/>
      <c r="D350" s="929"/>
      <c r="E350" s="929"/>
      <c r="F350" s="1034"/>
      <c r="H350" s="929"/>
    </row>
    <row r="351" ht="12.75" spans="1:8">
      <c r="A351" s="929"/>
      <c r="B351" s="929"/>
      <c r="D351" s="929"/>
      <c r="E351" s="929"/>
      <c r="F351" s="1034"/>
      <c r="H351" s="929"/>
    </row>
    <row r="352" ht="12.75" spans="1:8">
      <c r="A352" s="929"/>
      <c r="B352" s="929"/>
      <c r="D352" s="929"/>
      <c r="E352" s="929"/>
      <c r="F352" s="1034"/>
      <c r="H352" s="929"/>
    </row>
    <row r="353" ht="12.75" spans="1:8">
      <c r="A353" s="929"/>
      <c r="B353" s="929"/>
      <c r="D353" s="929"/>
      <c r="E353" s="929"/>
      <c r="F353" s="1034"/>
      <c r="H353" s="929"/>
    </row>
    <row r="354" ht="12.75" spans="1:8">
      <c r="A354" s="929"/>
      <c r="B354" s="929"/>
      <c r="D354" s="929"/>
      <c r="E354" s="929"/>
      <c r="F354" s="1034"/>
      <c r="H354" s="929"/>
    </row>
    <row r="355" ht="12.75" spans="1:8">
      <c r="A355" s="929"/>
      <c r="B355" s="929"/>
      <c r="D355" s="929"/>
      <c r="E355" s="929"/>
      <c r="F355" s="1034"/>
      <c r="H355" s="929"/>
    </row>
    <row r="356" ht="12.75" spans="1:8">
      <c r="A356" s="929"/>
      <c r="B356" s="929"/>
      <c r="D356" s="929"/>
      <c r="E356" s="929"/>
      <c r="F356" s="1034"/>
      <c r="H356" s="929"/>
    </row>
    <row r="357" ht="12.75" spans="1:8">
      <c r="A357" s="929"/>
      <c r="B357" s="929"/>
      <c r="D357" s="929"/>
      <c r="E357" s="929"/>
      <c r="F357" s="1034"/>
      <c r="H357" s="929"/>
    </row>
    <row r="358" ht="12.75" spans="1:8">
      <c r="A358" s="929"/>
      <c r="B358" s="929"/>
      <c r="D358" s="929"/>
      <c r="E358" s="929"/>
      <c r="F358" s="1034"/>
      <c r="H358" s="929"/>
    </row>
    <row r="359" ht="12.75" spans="1:8">
      <c r="A359" s="929"/>
      <c r="B359" s="929"/>
      <c r="D359" s="929"/>
      <c r="E359" s="929"/>
      <c r="F359" s="1034"/>
      <c r="H359" s="929"/>
    </row>
    <row r="360" ht="12.75" spans="1:8">
      <c r="A360" s="929"/>
      <c r="B360" s="929"/>
      <c r="D360" s="929"/>
      <c r="E360" s="929"/>
      <c r="F360" s="1034"/>
      <c r="H360" s="929"/>
    </row>
    <row r="361" ht="12.75" spans="1:8">
      <c r="A361" s="929"/>
      <c r="B361" s="929"/>
      <c r="D361" s="929"/>
      <c r="E361" s="929"/>
      <c r="F361" s="1034"/>
      <c r="H361" s="929"/>
    </row>
    <row r="362" ht="12.75" spans="1:8">
      <c r="A362" s="929"/>
      <c r="B362" s="929"/>
      <c r="D362" s="929"/>
      <c r="E362" s="929"/>
      <c r="F362" s="1034"/>
      <c r="H362" s="929"/>
    </row>
    <row r="363" ht="12.75" spans="1:8">
      <c r="A363" s="929"/>
      <c r="B363" s="929"/>
      <c r="D363" s="929"/>
      <c r="E363" s="929"/>
      <c r="F363" s="1034"/>
      <c r="H363" s="929"/>
    </row>
    <row r="364" ht="12.75" spans="1:8">
      <c r="A364" s="929"/>
      <c r="B364" s="929"/>
      <c r="D364" s="929"/>
      <c r="E364" s="929"/>
      <c r="F364" s="1034"/>
      <c r="H364" s="929"/>
    </row>
    <row r="365" ht="12.75" spans="1:8">
      <c r="A365" s="929"/>
      <c r="B365" s="929"/>
      <c r="D365" s="929"/>
      <c r="E365" s="929"/>
      <c r="F365" s="1034"/>
      <c r="H365" s="929"/>
    </row>
    <row r="366" ht="12.75" spans="1:8">
      <c r="A366" s="929"/>
      <c r="B366" s="929"/>
      <c r="D366" s="929"/>
      <c r="E366" s="929"/>
      <c r="F366" s="1034"/>
      <c r="H366" s="929"/>
    </row>
    <row r="367" ht="12.75" spans="1:8">
      <c r="A367" s="929"/>
      <c r="B367" s="929"/>
      <c r="D367" s="929"/>
      <c r="E367" s="929"/>
      <c r="F367" s="1034"/>
      <c r="H367" s="929"/>
    </row>
    <row r="368" ht="12.75" spans="1:8">
      <c r="A368" s="929"/>
      <c r="B368" s="929"/>
      <c r="D368" s="929"/>
      <c r="E368" s="929"/>
      <c r="F368" s="1034"/>
      <c r="H368" s="929"/>
    </row>
    <row r="369" ht="12.75" spans="1:8">
      <c r="A369" s="929"/>
      <c r="B369" s="929"/>
      <c r="D369" s="929"/>
      <c r="E369" s="929"/>
      <c r="F369" s="1034"/>
      <c r="H369" s="929"/>
    </row>
    <row r="370" ht="12.75" spans="1:8">
      <c r="A370" s="929"/>
      <c r="B370" s="929"/>
      <c r="D370" s="929"/>
      <c r="E370" s="929"/>
      <c r="F370" s="1034"/>
      <c r="H370" s="929"/>
    </row>
    <row r="371" ht="12.75" spans="1:8">
      <c r="A371" s="929"/>
      <c r="B371" s="929"/>
      <c r="D371" s="929"/>
      <c r="E371" s="929"/>
      <c r="F371" s="1034"/>
      <c r="H371" s="929"/>
    </row>
    <row r="372" ht="12.75" spans="1:8">
      <c r="A372" s="929"/>
      <c r="B372" s="929"/>
      <c r="D372" s="929"/>
      <c r="E372" s="929"/>
      <c r="F372" s="1034"/>
      <c r="H372" s="929"/>
    </row>
    <row r="373" ht="12.75" spans="1:8">
      <c r="A373" s="929"/>
      <c r="B373" s="929"/>
      <c r="D373" s="929"/>
      <c r="E373" s="929"/>
      <c r="F373" s="1034"/>
      <c r="H373" s="929"/>
    </row>
    <row r="374" ht="12.75" spans="1:8">
      <c r="A374" s="929"/>
      <c r="B374" s="929"/>
      <c r="D374" s="929"/>
      <c r="E374" s="929"/>
      <c r="F374" s="1034"/>
      <c r="H374" s="929"/>
    </row>
    <row r="375" ht="12.75" spans="1:8">
      <c r="A375" s="929"/>
      <c r="B375" s="929"/>
      <c r="D375" s="929"/>
      <c r="E375" s="929"/>
      <c r="F375" s="1034"/>
      <c r="H375" s="929"/>
    </row>
    <row r="376" ht="12.75" spans="1:8">
      <c r="A376" s="929"/>
      <c r="B376" s="929"/>
      <c r="D376" s="929"/>
      <c r="E376" s="929"/>
      <c r="F376" s="1034"/>
      <c r="H376" s="929"/>
    </row>
    <row r="377" ht="12.75" spans="1:8">
      <c r="A377" s="929"/>
      <c r="B377" s="929"/>
      <c r="D377" s="929"/>
      <c r="E377" s="929"/>
      <c r="F377" s="1034"/>
      <c r="H377" s="929"/>
    </row>
    <row r="378" ht="12.75" spans="1:8">
      <c r="A378" s="929"/>
      <c r="B378" s="929"/>
      <c r="D378" s="929"/>
      <c r="E378" s="929"/>
      <c r="F378" s="1034"/>
      <c r="H378" s="929"/>
    </row>
    <row r="379" ht="12.75" spans="1:8">
      <c r="A379" s="929"/>
      <c r="B379" s="929"/>
      <c r="D379" s="929"/>
      <c r="E379" s="929"/>
      <c r="F379" s="1034"/>
      <c r="H379" s="929"/>
    </row>
    <row r="380" ht="12.75" spans="1:8">
      <c r="A380" s="929"/>
      <c r="B380" s="929"/>
      <c r="D380" s="929"/>
      <c r="E380" s="929"/>
      <c r="F380" s="1034"/>
      <c r="H380" s="929"/>
    </row>
    <row r="381" ht="12.75" spans="1:8">
      <c r="A381" s="929"/>
      <c r="B381" s="929"/>
      <c r="D381" s="929"/>
      <c r="E381" s="929"/>
      <c r="F381" s="1034"/>
      <c r="H381" s="929"/>
    </row>
    <row r="382" ht="12.75" spans="1:8">
      <c r="A382" s="929"/>
      <c r="B382" s="929"/>
      <c r="D382" s="929"/>
      <c r="E382" s="929"/>
      <c r="F382" s="1034"/>
      <c r="H382" s="929"/>
    </row>
    <row r="383" ht="12.75" spans="1:8">
      <c r="A383" s="929"/>
      <c r="B383" s="929"/>
      <c r="D383" s="929"/>
      <c r="E383" s="929"/>
      <c r="F383" s="1034"/>
      <c r="H383" s="929"/>
    </row>
    <row r="384" ht="12.75" spans="1:8">
      <c r="A384" s="929"/>
      <c r="B384" s="929"/>
      <c r="D384" s="929"/>
      <c r="E384" s="929"/>
      <c r="F384" s="1034"/>
      <c r="H384" s="929"/>
    </row>
    <row r="385" ht="12.75" spans="1:8">
      <c r="A385" s="929"/>
      <c r="B385" s="929"/>
      <c r="D385" s="929"/>
      <c r="E385" s="929"/>
      <c r="F385" s="1034"/>
      <c r="H385" s="929"/>
    </row>
    <row r="386" ht="12.75" spans="1:8">
      <c r="A386" s="929"/>
      <c r="B386" s="929"/>
      <c r="D386" s="929"/>
      <c r="E386" s="929"/>
      <c r="F386" s="1034"/>
      <c r="H386" s="929"/>
    </row>
    <row r="387" ht="12.75" spans="1:8">
      <c r="A387" s="929"/>
      <c r="B387" s="929"/>
      <c r="D387" s="929"/>
      <c r="E387" s="929"/>
      <c r="F387" s="1034"/>
      <c r="H387" s="929"/>
    </row>
    <row r="388" ht="12.75" spans="1:8">
      <c r="A388" s="929"/>
      <c r="B388" s="929"/>
      <c r="D388" s="929"/>
      <c r="E388" s="929"/>
      <c r="F388" s="1034"/>
      <c r="H388" s="929"/>
    </row>
    <row r="389" ht="12.75" spans="1:8">
      <c r="A389" s="929"/>
      <c r="B389" s="929"/>
      <c r="D389" s="929"/>
      <c r="E389" s="929"/>
      <c r="F389" s="1034"/>
      <c r="H389" s="929"/>
    </row>
    <row r="390" ht="12.75" spans="1:8">
      <c r="A390" s="929"/>
      <c r="B390" s="929"/>
      <c r="D390" s="929"/>
      <c r="E390" s="929"/>
      <c r="F390" s="1034"/>
      <c r="H390" s="929"/>
    </row>
    <row r="391" ht="12.75" spans="1:8">
      <c r="A391" s="929"/>
      <c r="B391" s="929"/>
      <c r="D391" s="929"/>
      <c r="E391" s="929"/>
      <c r="F391" s="1034"/>
      <c r="H391" s="929"/>
    </row>
    <row r="392" ht="12.75" spans="1:8">
      <c r="A392" s="929"/>
      <c r="B392" s="929"/>
      <c r="D392" s="929"/>
      <c r="E392" s="929"/>
      <c r="F392" s="1034"/>
      <c r="H392" s="929"/>
    </row>
    <row r="393" ht="12.75" spans="1:8">
      <c r="A393" s="929"/>
      <c r="B393" s="929"/>
      <c r="D393" s="929"/>
      <c r="E393" s="929"/>
      <c r="F393" s="1034"/>
      <c r="H393" s="929"/>
    </row>
    <row r="394" ht="12.75" spans="1:8">
      <c r="A394" s="929"/>
      <c r="B394" s="929"/>
      <c r="D394" s="929"/>
      <c r="E394" s="929"/>
      <c r="F394" s="1034"/>
      <c r="H394" s="929"/>
    </row>
    <row r="395" ht="12.75" spans="1:8">
      <c r="A395" s="929"/>
      <c r="B395" s="929"/>
      <c r="D395" s="929"/>
      <c r="E395" s="929"/>
      <c r="F395" s="1034"/>
      <c r="H395" s="929"/>
    </row>
    <row r="396" ht="12.75" spans="1:8">
      <c r="A396" s="929"/>
      <c r="B396" s="929"/>
      <c r="D396" s="929"/>
      <c r="E396" s="929"/>
      <c r="F396" s="1034"/>
      <c r="H396" s="929"/>
    </row>
    <row r="397" ht="12.75" spans="1:8">
      <c r="A397" s="929"/>
      <c r="B397" s="929"/>
      <c r="D397" s="929"/>
      <c r="E397" s="929"/>
      <c r="F397" s="1034"/>
      <c r="H397" s="929"/>
    </row>
    <row r="398" ht="12.75" spans="1:8">
      <c r="A398" s="929"/>
      <c r="B398" s="929"/>
      <c r="D398" s="929"/>
      <c r="E398" s="929"/>
      <c r="F398" s="1034"/>
      <c r="H398" s="929"/>
    </row>
    <row r="399" ht="12.75" spans="1:8">
      <c r="A399" s="929"/>
      <c r="B399" s="929"/>
      <c r="D399" s="929"/>
      <c r="E399" s="929"/>
      <c r="F399" s="1034"/>
      <c r="H399" s="929"/>
    </row>
    <row r="400" ht="12.75" spans="1:8">
      <c r="A400" s="929"/>
      <c r="B400" s="929"/>
      <c r="D400" s="929"/>
      <c r="E400" s="929"/>
      <c r="F400" s="1034"/>
      <c r="H400" s="929"/>
    </row>
    <row r="401" ht="12.75" spans="1:8">
      <c r="A401" s="929"/>
      <c r="B401" s="929"/>
      <c r="D401" s="929"/>
      <c r="E401" s="929"/>
      <c r="F401" s="1034"/>
      <c r="H401" s="929"/>
    </row>
    <row r="402" ht="12.75" spans="1:8">
      <c r="A402" s="929"/>
      <c r="B402" s="929"/>
      <c r="D402" s="929"/>
      <c r="E402" s="929"/>
      <c r="F402" s="1034"/>
      <c r="H402" s="929"/>
    </row>
    <row r="403" ht="12.75" spans="1:8">
      <c r="A403" s="929"/>
      <c r="B403" s="929"/>
      <c r="D403" s="929"/>
      <c r="E403" s="929"/>
      <c r="F403" s="1034"/>
      <c r="H403" s="929"/>
    </row>
    <row r="404" ht="12.75" spans="1:8">
      <c r="A404" s="929"/>
      <c r="B404" s="929"/>
      <c r="D404" s="929"/>
      <c r="E404" s="929"/>
      <c r="F404" s="1034"/>
      <c r="H404" s="929"/>
    </row>
    <row r="405" ht="12.75" spans="1:8">
      <c r="A405" s="929"/>
      <c r="B405" s="929"/>
      <c r="D405" s="929"/>
      <c r="E405" s="929"/>
      <c r="F405" s="1034"/>
      <c r="H405" s="929"/>
    </row>
    <row r="406" ht="12.75" spans="1:8">
      <c r="A406" s="929"/>
      <c r="B406" s="929"/>
      <c r="D406" s="929"/>
      <c r="E406" s="929"/>
      <c r="F406" s="1034"/>
      <c r="H406" s="929"/>
    </row>
    <row r="407" ht="12.75" spans="1:8">
      <c r="A407" s="929"/>
      <c r="B407" s="929"/>
      <c r="D407" s="929"/>
      <c r="E407" s="929"/>
      <c r="F407" s="1034"/>
      <c r="H407" s="929"/>
    </row>
    <row r="408" ht="12.75" spans="1:8">
      <c r="A408" s="929"/>
      <c r="B408" s="929"/>
      <c r="D408" s="929"/>
      <c r="E408" s="929"/>
      <c r="F408" s="1034"/>
      <c r="H408" s="929"/>
    </row>
    <row r="409" ht="12.75" spans="1:8">
      <c r="A409" s="929"/>
      <c r="B409" s="929"/>
      <c r="D409" s="929"/>
      <c r="E409" s="929"/>
      <c r="F409" s="1034"/>
      <c r="H409" s="929"/>
    </row>
    <row r="410" ht="12.75" spans="1:8">
      <c r="A410" s="929"/>
      <c r="B410" s="929"/>
      <c r="D410" s="929"/>
      <c r="E410" s="929"/>
      <c r="F410" s="1034"/>
      <c r="H410" s="929"/>
    </row>
    <row r="411" ht="12.75" spans="1:8">
      <c r="A411" s="929"/>
      <c r="B411" s="929"/>
      <c r="D411" s="929"/>
      <c r="E411" s="929"/>
      <c r="F411" s="1034"/>
      <c r="H411" s="929"/>
    </row>
    <row r="412" ht="12.75" spans="1:8">
      <c r="A412" s="929"/>
      <c r="B412" s="929"/>
      <c r="D412" s="929"/>
      <c r="E412" s="929"/>
      <c r="F412" s="1034"/>
      <c r="H412" s="929"/>
    </row>
    <row r="413" ht="12.75" spans="1:8">
      <c r="A413" s="929"/>
      <c r="B413" s="929"/>
      <c r="D413" s="929"/>
      <c r="E413" s="929"/>
      <c r="F413" s="1034"/>
      <c r="H413" s="929"/>
    </row>
    <row r="414" ht="12.75" spans="1:8">
      <c r="A414" s="929"/>
      <c r="B414" s="929"/>
      <c r="D414" s="929"/>
      <c r="E414" s="929"/>
      <c r="F414" s="1034"/>
      <c r="H414" s="929"/>
    </row>
    <row r="415" ht="12.75" spans="1:8">
      <c r="A415" s="929"/>
      <c r="B415" s="929"/>
      <c r="D415" s="929"/>
      <c r="E415" s="929"/>
      <c r="F415" s="1034"/>
      <c r="H415" s="929"/>
    </row>
    <row r="416" ht="12.75" spans="1:8">
      <c r="A416" s="929"/>
      <c r="B416" s="929"/>
      <c r="D416" s="929"/>
      <c r="E416" s="929"/>
      <c r="F416" s="1034"/>
      <c r="H416" s="929"/>
    </row>
    <row r="417" ht="12.75" spans="1:8">
      <c r="A417" s="929"/>
      <c r="B417" s="929"/>
      <c r="D417" s="929"/>
      <c r="E417" s="929"/>
      <c r="F417" s="1034"/>
      <c r="H417" s="929"/>
    </row>
    <row r="418" ht="12.75" spans="1:8">
      <c r="A418" s="929"/>
      <c r="B418" s="929"/>
      <c r="D418" s="929"/>
      <c r="E418" s="929"/>
      <c r="F418" s="1034"/>
      <c r="H418" s="929"/>
    </row>
    <row r="419" ht="12.75" spans="1:8">
      <c r="A419" s="929"/>
      <c r="B419" s="929"/>
      <c r="D419" s="929"/>
      <c r="E419" s="929"/>
      <c r="F419" s="1034"/>
      <c r="H419" s="929"/>
    </row>
    <row r="420" ht="12.75" spans="1:8">
      <c r="A420" s="929"/>
      <c r="B420" s="929"/>
      <c r="D420" s="929"/>
      <c r="E420" s="929"/>
      <c r="F420" s="1034"/>
      <c r="H420" s="929"/>
    </row>
    <row r="421" ht="12.75" spans="1:8">
      <c r="A421" s="929"/>
      <c r="B421" s="929"/>
      <c r="D421" s="929"/>
      <c r="E421" s="929"/>
      <c r="F421" s="1034"/>
      <c r="H421" s="929"/>
    </row>
    <row r="422" ht="12.75" spans="1:8">
      <c r="A422" s="929"/>
      <c r="B422" s="929"/>
      <c r="D422" s="929"/>
      <c r="E422" s="929"/>
      <c r="F422" s="1034"/>
      <c r="H422" s="929"/>
    </row>
    <row r="423" ht="12.75" spans="1:8">
      <c r="A423" s="929"/>
      <c r="B423" s="929"/>
      <c r="D423" s="929"/>
      <c r="E423" s="929"/>
      <c r="F423" s="1034"/>
      <c r="H423" s="929"/>
    </row>
    <row r="424" ht="12.75" spans="1:8">
      <c r="A424" s="929"/>
      <c r="B424" s="929"/>
      <c r="D424" s="929"/>
      <c r="E424" s="929"/>
      <c r="F424" s="1034"/>
      <c r="H424" s="929"/>
    </row>
    <row r="425" ht="12.75" spans="1:8">
      <c r="A425" s="929"/>
      <c r="B425" s="929"/>
      <c r="D425" s="929"/>
      <c r="E425" s="929"/>
      <c r="F425" s="1034"/>
      <c r="H425" s="929"/>
    </row>
    <row r="426" ht="12.75" spans="1:8">
      <c r="A426" s="929"/>
      <c r="B426" s="929"/>
      <c r="D426" s="929"/>
      <c r="E426" s="929"/>
      <c r="F426" s="1034"/>
      <c r="H426" s="929"/>
    </row>
    <row r="427" ht="12.75" spans="1:8">
      <c r="A427" s="929"/>
      <c r="B427" s="929"/>
      <c r="D427" s="929"/>
      <c r="E427" s="929"/>
      <c r="F427" s="1034"/>
      <c r="H427" s="929"/>
    </row>
    <row r="428" ht="12.75" spans="1:8">
      <c r="A428" s="929"/>
      <c r="B428" s="929"/>
      <c r="D428" s="929"/>
      <c r="E428" s="929"/>
      <c r="F428" s="1034"/>
      <c r="H428" s="929"/>
    </row>
    <row r="429" ht="12.75" spans="1:8">
      <c r="A429" s="929"/>
      <c r="B429" s="929"/>
      <c r="D429" s="929"/>
      <c r="E429" s="929"/>
      <c r="F429" s="1034"/>
      <c r="H429" s="929"/>
    </row>
    <row r="430" ht="12.75" spans="1:8">
      <c r="A430" s="929"/>
      <c r="B430" s="929"/>
      <c r="D430" s="929"/>
      <c r="E430" s="929"/>
      <c r="F430" s="1034"/>
      <c r="H430" s="929"/>
    </row>
    <row r="431" ht="12.75" spans="1:8">
      <c r="A431" s="929"/>
      <c r="B431" s="929"/>
      <c r="D431" s="929"/>
      <c r="E431" s="929"/>
      <c r="F431" s="1034"/>
      <c r="H431" s="929"/>
    </row>
    <row r="432" ht="12.75" spans="1:8">
      <c r="A432" s="929"/>
      <c r="B432" s="929"/>
      <c r="D432" s="929"/>
      <c r="E432" s="929"/>
      <c r="F432" s="1034"/>
      <c r="H432" s="929"/>
    </row>
    <row r="433" ht="12.75" spans="1:8">
      <c r="A433" s="929"/>
      <c r="B433" s="929"/>
      <c r="D433" s="929"/>
      <c r="E433" s="929"/>
      <c r="F433" s="1034"/>
      <c r="H433" s="929"/>
    </row>
    <row r="434" ht="12.75" spans="1:8">
      <c r="A434" s="929"/>
      <c r="B434" s="929"/>
      <c r="D434" s="929"/>
      <c r="E434" s="929"/>
      <c r="F434" s="1034"/>
      <c r="H434" s="929"/>
    </row>
    <row r="435" ht="12.75" spans="1:8">
      <c r="A435" s="929"/>
      <c r="B435" s="929"/>
      <c r="D435" s="929"/>
      <c r="E435" s="929"/>
      <c r="F435" s="1034"/>
      <c r="H435" s="929"/>
    </row>
    <row r="436" ht="12.75" spans="1:8">
      <c r="A436" s="929"/>
      <c r="B436" s="929"/>
      <c r="D436" s="929"/>
      <c r="E436" s="929"/>
      <c r="F436" s="1034"/>
      <c r="H436" s="929"/>
    </row>
    <row r="437" ht="12.75" spans="1:8">
      <c r="A437" s="929"/>
      <c r="B437" s="929"/>
      <c r="D437" s="929"/>
      <c r="E437" s="929"/>
      <c r="F437" s="1034"/>
      <c r="H437" s="929"/>
    </row>
    <row r="438" ht="12.75" spans="1:8">
      <c r="A438" s="929"/>
      <c r="B438" s="929"/>
      <c r="D438" s="929"/>
      <c r="E438" s="929"/>
      <c r="F438" s="1034"/>
      <c r="H438" s="929"/>
    </row>
    <row r="439" ht="12.75" spans="1:8">
      <c r="A439" s="929"/>
      <c r="B439" s="929"/>
      <c r="D439" s="929"/>
      <c r="E439" s="929"/>
      <c r="F439" s="1034"/>
      <c r="H439" s="929"/>
    </row>
    <row r="440" ht="12.75" spans="1:8">
      <c r="A440" s="929"/>
      <c r="B440" s="929"/>
      <c r="D440" s="929"/>
      <c r="E440" s="929"/>
      <c r="F440" s="1034"/>
      <c r="H440" s="929"/>
    </row>
    <row r="441" ht="12.75" spans="1:8">
      <c r="A441" s="929"/>
      <c r="B441" s="929"/>
      <c r="D441" s="929"/>
      <c r="E441" s="929"/>
      <c r="F441" s="1034"/>
      <c r="H441" s="929"/>
    </row>
    <row r="442" ht="12.75" spans="1:8">
      <c r="A442" s="929"/>
      <c r="B442" s="929"/>
      <c r="D442" s="929"/>
      <c r="E442" s="929"/>
      <c r="F442" s="1034"/>
      <c r="H442" s="929"/>
    </row>
    <row r="443" ht="12.75" spans="1:8">
      <c r="A443" s="929"/>
      <c r="B443" s="929"/>
      <c r="D443" s="929"/>
      <c r="E443" s="929"/>
      <c r="F443" s="1034"/>
      <c r="H443" s="929"/>
    </row>
    <row r="444" ht="12.75" spans="1:8">
      <c r="A444" s="929"/>
      <c r="B444" s="929"/>
      <c r="D444" s="929"/>
      <c r="E444" s="929"/>
      <c r="F444" s="1034"/>
      <c r="H444" s="929"/>
    </row>
    <row r="445" ht="12.75" spans="1:8">
      <c r="A445" s="929"/>
      <c r="B445" s="929"/>
      <c r="D445" s="929"/>
      <c r="E445" s="929"/>
      <c r="F445" s="1034"/>
      <c r="H445" s="929"/>
    </row>
    <row r="446" ht="12.75" spans="1:8">
      <c r="A446" s="929"/>
      <c r="B446" s="929"/>
      <c r="D446" s="929"/>
      <c r="E446" s="929"/>
      <c r="F446" s="1034"/>
      <c r="H446" s="929"/>
    </row>
    <row r="447" ht="12.75" spans="1:8">
      <c r="A447" s="929"/>
      <c r="B447" s="929"/>
      <c r="D447" s="929"/>
      <c r="E447" s="929"/>
      <c r="F447" s="1034"/>
      <c r="H447" s="929"/>
    </row>
    <row r="448" ht="12.75" spans="1:8">
      <c r="A448" s="929"/>
      <c r="B448" s="929"/>
      <c r="D448" s="929"/>
      <c r="E448" s="929"/>
      <c r="F448" s="1034"/>
      <c r="H448" s="929"/>
    </row>
    <row r="449" ht="12.75" spans="1:8">
      <c r="A449" s="929"/>
      <c r="B449" s="929"/>
      <c r="D449" s="929"/>
      <c r="E449" s="929"/>
      <c r="F449" s="1034"/>
      <c r="H449" s="929"/>
    </row>
    <row r="450" ht="12.75" spans="1:8">
      <c r="A450" s="929"/>
      <c r="B450" s="929"/>
      <c r="D450" s="929"/>
      <c r="E450" s="929"/>
      <c r="F450" s="1034"/>
      <c r="H450" s="929"/>
    </row>
    <row r="451" ht="12.75" spans="1:8">
      <c r="A451" s="929"/>
      <c r="B451" s="929"/>
      <c r="D451" s="929"/>
      <c r="E451" s="929"/>
      <c r="F451" s="1034"/>
      <c r="H451" s="929"/>
    </row>
    <row r="452" ht="12.75" spans="1:8">
      <c r="A452" s="929"/>
      <c r="B452" s="929"/>
      <c r="D452" s="929"/>
      <c r="E452" s="929"/>
      <c r="F452" s="1034"/>
      <c r="H452" s="929"/>
    </row>
    <row r="453" ht="12.75" spans="1:8">
      <c r="A453" s="929"/>
      <c r="B453" s="929"/>
      <c r="D453" s="929"/>
      <c r="E453" s="929"/>
      <c r="F453" s="1034"/>
      <c r="H453" s="929"/>
    </row>
    <row r="454" ht="12.75" spans="1:8">
      <c r="A454" s="929"/>
      <c r="B454" s="929"/>
      <c r="D454" s="929"/>
      <c r="E454" s="929"/>
      <c r="F454" s="1034"/>
      <c r="H454" s="929"/>
    </row>
    <row r="455" ht="12.75" spans="1:8">
      <c r="A455" s="929"/>
      <c r="B455" s="929"/>
      <c r="D455" s="929"/>
      <c r="E455" s="929"/>
      <c r="F455" s="1034"/>
      <c r="H455" s="929"/>
    </row>
    <row r="456" ht="12.75" spans="1:8">
      <c r="A456" s="929"/>
      <c r="B456" s="929"/>
      <c r="D456" s="929"/>
      <c r="E456" s="929"/>
      <c r="F456" s="1034"/>
      <c r="H456" s="929"/>
    </row>
    <row r="457" ht="12.75" spans="1:8">
      <c r="A457" s="929"/>
      <c r="B457" s="929"/>
      <c r="D457" s="929"/>
      <c r="E457" s="929"/>
      <c r="F457" s="1034"/>
      <c r="H457" s="929"/>
    </row>
    <row r="458" ht="12.75" spans="1:8">
      <c r="A458" s="929"/>
      <c r="B458" s="929"/>
      <c r="D458" s="929"/>
      <c r="E458" s="929"/>
      <c r="F458" s="1034"/>
      <c r="H458" s="929"/>
    </row>
    <row r="459" ht="12.75" spans="1:8">
      <c r="A459" s="929"/>
      <c r="B459" s="929"/>
      <c r="D459" s="929"/>
      <c r="E459" s="929"/>
      <c r="F459" s="1034"/>
      <c r="H459" s="929"/>
    </row>
    <row r="460" ht="12.75" spans="1:8">
      <c r="A460" s="929"/>
      <c r="B460" s="929"/>
      <c r="D460" s="929"/>
      <c r="E460" s="929"/>
      <c r="F460" s="1034"/>
      <c r="H460" s="929"/>
    </row>
    <row r="461" ht="12.75" spans="1:8">
      <c r="A461" s="929"/>
      <c r="B461" s="929"/>
      <c r="D461" s="929"/>
      <c r="E461" s="929"/>
      <c r="F461" s="1034"/>
      <c r="H461" s="929"/>
    </row>
    <row r="462" ht="12.75" spans="1:8">
      <c r="A462" s="929"/>
      <c r="B462" s="929"/>
      <c r="D462" s="929"/>
      <c r="E462" s="929"/>
      <c r="F462" s="1034"/>
      <c r="H462" s="929"/>
    </row>
    <row r="463" ht="12.75" spans="1:8">
      <c r="A463" s="929"/>
      <c r="B463" s="929"/>
      <c r="D463" s="929"/>
      <c r="E463" s="929"/>
      <c r="F463" s="1034"/>
      <c r="H463" s="929"/>
    </row>
    <row r="464" ht="12.75" spans="1:8">
      <c r="A464" s="929"/>
      <c r="B464" s="929"/>
      <c r="D464" s="929"/>
      <c r="E464" s="929"/>
      <c r="F464" s="1034"/>
      <c r="H464" s="929"/>
    </row>
    <row r="465" ht="12.75" spans="1:8">
      <c r="A465" s="929"/>
      <c r="B465" s="929"/>
      <c r="D465" s="929"/>
      <c r="E465" s="929"/>
      <c r="F465" s="1034"/>
      <c r="H465" s="929"/>
    </row>
    <row r="466" ht="12.75" spans="1:8">
      <c r="A466" s="929"/>
      <c r="B466" s="929"/>
      <c r="D466" s="929"/>
      <c r="E466" s="929"/>
      <c r="F466" s="1034"/>
      <c r="H466" s="929"/>
    </row>
    <row r="467" ht="12.75" spans="1:8">
      <c r="A467" s="929"/>
      <c r="B467" s="929"/>
      <c r="D467" s="929"/>
      <c r="E467" s="929"/>
      <c r="F467" s="1034"/>
      <c r="H467" s="929"/>
    </row>
    <row r="468" ht="12.75" spans="1:8">
      <c r="A468" s="929"/>
      <c r="B468" s="929"/>
      <c r="D468" s="929"/>
      <c r="E468" s="929"/>
      <c r="F468" s="1034"/>
      <c r="H468" s="929"/>
    </row>
    <row r="469" ht="12.75" spans="1:8">
      <c r="A469" s="929"/>
      <c r="B469" s="929"/>
      <c r="D469" s="929"/>
      <c r="E469" s="929"/>
      <c r="F469" s="1034"/>
      <c r="H469" s="929"/>
    </row>
    <row r="470" ht="12.75" spans="1:8">
      <c r="A470" s="929"/>
      <c r="B470" s="929"/>
      <c r="D470" s="929"/>
      <c r="E470" s="929"/>
      <c r="F470" s="1034"/>
      <c r="H470" s="929"/>
    </row>
    <row r="471" ht="12.75" spans="1:8">
      <c r="A471" s="929"/>
      <c r="B471" s="929"/>
      <c r="D471" s="929"/>
      <c r="E471" s="929"/>
      <c r="F471" s="1034"/>
      <c r="H471" s="929"/>
    </row>
    <row r="472" ht="12.75" spans="1:8">
      <c r="A472" s="929"/>
      <c r="B472" s="929"/>
      <c r="D472" s="929"/>
      <c r="E472" s="929"/>
      <c r="F472" s="1034"/>
      <c r="H472" s="929"/>
    </row>
    <row r="473" ht="12.75" spans="1:8">
      <c r="A473" s="929"/>
      <c r="B473" s="929"/>
      <c r="D473" s="929"/>
      <c r="E473" s="929"/>
      <c r="F473" s="1034"/>
      <c r="H473" s="929"/>
    </row>
    <row r="474" ht="12.75" spans="1:8">
      <c r="A474" s="929"/>
      <c r="B474" s="929"/>
      <c r="D474" s="929"/>
      <c r="E474" s="929"/>
      <c r="F474" s="1034"/>
      <c r="H474" s="929"/>
    </row>
    <row r="475" ht="12.75" spans="1:8">
      <c r="A475" s="929"/>
      <c r="B475" s="929"/>
      <c r="D475" s="929"/>
      <c r="E475" s="929"/>
      <c r="F475" s="1034"/>
      <c r="H475" s="929"/>
    </row>
    <row r="476" ht="12.75" spans="1:8">
      <c r="A476" s="929"/>
      <c r="B476" s="929"/>
      <c r="D476" s="929"/>
      <c r="E476" s="929"/>
      <c r="F476" s="1034"/>
      <c r="H476" s="929"/>
    </row>
    <row r="477" ht="12.75" spans="1:8">
      <c r="A477" s="929"/>
      <c r="B477" s="929"/>
      <c r="D477" s="929"/>
      <c r="E477" s="929"/>
      <c r="F477" s="1034"/>
      <c r="H477" s="929"/>
    </row>
    <row r="478" ht="12.75" spans="1:8">
      <c r="A478" s="929"/>
      <c r="B478" s="929"/>
      <c r="D478" s="929"/>
      <c r="E478" s="929"/>
      <c r="F478" s="1034"/>
      <c r="H478" s="929"/>
    </row>
    <row r="479" ht="12.75" spans="1:8">
      <c r="A479" s="929"/>
      <c r="B479" s="929"/>
      <c r="D479" s="929"/>
      <c r="E479" s="929"/>
      <c r="F479" s="1034"/>
      <c r="H479" s="929"/>
    </row>
    <row r="480" ht="12.75" spans="1:8">
      <c r="A480" s="929"/>
      <c r="B480" s="929"/>
      <c r="D480" s="929"/>
      <c r="E480" s="929"/>
      <c r="F480" s="1034"/>
      <c r="H480" s="929"/>
    </row>
    <row r="481" ht="12.75" spans="1:8">
      <c r="A481" s="929"/>
      <c r="B481" s="929"/>
      <c r="D481" s="929"/>
      <c r="E481" s="929"/>
      <c r="F481" s="1034"/>
      <c r="H481" s="929"/>
    </row>
    <row r="482" ht="12.75" spans="1:8">
      <c r="A482" s="929"/>
      <c r="B482" s="929"/>
      <c r="D482" s="929"/>
      <c r="E482" s="929"/>
      <c r="F482" s="1034"/>
      <c r="H482" s="929"/>
    </row>
    <row r="483" ht="12.75" spans="1:8">
      <c r="A483" s="929"/>
      <c r="B483" s="929"/>
      <c r="D483" s="929"/>
      <c r="E483" s="929"/>
      <c r="F483" s="1034"/>
      <c r="H483" s="929"/>
    </row>
    <row r="484" ht="12.75" spans="1:8">
      <c r="A484" s="929"/>
      <c r="B484" s="929"/>
      <c r="D484" s="929"/>
      <c r="E484" s="929"/>
      <c r="F484" s="1034"/>
      <c r="H484" s="929"/>
    </row>
    <row r="485" ht="12.75" spans="1:8">
      <c r="A485" s="929"/>
      <c r="B485" s="929"/>
      <c r="D485" s="929"/>
      <c r="E485" s="929"/>
      <c r="F485" s="1034"/>
      <c r="H485" s="929"/>
    </row>
    <row r="486" ht="12.75" spans="1:8">
      <c r="A486" s="929"/>
      <c r="B486" s="929"/>
      <c r="D486" s="929"/>
      <c r="E486" s="929"/>
      <c r="F486" s="1034"/>
      <c r="H486" s="929"/>
    </row>
    <row r="487" ht="12.75" spans="1:8">
      <c r="A487" s="929"/>
      <c r="B487" s="929"/>
      <c r="D487" s="929"/>
      <c r="E487" s="929"/>
      <c r="F487" s="1034"/>
      <c r="H487" s="929"/>
    </row>
    <row r="488" ht="12.75" spans="1:8">
      <c r="A488" s="929"/>
      <c r="B488" s="929"/>
      <c r="D488" s="929"/>
      <c r="E488" s="929"/>
      <c r="F488" s="1034"/>
      <c r="H488" s="929"/>
    </row>
    <row r="489" ht="12.75" spans="1:8">
      <c r="A489" s="929"/>
      <c r="B489" s="929"/>
      <c r="D489" s="929"/>
      <c r="E489" s="929"/>
      <c r="F489" s="1034"/>
      <c r="H489" s="929"/>
    </row>
    <row r="490" ht="12.75" spans="1:8">
      <c r="A490" s="929"/>
      <c r="B490" s="929"/>
      <c r="D490" s="929"/>
      <c r="E490" s="929"/>
      <c r="F490" s="1034"/>
      <c r="H490" s="929"/>
    </row>
    <row r="491" ht="12.75" spans="1:8">
      <c r="A491" s="929"/>
      <c r="B491" s="929"/>
      <c r="D491" s="929"/>
      <c r="E491" s="929"/>
      <c r="F491" s="1034"/>
      <c r="H491" s="929"/>
    </row>
    <row r="492" ht="12.75" spans="1:8">
      <c r="A492" s="929"/>
      <c r="B492" s="929"/>
      <c r="D492" s="929"/>
      <c r="E492" s="929"/>
      <c r="F492" s="1034"/>
      <c r="H492" s="929"/>
    </row>
    <row r="493" ht="12.75" spans="1:8">
      <c r="A493" s="929"/>
      <c r="B493" s="929"/>
      <c r="D493" s="929"/>
      <c r="E493" s="929"/>
      <c r="F493" s="1034"/>
      <c r="H493" s="929"/>
    </row>
    <row r="494" ht="12.75" spans="1:8">
      <c r="A494" s="929"/>
      <c r="B494" s="929"/>
      <c r="D494" s="929"/>
      <c r="E494" s="929"/>
      <c r="F494" s="1034"/>
      <c r="H494" s="929"/>
    </row>
    <row r="495" ht="12.75" spans="1:8">
      <c r="A495" s="929"/>
      <c r="B495" s="929"/>
      <c r="D495" s="929"/>
      <c r="E495" s="929"/>
      <c r="F495" s="1034"/>
      <c r="H495" s="929"/>
    </row>
    <row r="496" ht="12.75" spans="1:8">
      <c r="A496" s="929"/>
      <c r="B496" s="929"/>
      <c r="D496" s="929"/>
      <c r="E496" s="929"/>
      <c r="F496" s="1034"/>
      <c r="H496" s="929"/>
    </row>
    <row r="497" ht="12.75" spans="1:8">
      <c r="A497" s="929"/>
      <c r="B497" s="929"/>
      <c r="D497" s="929"/>
      <c r="E497" s="929"/>
      <c r="F497" s="1034"/>
      <c r="H497" s="929"/>
    </row>
    <row r="498" ht="12.75" spans="1:8">
      <c r="A498" s="929"/>
      <c r="B498" s="929"/>
      <c r="D498" s="929"/>
      <c r="E498" s="929"/>
      <c r="F498" s="1034"/>
      <c r="H498" s="929"/>
    </row>
    <row r="499" ht="12.75" spans="1:8">
      <c r="A499" s="929"/>
      <c r="B499" s="929"/>
      <c r="D499" s="929"/>
      <c r="E499" s="929"/>
      <c r="F499" s="1034"/>
      <c r="H499" s="929"/>
    </row>
    <row r="500" ht="12.75" spans="1:8">
      <c r="A500" s="929"/>
      <c r="B500" s="929"/>
      <c r="D500" s="929"/>
      <c r="E500" s="929"/>
      <c r="F500" s="1034"/>
      <c r="H500" s="929"/>
    </row>
    <row r="501" ht="12.75" spans="1:8">
      <c r="A501" s="929"/>
      <c r="B501" s="929"/>
      <c r="D501" s="929"/>
      <c r="E501" s="929"/>
      <c r="F501" s="1034"/>
      <c r="H501" s="929"/>
    </row>
    <row r="502" ht="12.75" spans="1:8">
      <c r="A502" s="929"/>
      <c r="B502" s="929"/>
      <c r="D502" s="929"/>
      <c r="E502" s="929"/>
      <c r="F502" s="1034"/>
      <c r="H502" s="929"/>
    </row>
    <row r="503" ht="12.75" spans="1:8">
      <c r="A503" s="929"/>
      <c r="B503" s="929"/>
      <c r="D503" s="929"/>
      <c r="E503" s="929"/>
      <c r="F503" s="1034"/>
      <c r="H503" s="929"/>
    </row>
    <row r="504" ht="12.75" spans="1:8">
      <c r="A504" s="929"/>
      <c r="B504" s="929"/>
      <c r="D504" s="929"/>
      <c r="E504" s="929"/>
      <c r="F504" s="1034"/>
      <c r="H504" s="929"/>
    </row>
    <row r="505" ht="12.75" spans="1:8">
      <c r="A505" s="929"/>
      <c r="B505" s="929"/>
      <c r="D505" s="929"/>
      <c r="E505" s="929"/>
      <c r="F505" s="1034"/>
      <c r="H505" s="929"/>
    </row>
    <row r="506" ht="12.75" spans="1:8">
      <c r="A506" s="929"/>
      <c r="B506" s="929"/>
      <c r="D506" s="929"/>
      <c r="E506" s="929"/>
      <c r="F506" s="1034"/>
      <c r="H506" s="929"/>
    </row>
    <row r="507" ht="12.75" spans="1:8">
      <c r="A507" s="929"/>
      <c r="B507" s="929"/>
      <c r="D507" s="929"/>
      <c r="E507" s="929"/>
      <c r="F507" s="1034"/>
      <c r="H507" s="929"/>
    </row>
    <row r="508" ht="12.75" spans="1:8">
      <c r="A508" s="929"/>
      <c r="B508" s="929"/>
      <c r="D508" s="929"/>
      <c r="E508" s="929"/>
      <c r="F508" s="1034"/>
      <c r="H508" s="929"/>
    </row>
    <row r="509" ht="12.75" spans="1:8">
      <c r="A509" s="929"/>
      <c r="B509" s="929"/>
      <c r="D509" s="929"/>
      <c r="E509" s="929"/>
      <c r="F509" s="1034"/>
      <c r="H509" s="929"/>
    </row>
    <row r="510" ht="12.75" spans="1:8">
      <c r="A510" s="929"/>
      <c r="B510" s="929"/>
      <c r="D510" s="929"/>
      <c r="E510" s="929"/>
      <c r="F510" s="1034"/>
      <c r="H510" s="929"/>
    </row>
    <row r="511" ht="12.75" spans="1:8">
      <c r="A511" s="929"/>
      <c r="B511" s="929"/>
      <c r="D511" s="929"/>
      <c r="E511" s="929"/>
      <c r="F511" s="1034"/>
      <c r="H511" s="929"/>
    </row>
    <row r="512" ht="12.75" spans="1:8">
      <c r="A512" s="929"/>
      <c r="B512" s="929"/>
      <c r="D512" s="929"/>
      <c r="E512" s="929"/>
      <c r="F512" s="1034"/>
      <c r="H512" s="929"/>
    </row>
    <row r="513" ht="12.75" spans="1:8">
      <c r="A513" s="929"/>
      <c r="B513" s="929"/>
      <c r="D513" s="929"/>
      <c r="E513" s="929"/>
      <c r="F513" s="1034"/>
      <c r="H513" s="929"/>
    </row>
    <row r="514" ht="12.75" spans="1:8">
      <c r="A514" s="929"/>
      <c r="B514" s="929"/>
      <c r="D514" s="929"/>
      <c r="E514" s="929"/>
      <c r="F514" s="1034"/>
      <c r="H514" s="929"/>
    </row>
    <row r="515" ht="12.75" spans="1:8">
      <c r="A515" s="929"/>
      <c r="B515" s="929"/>
      <c r="D515" s="929"/>
      <c r="E515" s="929"/>
      <c r="F515" s="1034"/>
      <c r="H515" s="929"/>
    </row>
    <row r="516" ht="12.75" spans="1:8">
      <c r="A516" s="929"/>
      <c r="B516" s="929"/>
      <c r="D516" s="929"/>
      <c r="E516" s="929"/>
      <c r="F516" s="1034"/>
      <c r="H516" s="929"/>
    </row>
    <row r="517" ht="12.75" spans="1:8">
      <c r="A517" s="929"/>
      <c r="B517" s="929"/>
      <c r="D517" s="929"/>
      <c r="E517" s="929"/>
      <c r="F517" s="1034"/>
      <c r="H517" s="929"/>
    </row>
    <row r="518" ht="12.75" spans="1:8">
      <c r="A518" s="929"/>
      <c r="B518" s="929"/>
      <c r="D518" s="929"/>
      <c r="E518" s="929"/>
      <c r="F518" s="1034"/>
      <c r="H518" s="929"/>
    </row>
    <row r="519" ht="12.75" spans="1:8">
      <c r="A519" s="929"/>
      <c r="B519" s="929"/>
      <c r="D519" s="929"/>
      <c r="E519" s="929"/>
      <c r="F519" s="1034"/>
      <c r="H519" s="929"/>
    </row>
    <row r="520" ht="12.75" spans="1:8">
      <c r="A520" s="929"/>
      <c r="B520" s="929"/>
      <c r="D520" s="929"/>
      <c r="E520" s="929"/>
      <c r="F520" s="1034"/>
      <c r="H520" s="929"/>
    </row>
    <row r="521" ht="12.75" spans="1:8">
      <c r="A521" s="929"/>
      <c r="B521" s="929"/>
      <c r="D521" s="929"/>
      <c r="E521" s="929"/>
      <c r="F521" s="1034"/>
      <c r="H521" s="929"/>
    </row>
    <row r="522" ht="12.75" spans="1:8">
      <c r="A522" s="929"/>
      <c r="B522" s="929"/>
      <c r="D522" s="929"/>
      <c r="E522" s="929"/>
      <c r="F522" s="1034"/>
      <c r="H522" s="929"/>
    </row>
    <row r="523" ht="12.75" spans="1:8">
      <c r="A523" s="929"/>
      <c r="B523" s="929"/>
      <c r="D523" s="929"/>
      <c r="E523" s="929"/>
      <c r="F523" s="1034"/>
      <c r="H523" s="929"/>
    </row>
    <row r="524" ht="12.75" spans="1:8">
      <c r="A524" s="929"/>
      <c r="B524" s="929"/>
      <c r="D524" s="929"/>
      <c r="E524" s="929"/>
      <c r="F524" s="1034"/>
      <c r="H524" s="929"/>
    </row>
    <row r="525" ht="12.75" spans="1:8">
      <c r="A525" s="929"/>
      <c r="B525" s="929"/>
      <c r="D525" s="929"/>
      <c r="E525" s="929"/>
      <c r="F525" s="1034"/>
      <c r="H525" s="929"/>
    </row>
    <row r="526" ht="12.75" spans="1:8">
      <c r="A526" s="929"/>
      <c r="B526" s="929"/>
      <c r="D526" s="929"/>
      <c r="E526" s="929"/>
      <c r="F526" s="1034"/>
      <c r="H526" s="929"/>
    </row>
    <row r="527" ht="12.75" spans="1:8">
      <c r="A527" s="929"/>
      <c r="B527" s="929"/>
      <c r="D527" s="929"/>
      <c r="E527" s="929"/>
      <c r="F527" s="1034"/>
      <c r="H527" s="929"/>
    </row>
    <row r="528" ht="12.75" spans="1:8">
      <c r="A528" s="929"/>
      <c r="B528" s="929"/>
      <c r="D528" s="929"/>
      <c r="E528" s="929"/>
      <c r="F528" s="1034"/>
      <c r="H528" s="929"/>
    </row>
    <row r="529" ht="12.75" spans="1:8">
      <c r="A529" s="929"/>
      <c r="B529" s="929"/>
      <c r="D529" s="929"/>
      <c r="E529" s="929"/>
      <c r="F529" s="1034"/>
      <c r="H529" s="929"/>
    </row>
    <row r="530" ht="12.75" spans="1:8">
      <c r="A530" s="929"/>
      <c r="B530" s="929"/>
      <c r="D530" s="929"/>
      <c r="E530" s="929"/>
      <c r="F530" s="1034"/>
      <c r="H530" s="929"/>
    </row>
    <row r="531" ht="12.75" spans="1:8">
      <c r="A531" s="929"/>
      <c r="B531" s="929"/>
      <c r="D531" s="929"/>
      <c r="E531" s="929"/>
      <c r="F531" s="1034"/>
      <c r="H531" s="929"/>
    </row>
    <row r="532" ht="12.75" spans="1:8">
      <c r="A532" s="929"/>
      <c r="B532" s="929"/>
      <c r="D532" s="929"/>
      <c r="E532" s="929"/>
      <c r="F532" s="1034"/>
      <c r="H532" s="929"/>
    </row>
    <row r="533" ht="12.75" spans="1:8">
      <c r="A533" s="929"/>
      <c r="B533" s="929"/>
      <c r="D533" s="929"/>
      <c r="E533" s="929"/>
      <c r="F533" s="1034"/>
      <c r="H533" s="929"/>
    </row>
    <row r="534" ht="12.75" spans="1:8">
      <c r="A534" s="929"/>
      <c r="B534" s="929"/>
      <c r="D534" s="929"/>
      <c r="E534" s="929"/>
      <c r="F534" s="1034"/>
      <c r="H534" s="929"/>
    </row>
    <row r="535" ht="12.75" spans="1:8">
      <c r="A535" s="929"/>
      <c r="B535" s="929"/>
      <c r="D535" s="929"/>
      <c r="E535" s="929"/>
      <c r="F535" s="1034"/>
      <c r="H535" s="929"/>
    </row>
    <row r="536" ht="12.75" spans="1:8">
      <c r="A536" s="929"/>
      <c r="B536" s="929"/>
      <c r="D536" s="929"/>
      <c r="E536" s="929"/>
      <c r="F536" s="1034"/>
      <c r="H536" s="929"/>
    </row>
    <row r="537" ht="12.75" spans="1:8">
      <c r="A537" s="929"/>
      <c r="B537" s="929"/>
      <c r="D537" s="929"/>
      <c r="E537" s="929"/>
      <c r="F537" s="1034"/>
      <c r="H537" s="929"/>
    </row>
    <row r="538" ht="12.75" spans="1:8">
      <c r="A538" s="929"/>
      <c r="B538" s="929"/>
      <c r="D538" s="929"/>
      <c r="E538" s="929"/>
      <c r="F538" s="1034"/>
      <c r="H538" s="929"/>
    </row>
    <row r="539" ht="12.75" spans="1:8">
      <c r="A539" s="929"/>
      <c r="B539" s="929"/>
      <c r="D539" s="929"/>
      <c r="E539" s="929"/>
      <c r="F539" s="1034"/>
      <c r="H539" s="929"/>
    </row>
    <row r="540" ht="12.75" spans="1:8">
      <c r="A540" s="929"/>
      <c r="B540" s="929"/>
      <c r="D540" s="929"/>
      <c r="E540" s="929"/>
      <c r="F540" s="1034"/>
      <c r="H540" s="929"/>
    </row>
    <row r="541" ht="12.75" spans="1:8">
      <c r="A541" s="929"/>
      <c r="B541" s="929"/>
      <c r="D541" s="929"/>
      <c r="E541" s="929"/>
      <c r="F541" s="1034"/>
      <c r="H541" s="929"/>
    </row>
    <row r="542" ht="12.75" spans="1:8">
      <c r="A542" s="929"/>
      <c r="B542" s="929"/>
      <c r="D542" s="929"/>
      <c r="E542" s="929"/>
      <c r="F542" s="1034"/>
      <c r="H542" s="929"/>
    </row>
    <row r="543" ht="12.75" spans="1:8">
      <c r="A543" s="929"/>
      <c r="B543" s="929"/>
      <c r="D543" s="929"/>
      <c r="E543" s="929"/>
      <c r="F543" s="1034"/>
      <c r="H543" s="929"/>
    </row>
    <row r="544" ht="12.75" spans="1:8">
      <c r="A544" s="929"/>
      <c r="B544" s="929"/>
      <c r="D544" s="929"/>
      <c r="E544" s="929"/>
      <c r="F544" s="1034"/>
      <c r="H544" s="929"/>
    </row>
    <row r="545" ht="12.75" spans="1:8">
      <c r="A545" s="929"/>
      <c r="B545" s="929"/>
      <c r="D545" s="929"/>
      <c r="E545" s="929"/>
      <c r="F545" s="1034"/>
      <c r="H545" s="929"/>
    </row>
    <row r="546" ht="12.75" spans="1:8">
      <c r="A546" s="929"/>
      <c r="B546" s="929"/>
      <c r="D546" s="929"/>
      <c r="E546" s="929"/>
      <c r="F546" s="1034"/>
      <c r="H546" s="929"/>
    </row>
    <row r="547" ht="12.75" spans="1:8">
      <c r="A547" s="929"/>
      <c r="B547" s="929"/>
      <c r="D547" s="929"/>
      <c r="E547" s="929"/>
      <c r="F547" s="1034"/>
      <c r="H547" s="929"/>
    </row>
    <row r="548" ht="12.75" spans="1:8">
      <c r="A548" s="929"/>
      <c r="B548" s="929"/>
      <c r="D548" s="929"/>
      <c r="E548" s="929"/>
      <c r="F548" s="1034"/>
      <c r="H548" s="929"/>
    </row>
    <row r="549" ht="12.75" spans="1:8">
      <c r="A549" s="929"/>
      <c r="B549" s="929"/>
      <c r="D549" s="929"/>
      <c r="E549" s="929"/>
      <c r="F549" s="1034"/>
      <c r="H549" s="929"/>
    </row>
    <row r="550" ht="12.75" spans="1:8">
      <c r="A550" s="929"/>
      <c r="B550" s="929"/>
      <c r="D550" s="929"/>
      <c r="E550" s="929"/>
      <c r="F550" s="1034"/>
      <c r="H550" s="929"/>
    </row>
    <row r="551" ht="12.75" spans="1:8">
      <c r="A551" s="929"/>
      <c r="B551" s="929"/>
      <c r="D551" s="929"/>
      <c r="E551" s="929"/>
      <c r="F551" s="1034"/>
      <c r="H551" s="929"/>
    </row>
    <row r="552" ht="12.75" spans="1:8">
      <c r="A552" s="929"/>
      <c r="B552" s="929"/>
      <c r="D552" s="929"/>
      <c r="E552" s="929"/>
      <c r="F552" s="1034"/>
      <c r="H552" s="929"/>
    </row>
    <row r="553" ht="12.75" spans="1:8">
      <c r="A553" s="929"/>
      <c r="B553" s="929"/>
      <c r="D553" s="929"/>
      <c r="E553" s="929"/>
      <c r="F553" s="1034"/>
      <c r="H553" s="929"/>
    </row>
    <row r="554" ht="12.75" spans="1:8">
      <c r="A554" s="929"/>
      <c r="B554" s="929"/>
      <c r="D554" s="929"/>
      <c r="E554" s="929"/>
      <c r="F554" s="1034"/>
      <c r="H554" s="929"/>
    </row>
    <row r="555" ht="12.75" spans="1:8">
      <c r="A555" s="929"/>
      <c r="B555" s="929"/>
      <c r="D555" s="929"/>
      <c r="E555" s="929"/>
      <c r="F555" s="1034"/>
      <c r="H555" s="929"/>
    </row>
    <row r="556" ht="12.75" spans="1:8">
      <c r="A556" s="929"/>
      <c r="B556" s="929"/>
      <c r="D556" s="929"/>
      <c r="E556" s="929"/>
      <c r="F556" s="1034"/>
      <c r="H556" s="929"/>
    </row>
    <row r="557" ht="12.75" spans="1:8">
      <c r="A557" s="929"/>
      <c r="B557" s="929"/>
      <c r="D557" s="929"/>
      <c r="E557" s="929"/>
      <c r="F557" s="1034"/>
      <c r="H557" s="929"/>
    </row>
    <row r="558" ht="12.75" spans="1:8">
      <c r="A558" s="929"/>
      <c r="B558" s="929"/>
      <c r="D558" s="929"/>
      <c r="E558" s="929"/>
      <c r="F558" s="1034"/>
      <c r="H558" s="929"/>
    </row>
    <row r="559" ht="12.75" spans="1:8">
      <c r="A559" s="929"/>
      <c r="B559" s="929"/>
      <c r="D559" s="929"/>
      <c r="E559" s="929"/>
      <c r="F559" s="1034"/>
      <c r="H559" s="929"/>
    </row>
    <row r="560" ht="12.75" spans="1:8">
      <c r="A560" s="929"/>
      <c r="B560" s="929"/>
      <c r="D560" s="929"/>
      <c r="E560" s="929"/>
      <c r="F560" s="1034"/>
      <c r="H560" s="929"/>
    </row>
    <row r="561" ht="12.75" spans="1:8">
      <c r="A561" s="929"/>
      <c r="B561" s="929"/>
      <c r="D561" s="929"/>
      <c r="E561" s="929"/>
      <c r="F561" s="1034"/>
      <c r="H561" s="929"/>
    </row>
    <row r="562" ht="12.75" spans="1:8">
      <c r="A562" s="929"/>
      <c r="B562" s="929"/>
      <c r="D562" s="929"/>
      <c r="E562" s="929"/>
      <c r="F562" s="1034"/>
      <c r="H562" s="929"/>
    </row>
    <row r="563" ht="12.75" spans="1:8">
      <c r="A563" s="929"/>
      <c r="B563" s="929"/>
      <c r="D563" s="929"/>
      <c r="E563" s="929"/>
      <c r="F563" s="1034"/>
      <c r="H563" s="929"/>
    </row>
    <row r="564" ht="12.75" spans="1:8">
      <c r="A564" s="929"/>
      <c r="B564" s="929"/>
      <c r="D564" s="929"/>
      <c r="E564" s="929"/>
      <c r="F564" s="1034"/>
      <c r="H564" s="929"/>
    </row>
    <row r="565" ht="12.75" spans="1:8">
      <c r="A565" s="929"/>
      <c r="B565" s="929"/>
      <c r="D565" s="929"/>
      <c r="E565" s="929"/>
      <c r="F565" s="1034"/>
      <c r="H565" s="929"/>
    </row>
    <row r="566" ht="12.75" spans="1:8">
      <c r="A566" s="929"/>
      <c r="B566" s="929"/>
      <c r="D566" s="929"/>
      <c r="E566" s="929"/>
      <c r="F566" s="1034"/>
      <c r="H566" s="929"/>
    </row>
    <row r="567" ht="12.75" spans="1:8">
      <c r="A567" s="929"/>
      <c r="B567" s="929"/>
      <c r="D567" s="929"/>
      <c r="E567" s="929"/>
      <c r="F567" s="1034"/>
      <c r="H567" s="929"/>
    </row>
    <row r="568" ht="12.75" spans="1:8">
      <c r="A568" s="929"/>
      <c r="B568" s="929"/>
      <c r="D568" s="929"/>
      <c r="E568" s="929"/>
      <c r="F568" s="1034"/>
      <c r="H568" s="929"/>
    </row>
    <row r="569" ht="12.75" spans="1:8">
      <c r="A569" s="929"/>
      <c r="B569" s="929"/>
      <c r="D569" s="929"/>
      <c r="E569" s="929"/>
      <c r="F569" s="1034"/>
      <c r="H569" s="929"/>
    </row>
    <row r="570" ht="12.75" spans="1:8">
      <c r="A570" s="929"/>
      <c r="B570" s="929"/>
      <c r="D570" s="929"/>
      <c r="E570" s="929"/>
      <c r="F570" s="1034"/>
      <c r="H570" s="929"/>
    </row>
    <row r="571" ht="12.75" spans="1:8">
      <c r="A571" s="929"/>
      <c r="B571" s="929"/>
      <c r="D571" s="929"/>
      <c r="E571" s="929"/>
      <c r="F571" s="1034"/>
      <c r="H571" s="929"/>
    </row>
    <row r="572" ht="12.75" spans="1:8">
      <c r="A572" s="929"/>
      <c r="B572" s="929"/>
      <c r="D572" s="929"/>
      <c r="E572" s="929"/>
      <c r="F572" s="1034"/>
      <c r="H572" s="929"/>
    </row>
    <row r="573" ht="12.75" spans="1:8">
      <c r="A573" s="929"/>
      <c r="B573" s="929"/>
      <c r="D573" s="929"/>
      <c r="E573" s="929"/>
      <c r="F573" s="1034"/>
      <c r="H573" s="929"/>
    </row>
    <row r="574" ht="12.75" spans="1:8">
      <c r="A574" s="929"/>
      <c r="B574" s="929"/>
      <c r="D574" s="929"/>
      <c r="E574" s="929"/>
      <c r="F574" s="1034"/>
      <c r="H574" s="929"/>
    </row>
    <row r="575" ht="12.75" spans="1:8">
      <c r="A575" s="929"/>
      <c r="B575" s="929"/>
      <c r="D575" s="929"/>
      <c r="E575" s="929"/>
      <c r="F575" s="1034"/>
      <c r="H575" s="929"/>
    </row>
    <row r="576" ht="12.75" spans="1:8">
      <c r="A576" s="929"/>
      <c r="B576" s="929"/>
      <c r="D576" s="929"/>
      <c r="E576" s="929"/>
      <c r="F576" s="1034"/>
      <c r="H576" s="929"/>
    </row>
    <row r="577" ht="12.75" spans="1:8">
      <c r="A577" s="929"/>
      <c r="B577" s="929"/>
      <c r="D577" s="929"/>
      <c r="E577" s="929"/>
      <c r="F577" s="1034"/>
      <c r="H577" s="929"/>
    </row>
    <row r="578" ht="12.75" spans="1:8">
      <c r="A578" s="929"/>
      <c r="B578" s="929"/>
      <c r="D578" s="929"/>
      <c r="E578" s="929"/>
      <c r="F578" s="1034"/>
      <c r="H578" s="929"/>
    </row>
    <row r="579" ht="12.75" spans="1:8">
      <c r="A579" s="929"/>
      <c r="B579" s="929"/>
      <c r="D579" s="929"/>
      <c r="E579" s="929"/>
      <c r="F579" s="1034"/>
      <c r="H579" s="929"/>
    </row>
    <row r="580" ht="12.75" spans="1:8">
      <c r="A580" s="929"/>
      <c r="B580" s="929"/>
      <c r="D580" s="929"/>
      <c r="E580" s="929"/>
      <c r="F580" s="1034"/>
      <c r="H580" s="929"/>
    </row>
    <row r="581" ht="12.75" spans="1:8">
      <c r="A581" s="929"/>
      <c r="B581" s="929"/>
      <c r="D581" s="929"/>
      <c r="E581" s="929"/>
      <c r="F581" s="1034"/>
      <c r="H581" s="929"/>
    </row>
    <row r="582" ht="12.75" spans="1:8">
      <c r="A582" s="929"/>
      <c r="B582" s="929"/>
      <c r="D582" s="929"/>
      <c r="E582" s="929"/>
      <c r="F582" s="1034"/>
      <c r="H582" s="929"/>
    </row>
    <row r="583" ht="12.75" spans="1:8">
      <c r="A583" s="929"/>
      <c r="B583" s="929"/>
      <c r="D583" s="929"/>
      <c r="E583" s="929"/>
      <c r="F583" s="1034"/>
      <c r="H583" s="929"/>
    </row>
    <row r="584" ht="12.75" spans="1:8">
      <c r="A584" s="929"/>
      <c r="B584" s="929"/>
      <c r="D584" s="929"/>
      <c r="E584" s="929"/>
      <c r="F584" s="1034"/>
      <c r="H584" s="929"/>
    </row>
    <row r="585" ht="12.75" spans="1:8">
      <c r="A585" s="929"/>
      <c r="B585" s="929"/>
      <c r="D585" s="929"/>
      <c r="E585" s="929"/>
      <c r="F585" s="1034"/>
      <c r="H585" s="929"/>
    </row>
    <row r="586" ht="12.75" spans="1:8">
      <c r="A586" s="929"/>
      <c r="B586" s="929"/>
      <c r="D586" s="929"/>
      <c r="E586" s="929"/>
      <c r="F586" s="1034"/>
      <c r="H586" s="929"/>
    </row>
    <row r="587" ht="12.75" spans="1:8">
      <c r="A587" s="929"/>
      <c r="B587" s="929"/>
      <c r="D587" s="929"/>
      <c r="E587" s="929"/>
      <c r="F587" s="1034"/>
      <c r="H587" s="929"/>
    </row>
    <row r="588" ht="12.75" spans="1:8">
      <c r="A588" s="929"/>
      <c r="B588" s="929"/>
      <c r="D588" s="929"/>
      <c r="E588" s="929"/>
      <c r="F588" s="1034"/>
      <c r="H588" s="929"/>
    </row>
    <row r="589" ht="12.75" spans="1:8">
      <c r="A589" s="929"/>
      <c r="B589" s="929"/>
      <c r="D589" s="929"/>
      <c r="E589" s="929"/>
      <c r="F589" s="1034"/>
      <c r="H589" s="929"/>
    </row>
    <row r="590" ht="12.75" spans="1:8">
      <c r="A590" s="929"/>
      <c r="B590" s="929"/>
      <c r="D590" s="929"/>
      <c r="E590" s="929"/>
      <c r="F590" s="1034"/>
      <c r="H590" s="929"/>
    </row>
    <row r="591" ht="12.75" spans="1:8">
      <c r="A591" s="929"/>
      <c r="B591" s="929"/>
      <c r="D591" s="929"/>
      <c r="E591" s="929"/>
      <c r="F591" s="1034"/>
      <c r="H591" s="929"/>
    </row>
    <row r="592" ht="12.75" spans="1:8">
      <c r="A592" s="929"/>
      <c r="B592" s="929"/>
      <c r="D592" s="929"/>
      <c r="E592" s="929"/>
      <c r="F592" s="1034"/>
      <c r="H592" s="929"/>
    </row>
    <row r="593" ht="12.75" spans="1:8">
      <c r="A593" s="929"/>
      <c r="B593" s="929"/>
      <c r="D593" s="929"/>
      <c r="E593" s="929"/>
      <c r="F593" s="1034"/>
      <c r="H593" s="929"/>
    </row>
    <row r="594" ht="12.75" spans="1:8">
      <c r="A594" s="929"/>
      <c r="B594" s="929"/>
      <c r="D594" s="929"/>
      <c r="E594" s="929"/>
      <c r="F594" s="1034"/>
      <c r="H594" s="929"/>
    </row>
    <row r="595" ht="12.75" spans="1:8">
      <c r="A595" s="929"/>
      <c r="B595" s="929"/>
      <c r="D595" s="929"/>
      <c r="E595" s="929"/>
      <c r="F595" s="1034"/>
      <c r="H595" s="929"/>
    </row>
    <row r="596" ht="12.75" spans="1:8">
      <c r="A596" s="929"/>
      <c r="B596" s="929"/>
      <c r="D596" s="929"/>
      <c r="E596" s="929"/>
      <c r="F596" s="1034"/>
      <c r="H596" s="929"/>
    </row>
    <row r="597" ht="12.75" spans="1:8">
      <c r="A597" s="929"/>
      <c r="B597" s="929"/>
      <c r="D597" s="929"/>
      <c r="E597" s="929"/>
      <c r="F597" s="1034"/>
      <c r="H597" s="929"/>
    </row>
    <row r="598" ht="12.75" spans="1:8">
      <c r="A598" s="929"/>
      <c r="B598" s="929"/>
      <c r="D598" s="929"/>
      <c r="E598" s="929"/>
      <c r="F598" s="1034"/>
      <c r="H598" s="929"/>
    </row>
    <row r="599" ht="12.75" spans="1:8">
      <c r="A599" s="929"/>
      <c r="B599" s="929"/>
      <c r="D599" s="929"/>
      <c r="E599" s="929"/>
      <c r="F599" s="1034"/>
      <c r="H599" s="929"/>
    </row>
    <row r="600" ht="12.75" spans="1:8">
      <c r="A600" s="929"/>
      <c r="B600" s="929"/>
      <c r="D600" s="929"/>
      <c r="E600" s="929"/>
      <c r="F600" s="1034"/>
      <c r="H600" s="929"/>
    </row>
    <row r="601" ht="12.75" spans="1:8">
      <c r="A601" s="929"/>
      <c r="B601" s="929"/>
      <c r="D601" s="929"/>
      <c r="E601" s="929"/>
      <c r="F601" s="1034"/>
      <c r="H601" s="929"/>
    </row>
    <row r="602" ht="12.75" spans="1:8">
      <c r="A602" s="929"/>
      <c r="B602" s="929"/>
      <c r="D602" s="929"/>
      <c r="E602" s="929"/>
      <c r="F602" s="1034"/>
      <c r="H602" s="929"/>
    </row>
    <row r="603" ht="12.75" spans="1:8">
      <c r="A603" s="929"/>
      <c r="B603" s="929"/>
      <c r="D603" s="929"/>
      <c r="E603" s="929"/>
      <c r="F603" s="1034"/>
      <c r="H603" s="929"/>
    </row>
    <row r="604" ht="12.75" spans="1:8">
      <c r="A604" s="929"/>
      <c r="B604" s="929"/>
      <c r="D604" s="929"/>
      <c r="E604" s="929"/>
      <c r="F604" s="1034"/>
      <c r="H604" s="929"/>
    </row>
    <row r="605" ht="12.75" spans="1:8">
      <c r="A605" s="929"/>
      <c r="B605" s="929"/>
      <c r="D605" s="929"/>
      <c r="E605" s="929"/>
      <c r="F605" s="1034"/>
      <c r="H605" s="929"/>
    </row>
    <row r="606" ht="12.75" spans="1:8">
      <c r="A606" s="929"/>
      <c r="B606" s="929"/>
      <c r="D606" s="929"/>
      <c r="E606" s="929"/>
      <c r="F606" s="1034"/>
      <c r="H606" s="929"/>
    </row>
    <row r="607" ht="12.75" spans="1:8">
      <c r="A607" s="929"/>
      <c r="B607" s="929"/>
      <c r="D607" s="929"/>
      <c r="E607" s="929"/>
      <c r="F607" s="1034"/>
      <c r="H607" s="929"/>
    </row>
    <row r="608" ht="12.75" spans="1:8">
      <c r="A608" s="929"/>
      <c r="B608" s="929"/>
      <c r="D608" s="929"/>
      <c r="E608" s="929"/>
      <c r="F608" s="1034"/>
      <c r="H608" s="929"/>
    </row>
    <row r="609" ht="12.75" spans="1:8">
      <c r="A609" s="929"/>
      <c r="B609" s="929"/>
      <c r="D609" s="929"/>
      <c r="E609" s="929"/>
      <c r="F609" s="1034"/>
      <c r="H609" s="929"/>
    </row>
    <row r="610" ht="12.75" spans="1:8">
      <c r="A610" s="929"/>
      <c r="B610" s="929"/>
      <c r="D610" s="929"/>
      <c r="E610" s="929"/>
      <c r="F610" s="1034"/>
      <c r="H610" s="929"/>
    </row>
    <row r="611" ht="12.75" spans="1:8">
      <c r="A611" s="929"/>
      <c r="B611" s="929"/>
      <c r="D611" s="929"/>
      <c r="E611" s="929"/>
      <c r="F611" s="1034"/>
      <c r="H611" s="929"/>
    </row>
    <row r="612" ht="12.75" spans="1:8">
      <c r="A612" s="929"/>
      <c r="B612" s="929"/>
      <c r="D612" s="929"/>
      <c r="E612" s="929"/>
      <c r="F612" s="1034"/>
      <c r="H612" s="929"/>
    </row>
    <row r="613" ht="12.75" spans="1:8">
      <c r="A613" s="929"/>
      <c r="B613" s="929"/>
      <c r="D613" s="929"/>
      <c r="E613" s="929"/>
      <c r="F613" s="1034"/>
      <c r="H613" s="929"/>
    </row>
    <row r="614" ht="12.75" spans="1:8">
      <c r="A614" s="929"/>
      <c r="B614" s="929"/>
      <c r="D614" s="929"/>
      <c r="E614" s="929"/>
      <c r="F614" s="1034"/>
      <c r="H614" s="929"/>
    </row>
    <row r="615" ht="12.75" spans="1:8">
      <c r="A615" s="929"/>
      <c r="B615" s="929"/>
      <c r="D615" s="929"/>
      <c r="E615" s="929"/>
      <c r="F615" s="1034"/>
      <c r="H615" s="929"/>
    </row>
    <row r="616" ht="12.75" spans="1:8">
      <c r="A616" s="929"/>
      <c r="B616" s="929"/>
      <c r="D616" s="929"/>
      <c r="E616" s="929"/>
      <c r="F616" s="1034"/>
      <c r="H616" s="929"/>
    </row>
    <row r="617" ht="12.75" spans="1:8">
      <c r="A617" s="929"/>
      <c r="B617" s="929"/>
      <c r="D617" s="929"/>
      <c r="E617" s="929"/>
      <c r="F617" s="1034"/>
      <c r="H617" s="929"/>
    </row>
    <row r="618" ht="12.75" spans="1:8">
      <c r="A618" s="929"/>
      <c r="B618" s="929"/>
      <c r="D618" s="929"/>
      <c r="E618" s="929"/>
      <c r="F618" s="1034"/>
      <c r="H618" s="929"/>
    </row>
    <row r="619" ht="12.75" spans="1:8">
      <c r="A619" s="929"/>
      <c r="B619" s="929"/>
      <c r="D619" s="929"/>
      <c r="E619" s="929"/>
      <c r="F619" s="1034"/>
      <c r="H619" s="929"/>
    </row>
    <row r="620" ht="12.75" spans="1:8">
      <c r="A620" s="929"/>
      <c r="B620" s="929"/>
      <c r="D620" s="929"/>
      <c r="E620" s="929"/>
      <c r="F620" s="1034"/>
      <c r="H620" s="929"/>
    </row>
    <row r="621" ht="12.75" spans="1:8">
      <c r="A621" s="929"/>
      <c r="B621" s="929"/>
      <c r="D621" s="929"/>
      <c r="E621" s="929"/>
      <c r="F621" s="1034"/>
      <c r="H621" s="929"/>
    </row>
    <row r="622" ht="12.75" spans="1:8">
      <c r="A622" s="929"/>
      <c r="B622" s="929"/>
      <c r="D622" s="929"/>
      <c r="E622" s="929"/>
      <c r="F622" s="1034"/>
      <c r="H622" s="929"/>
    </row>
    <row r="623" ht="12.75" spans="1:8">
      <c r="A623" s="929"/>
      <c r="B623" s="929"/>
      <c r="D623" s="929"/>
      <c r="E623" s="929"/>
      <c r="F623" s="1034"/>
      <c r="H623" s="929"/>
    </row>
    <row r="624" ht="12.75" spans="1:8">
      <c r="A624" s="929"/>
      <c r="B624" s="929"/>
      <c r="D624" s="929"/>
      <c r="E624" s="929"/>
      <c r="F624" s="1034"/>
      <c r="H624" s="929"/>
    </row>
    <row r="625" ht="12.75" spans="1:8">
      <c r="A625" s="929"/>
      <c r="B625" s="929"/>
      <c r="D625" s="929"/>
      <c r="E625" s="929"/>
      <c r="F625" s="1034"/>
      <c r="H625" s="929"/>
    </row>
    <row r="626" ht="12.75" spans="1:8">
      <c r="A626" s="929"/>
      <c r="B626" s="929"/>
      <c r="D626" s="929"/>
      <c r="E626" s="929"/>
      <c r="F626" s="1034"/>
      <c r="H626" s="929"/>
    </row>
    <row r="627" ht="12.75" spans="1:8">
      <c r="A627" s="929"/>
      <c r="B627" s="929"/>
      <c r="D627" s="929"/>
      <c r="E627" s="929"/>
      <c r="F627" s="1034"/>
      <c r="H627" s="929"/>
    </row>
    <row r="628" ht="12.75" spans="1:8">
      <c r="A628" s="929"/>
      <c r="B628" s="929"/>
      <c r="D628" s="929"/>
      <c r="E628" s="929"/>
      <c r="F628" s="1034"/>
      <c r="H628" s="929"/>
    </row>
    <row r="629" ht="12.75" spans="1:8">
      <c r="A629" s="929"/>
      <c r="B629" s="929"/>
      <c r="D629" s="929"/>
      <c r="E629" s="929"/>
      <c r="F629" s="1034"/>
      <c r="H629" s="929"/>
    </row>
    <row r="630" ht="12.75" spans="1:8">
      <c r="A630" s="929"/>
      <c r="B630" s="929"/>
      <c r="D630" s="929"/>
      <c r="E630" s="929"/>
      <c r="F630" s="1034"/>
      <c r="H630" s="929"/>
    </row>
    <row r="631" ht="12.75" spans="1:8">
      <c r="A631" s="929"/>
      <c r="B631" s="929"/>
      <c r="D631" s="929"/>
      <c r="E631" s="929"/>
      <c r="F631" s="1034"/>
      <c r="H631" s="929"/>
    </row>
    <row r="632" ht="12.75" spans="1:8">
      <c r="A632" s="929"/>
      <c r="B632" s="929"/>
      <c r="D632" s="929"/>
      <c r="E632" s="929"/>
      <c r="F632" s="1034"/>
      <c r="H632" s="929"/>
    </row>
    <row r="633" ht="12.75" spans="1:8">
      <c r="A633" s="929"/>
      <c r="B633" s="929"/>
      <c r="D633" s="929"/>
      <c r="E633" s="929"/>
      <c r="F633" s="1034"/>
      <c r="H633" s="929"/>
    </row>
    <row r="634" ht="12.75" spans="1:8">
      <c r="A634" s="929"/>
      <c r="B634" s="929"/>
      <c r="D634" s="929"/>
      <c r="E634" s="929"/>
      <c r="F634" s="1034"/>
      <c r="H634" s="929"/>
    </row>
    <row r="635" ht="12.75" spans="1:8">
      <c r="A635" s="929"/>
      <c r="B635" s="929"/>
      <c r="D635" s="929"/>
      <c r="E635" s="929"/>
      <c r="F635" s="1034"/>
      <c r="H635" s="929"/>
    </row>
    <row r="636" ht="12.75" spans="1:8">
      <c r="A636" s="929"/>
      <c r="B636" s="929"/>
      <c r="D636" s="929"/>
      <c r="E636" s="929"/>
      <c r="F636" s="1034"/>
      <c r="H636" s="929"/>
    </row>
    <row r="637" ht="12.75" spans="1:8">
      <c r="A637" s="929"/>
      <c r="B637" s="929"/>
      <c r="D637" s="929"/>
      <c r="E637" s="929"/>
      <c r="F637" s="1034"/>
      <c r="H637" s="929"/>
    </row>
    <row r="638" ht="12.75" spans="1:8">
      <c r="A638" s="929"/>
      <c r="B638" s="929"/>
      <c r="D638" s="929"/>
      <c r="E638" s="929"/>
      <c r="F638" s="1034"/>
      <c r="H638" s="929"/>
    </row>
    <row r="639" ht="12.75" spans="1:8">
      <c r="A639" s="929"/>
      <c r="B639" s="929"/>
      <c r="D639" s="929"/>
      <c r="E639" s="929"/>
      <c r="F639" s="1034"/>
      <c r="H639" s="929"/>
    </row>
    <row r="640" ht="12.75" spans="1:8">
      <c r="A640" s="929"/>
      <c r="B640" s="929"/>
      <c r="D640" s="929"/>
      <c r="E640" s="929"/>
      <c r="F640" s="1034"/>
      <c r="H640" s="929"/>
    </row>
    <row r="641" ht="12.75" spans="1:8">
      <c r="A641" s="929"/>
      <c r="B641" s="929"/>
      <c r="D641" s="929"/>
      <c r="E641" s="929"/>
      <c r="F641" s="1034"/>
      <c r="H641" s="929"/>
    </row>
    <row r="642" ht="12.75" spans="1:8">
      <c r="A642" s="929"/>
      <c r="B642" s="929"/>
      <c r="D642" s="929"/>
      <c r="E642" s="929"/>
      <c r="F642" s="1034"/>
      <c r="H642" s="929"/>
    </row>
    <row r="643" ht="12.75" spans="1:8">
      <c r="A643" s="929"/>
      <c r="B643" s="929"/>
      <c r="D643" s="929"/>
      <c r="E643" s="929"/>
      <c r="F643" s="1034"/>
      <c r="H643" s="929"/>
    </row>
    <row r="644" ht="12.75" spans="1:8">
      <c r="A644" s="929"/>
      <c r="B644" s="929"/>
      <c r="D644" s="929"/>
      <c r="E644" s="929"/>
      <c r="F644" s="1034"/>
      <c r="H644" s="929"/>
    </row>
    <row r="645" ht="12.75" spans="1:8">
      <c r="A645" s="929"/>
      <c r="B645" s="929"/>
      <c r="D645" s="929"/>
      <c r="E645" s="929"/>
      <c r="F645" s="1034"/>
      <c r="H645" s="929"/>
    </row>
    <row r="646" ht="12.75" spans="1:8">
      <c r="A646" s="929"/>
      <c r="B646" s="929"/>
      <c r="D646" s="929"/>
      <c r="E646" s="929"/>
      <c r="F646" s="1034"/>
      <c r="H646" s="929"/>
    </row>
    <row r="647" ht="12.75" spans="1:8">
      <c r="A647" s="929"/>
      <c r="B647" s="929"/>
      <c r="D647" s="929"/>
      <c r="E647" s="929"/>
      <c r="F647" s="1034"/>
      <c r="H647" s="929"/>
    </row>
    <row r="648" ht="12.75" spans="1:8">
      <c r="A648" s="929"/>
      <c r="B648" s="929"/>
      <c r="D648" s="929"/>
      <c r="E648" s="929"/>
      <c r="F648" s="1034"/>
      <c r="H648" s="929"/>
    </row>
    <row r="649" ht="12.75" spans="1:8">
      <c r="A649" s="929"/>
      <c r="B649" s="929"/>
      <c r="D649" s="929"/>
      <c r="E649" s="929"/>
      <c r="F649" s="1034"/>
      <c r="H649" s="929"/>
    </row>
    <row r="650" ht="12.75" spans="1:8">
      <c r="A650" s="929"/>
      <c r="B650" s="929"/>
      <c r="D650" s="929"/>
      <c r="E650" s="929"/>
      <c r="F650" s="1034"/>
      <c r="H650" s="929"/>
    </row>
    <row r="651" ht="12.75" spans="1:8">
      <c r="A651" s="929"/>
      <c r="B651" s="929"/>
      <c r="D651" s="929"/>
      <c r="E651" s="929"/>
      <c r="F651" s="1034"/>
      <c r="H651" s="929"/>
    </row>
    <row r="652" ht="12.75" spans="1:8">
      <c r="A652" s="929"/>
      <c r="B652" s="929"/>
      <c r="D652" s="929"/>
      <c r="E652" s="929"/>
      <c r="F652" s="1034"/>
      <c r="H652" s="929"/>
    </row>
    <row r="653" ht="12.75" spans="1:8">
      <c r="A653" s="929"/>
      <c r="B653" s="929"/>
      <c r="D653" s="929"/>
      <c r="E653" s="929"/>
      <c r="F653" s="1034"/>
      <c r="H653" s="929"/>
    </row>
    <row r="654" ht="12.75" spans="1:8">
      <c r="A654" s="929"/>
      <c r="B654" s="929"/>
      <c r="D654" s="929"/>
      <c r="E654" s="929"/>
      <c r="F654" s="1034"/>
      <c r="H654" s="929"/>
    </row>
    <row r="655" ht="12.75" spans="1:8">
      <c r="A655" s="929"/>
      <c r="B655" s="929"/>
      <c r="D655" s="929"/>
      <c r="E655" s="929"/>
      <c r="F655" s="1034"/>
      <c r="H655" s="929"/>
    </row>
    <row r="656" ht="12.75" spans="1:8">
      <c r="A656" s="929"/>
      <c r="B656" s="929"/>
      <c r="D656" s="929"/>
      <c r="E656" s="929"/>
      <c r="F656" s="1034"/>
      <c r="H656" s="929"/>
    </row>
    <row r="657" ht="12.75" spans="1:8">
      <c r="A657" s="929"/>
      <c r="B657" s="929"/>
      <c r="D657" s="929"/>
      <c r="E657" s="929"/>
      <c r="F657" s="1034"/>
      <c r="H657" s="929"/>
    </row>
    <row r="658" ht="12.75" spans="1:8">
      <c r="A658" s="929"/>
      <c r="B658" s="929"/>
      <c r="D658" s="929"/>
      <c r="E658" s="929"/>
      <c r="F658" s="1034"/>
      <c r="H658" s="929"/>
    </row>
    <row r="659" ht="12.75" spans="1:8">
      <c r="A659" s="929"/>
      <c r="B659" s="929"/>
      <c r="D659" s="929"/>
      <c r="E659" s="929"/>
      <c r="F659" s="1034"/>
      <c r="H659" s="929"/>
    </row>
    <row r="660" ht="12.75" spans="1:8">
      <c r="A660" s="929"/>
      <c r="B660" s="929"/>
      <c r="D660" s="929"/>
      <c r="E660" s="929"/>
      <c r="F660" s="1034"/>
      <c r="H660" s="929"/>
    </row>
    <row r="661" ht="12.75" spans="1:8">
      <c r="A661" s="929"/>
      <c r="B661" s="929"/>
      <c r="D661" s="929"/>
      <c r="E661" s="929"/>
      <c r="F661" s="1034"/>
      <c r="H661" s="929"/>
    </row>
    <row r="662" ht="12.75" spans="1:8">
      <c r="A662" s="929"/>
      <c r="B662" s="929"/>
      <c r="D662" s="929"/>
      <c r="E662" s="929"/>
      <c r="F662" s="1034"/>
      <c r="H662" s="929"/>
    </row>
    <row r="663" ht="12.75" spans="1:8">
      <c r="A663" s="929"/>
      <c r="B663" s="929"/>
      <c r="D663" s="929"/>
      <c r="E663" s="929"/>
      <c r="F663" s="1034"/>
      <c r="H663" s="929"/>
    </row>
    <row r="664" ht="12.75" spans="1:8">
      <c r="A664" s="929"/>
      <c r="B664" s="929"/>
      <c r="D664" s="929"/>
      <c r="E664" s="929"/>
      <c r="F664" s="1034"/>
      <c r="H664" s="929"/>
    </row>
    <row r="665" ht="12.75" spans="1:8">
      <c r="A665" s="929"/>
      <c r="B665" s="929"/>
      <c r="D665" s="929"/>
      <c r="E665" s="929"/>
      <c r="F665" s="1034"/>
      <c r="H665" s="929"/>
    </row>
    <row r="666" ht="12.75" spans="1:8">
      <c r="A666" s="929"/>
      <c r="B666" s="929"/>
      <c r="D666" s="929"/>
      <c r="E666" s="929"/>
      <c r="F666" s="1034"/>
      <c r="H666" s="929"/>
    </row>
    <row r="667" ht="12.75" spans="1:8">
      <c r="A667" s="929"/>
      <c r="B667" s="929"/>
      <c r="D667" s="929"/>
      <c r="E667" s="929"/>
      <c r="F667" s="1034"/>
      <c r="H667" s="929"/>
    </row>
    <row r="668" ht="12.75" spans="1:8">
      <c r="A668" s="929"/>
      <c r="B668" s="929"/>
      <c r="D668" s="929"/>
      <c r="E668" s="929"/>
      <c r="F668" s="1034"/>
      <c r="H668" s="929"/>
    </row>
    <row r="669" ht="12.75" spans="1:8">
      <c r="A669" s="929"/>
      <c r="B669" s="929"/>
      <c r="D669" s="929"/>
      <c r="E669" s="929"/>
      <c r="F669" s="1034"/>
      <c r="H669" s="929"/>
    </row>
    <row r="670" ht="12.75" spans="1:8">
      <c r="A670" s="929"/>
      <c r="B670" s="929"/>
      <c r="D670" s="929"/>
      <c r="E670" s="929"/>
      <c r="F670" s="1034"/>
      <c r="H670" s="929"/>
    </row>
    <row r="671" ht="12.75" spans="1:8">
      <c r="A671" s="929"/>
      <c r="B671" s="929"/>
      <c r="D671" s="929"/>
      <c r="E671" s="929"/>
      <c r="F671" s="1034"/>
      <c r="H671" s="929"/>
    </row>
    <row r="672" ht="12.75" spans="1:8">
      <c r="A672" s="929"/>
      <c r="B672" s="929"/>
      <c r="D672" s="929"/>
      <c r="E672" s="929"/>
      <c r="F672" s="1034"/>
      <c r="H672" s="929"/>
    </row>
    <row r="673" ht="12.75" spans="1:8">
      <c r="A673" s="929"/>
      <c r="B673" s="929"/>
      <c r="D673" s="929"/>
      <c r="E673" s="929"/>
      <c r="F673" s="1034"/>
      <c r="H673" s="929"/>
    </row>
    <row r="674" ht="12.75" spans="1:8">
      <c r="A674" s="929"/>
      <c r="B674" s="929"/>
      <c r="D674" s="929"/>
      <c r="E674" s="929"/>
      <c r="F674" s="1034"/>
      <c r="H674" s="929"/>
    </row>
    <row r="675" ht="12.75" spans="1:8">
      <c r="A675" s="929"/>
      <c r="B675" s="929"/>
      <c r="D675" s="929"/>
      <c r="E675" s="929"/>
      <c r="F675" s="1034"/>
      <c r="H675" s="929"/>
    </row>
    <row r="676" ht="12.75" spans="1:8">
      <c r="A676" s="929"/>
      <c r="B676" s="929"/>
      <c r="D676" s="929"/>
      <c r="E676" s="929"/>
      <c r="F676" s="1034"/>
      <c r="H676" s="929"/>
    </row>
    <row r="677" ht="12.75" spans="1:8">
      <c r="A677" s="929"/>
      <c r="B677" s="929"/>
      <c r="D677" s="929"/>
      <c r="E677" s="929"/>
      <c r="F677" s="1034"/>
      <c r="H677" s="929"/>
    </row>
    <row r="678" ht="12.75" spans="1:8">
      <c r="A678" s="929"/>
      <c r="B678" s="929"/>
      <c r="D678" s="929"/>
      <c r="E678" s="929"/>
      <c r="F678" s="1034"/>
      <c r="H678" s="929"/>
    </row>
    <row r="679" ht="12.75" spans="1:8">
      <c r="A679" s="929"/>
      <c r="B679" s="929"/>
      <c r="D679" s="929"/>
      <c r="E679" s="929"/>
      <c r="F679" s="1034"/>
      <c r="H679" s="929"/>
    </row>
    <row r="680" ht="12.75" spans="1:8">
      <c r="A680" s="929"/>
      <c r="B680" s="929"/>
      <c r="D680" s="929"/>
      <c r="E680" s="929"/>
      <c r="F680" s="1034"/>
      <c r="H680" s="929"/>
    </row>
    <row r="681" ht="12.75" spans="1:8">
      <c r="A681" s="929"/>
      <c r="B681" s="929"/>
      <c r="D681" s="929"/>
      <c r="E681" s="929"/>
      <c r="F681" s="1034"/>
      <c r="H681" s="929"/>
    </row>
    <row r="682" ht="12.75" spans="1:8">
      <c r="A682" s="929"/>
      <c r="B682" s="929"/>
      <c r="D682" s="929"/>
      <c r="E682" s="929"/>
      <c r="F682" s="1034"/>
      <c r="H682" s="929"/>
    </row>
    <row r="683" ht="12.75" spans="1:8">
      <c r="A683" s="929"/>
      <c r="B683" s="929"/>
      <c r="D683" s="929"/>
      <c r="E683" s="929"/>
      <c r="F683" s="1034"/>
      <c r="H683" s="929"/>
    </row>
    <row r="684" ht="12.75" spans="1:8">
      <c r="A684" s="929"/>
      <c r="B684" s="929"/>
      <c r="D684" s="929"/>
      <c r="E684" s="929"/>
      <c r="F684" s="1034"/>
      <c r="H684" s="929"/>
    </row>
    <row r="685" ht="12.75" spans="1:8">
      <c r="A685" s="929"/>
      <c r="B685" s="929"/>
      <c r="D685" s="929"/>
      <c r="E685" s="929"/>
      <c r="F685" s="1034"/>
      <c r="H685" s="929"/>
    </row>
    <row r="686" ht="12.75" spans="1:8">
      <c r="A686" s="929"/>
      <c r="B686" s="929"/>
      <c r="D686" s="929"/>
      <c r="E686" s="929"/>
      <c r="F686" s="1034"/>
      <c r="H686" s="929"/>
    </row>
    <row r="687" ht="12.75" spans="1:8">
      <c r="A687" s="929"/>
      <c r="B687" s="929"/>
      <c r="D687" s="929"/>
      <c r="E687" s="929"/>
      <c r="F687" s="1034"/>
      <c r="H687" s="929"/>
    </row>
    <row r="688" ht="12.75" spans="1:8">
      <c r="A688" s="929"/>
      <c r="B688" s="929"/>
      <c r="D688" s="929"/>
      <c r="E688" s="929"/>
      <c r="F688" s="1034"/>
      <c r="H688" s="929"/>
    </row>
    <row r="689" ht="12.75" spans="1:8">
      <c r="A689" s="929"/>
      <c r="B689" s="929"/>
      <c r="D689" s="929"/>
      <c r="E689" s="929"/>
      <c r="F689" s="1034"/>
      <c r="H689" s="929"/>
    </row>
    <row r="690" ht="12.75" spans="1:8">
      <c r="A690" s="929"/>
      <c r="B690" s="929"/>
      <c r="D690" s="929"/>
      <c r="E690" s="929"/>
      <c r="F690" s="1034"/>
      <c r="H690" s="929"/>
    </row>
    <row r="691" ht="12.75" spans="1:8">
      <c r="A691" s="929"/>
      <c r="B691" s="929"/>
      <c r="D691" s="929"/>
      <c r="E691" s="929"/>
      <c r="F691" s="1034"/>
      <c r="H691" s="929"/>
    </row>
    <row r="692" ht="12.75" spans="1:8">
      <c r="A692" s="929"/>
      <c r="B692" s="929"/>
      <c r="D692" s="929"/>
      <c r="E692" s="929"/>
      <c r="F692" s="1034"/>
      <c r="H692" s="929"/>
    </row>
    <row r="693" ht="12.75" spans="1:8">
      <c r="A693" s="929"/>
      <c r="B693" s="929"/>
      <c r="D693" s="929"/>
      <c r="E693" s="929"/>
      <c r="F693" s="1034"/>
      <c r="H693" s="929"/>
    </row>
    <row r="694" ht="12.75" spans="1:8">
      <c r="A694" s="929"/>
      <c r="B694" s="929"/>
      <c r="D694" s="929"/>
      <c r="E694" s="929"/>
      <c r="F694" s="1034"/>
      <c r="H694" s="929"/>
    </row>
    <row r="695" ht="12.75" spans="1:8">
      <c r="A695" s="929"/>
      <c r="B695" s="929"/>
      <c r="D695" s="929"/>
      <c r="E695" s="929"/>
      <c r="F695" s="1034"/>
      <c r="H695" s="929"/>
    </row>
    <row r="696" ht="12.75" spans="1:8">
      <c r="A696" s="929"/>
      <c r="B696" s="929"/>
      <c r="D696" s="929"/>
      <c r="E696" s="929"/>
      <c r="F696" s="1034"/>
      <c r="H696" s="929"/>
    </row>
    <row r="697" ht="12.75" spans="1:8">
      <c r="A697" s="929"/>
      <c r="B697" s="929"/>
      <c r="D697" s="929"/>
      <c r="E697" s="929"/>
      <c r="F697" s="1034"/>
      <c r="H697" s="929"/>
    </row>
    <row r="698" ht="12.75" spans="1:8">
      <c r="A698" s="929"/>
      <c r="B698" s="929"/>
      <c r="D698" s="929"/>
      <c r="E698" s="929"/>
      <c r="F698" s="1034"/>
      <c r="H698" s="929"/>
    </row>
    <row r="699" ht="12.75" spans="1:8">
      <c r="A699" s="929"/>
      <c r="B699" s="929"/>
      <c r="D699" s="929"/>
      <c r="E699" s="929"/>
      <c r="F699" s="1034"/>
      <c r="H699" s="929"/>
    </row>
    <row r="700" ht="12.75" spans="1:8">
      <c r="A700" s="929"/>
      <c r="B700" s="929"/>
      <c r="D700" s="929"/>
      <c r="E700" s="929"/>
      <c r="F700" s="1034"/>
      <c r="H700" s="929"/>
    </row>
    <row r="701" ht="12.75" spans="1:8">
      <c r="A701" s="929"/>
      <c r="B701" s="929"/>
      <c r="D701" s="929"/>
      <c r="E701" s="929"/>
      <c r="F701" s="1034"/>
      <c r="H701" s="929"/>
    </row>
    <row r="702" ht="12.75" spans="1:8">
      <c r="A702" s="929"/>
      <c r="B702" s="929"/>
      <c r="D702" s="929"/>
      <c r="E702" s="929"/>
      <c r="F702" s="1034"/>
      <c r="H702" s="929"/>
    </row>
    <row r="703" ht="12.75" spans="1:8">
      <c r="A703" s="929"/>
      <c r="B703" s="929"/>
      <c r="D703" s="929"/>
      <c r="E703" s="929"/>
      <c r="F703" s="1034"/>
      <c r="H703" s="929"/>
    </row>
    <row r="704" ht="12.75" spans="1:8">
      <c r="A704" s="929"/>
      <c r="B704" s="929"/>
      <c r="D704" s="929"/>
      <c r="E704" s="929"/>
      <c r="F704" s="1034"/>
      <c r="H704" s="929"/>
    </row>
    <row r="705" ht="12.75" spans="1:8">
      <c r="A705" s="929"/>
      <c r="B705" s="929"/>
      <c r="D705" s="929"/>
      <c r="E705" s="929"/>
      <c r="F705" s="1034"/>
      <c r="H705" s="929"/>
    </row>
    <row r="706" ht="12.75" spans="1:8">
      <c r="A706" s="929"/>
      <c r="B706" s="929"/>
      <c r="D706" s="929"/>
      <c r="E706" s="929"/>
      <c r="F706" s="1034"/>
      <c r="H706" s="929"/>
    </row>
    <row r="707" ht="12.75" spans="1:8">
      <c r="A707" s="929"/>
      <c r="B707" s="929"/>
      <c r="D707" s="929"/>
      <c r="E707" s="929"/>
      <c r="F707" s="1034"/>
      <c r="H707" s="929"/>
    </row>
    <row r="708" ht="12.75" spans="1:8">
      <c r="A708" s="929"/>
      <c r="B708" s="929"/>
      <c r="D708" s="929"/>
      <c r="E708" s="929"/>
      <c r="F708" s="1034"/>
      <c r="H708" s="929"/>
    </row>
    <row r="709" ht="12.75" spans="1:8">
      <c r="A709" s="929"/>
      <c r="B709" s="929"/>
      <c r="D709" s="929"/>
      <c r="E709" s="929"/>
      <c r="F709" s="1034"/>
      <c r="H709" s="929"/>
    </row>
    <row r="710" ht="12.75" spans="1:8">
      <c r="A710" s="929"/>
      <c r="B710" s="929"/>
      <c r="D710" s="929"/>
      <c r="E710" s="929"/>
      <c r="F710" s="1034"/>
      <c r="H710" s="929"/>
    </row>
    <row r="711" ht="12.75" spans="1:8">
      <c r="A711" s="929"/>
      <c r="B711" s="929"/>
      <c r="D711" s="929"/>
      <c r="E711" s="929"/>
      <c r="F711" s="1034"/>
      <c r="H711" s="929"/>
    </row>
    <row r="712" ht="12.75" spans="1:8">
      <c r="A712" s="929"/>
      <c r="B712" s="929"/>
      <c r="D712" s="929"/>
      <c r="E712" s="929"/>
      <c r="F712" s="1034"/>
      <c r="H712" s="929"/>
    </row>
    <row r="713" ht="12.75" spans="1:8">
      <c r="A713" s="929"/>
      <c r="B713" s="929"/>
      <c r="D713" s="929"/>
      <c r="E713" s="929"/>
      <c r="F713" s="1034"/>
      <c r="H713" s="929"/>
    </row>
    <row r="714" ht="12.75" spans="1:8">
      <c r="A714" s="929"/>
      <c r="B714" s="929"/>
      <c r="D714" s="929"/>
      <c r="E714" s="929"/>
      <c r="F714" s="1034"/>
      <c r="H714" s="929"/>
    </row>
    <row r="715" ht="12.75" spans="1:8">
      <c r="A715" s="929"/>
      <c r="B715" s="929"/>
      <c r="D715" s="929"/>
      <c r="E715" s="929"/>
      <c r="F715" s="1034"/>
      <c r="H715" s="929"/>
    </row>
    <row r="716" ht="12.75" spans="1:8">
      <c r="A716" s="929"/>
      <c r="B716" s="929"/>
      <c r="D716" s="929"/>
      <c r="E716" s="929"/>
      <c r="F716" s="1034"/>
      <c r="H716" s="929"/>
    </row>
    <row r="717" ht="12.75" spans="1:8">
      <c r="A717" s="929"/>
      <c r="B717" s="929"/>
      <c r="D717" s="929"/>
      <c r="E717" s="929"/>
      <c r="F717" s="1034"/>
      <c r="H717" s="929"/>
    </row>
    <row r="718" ht="12.75" spans="1:8">
      <c r="A718" s="929"/>
      <c r="B718" s="929"/>
      <c r="D718" s="929"/>
      <c r="E718" s="929"/>
      <c r="F718" s="1034"/>
      <c r="H718" s="929"/>
    </row>
    <row r="719" ht="12.75" spans="1:8">
      <c r="A719" s="929"/>
      <c r="B719" s="929"/>
      <c r="D719" s="929"/>
      <c r="E719" s="929"/>
      <c r="F719" s="1034"/>
      <c r="H719" s="929"/>
    </row>
    <row r="720" ht="12.75" spans="1:8">
      <c r="A720" s="929"/>
      <c r="B720" s="929"/>
      <c r="D720" s="929"/>
      <c r="E720" s="929"/>
      <c r="F720" s="1034"/>
      <c r="H720" s="929"/>
    </row>
    <row r="721" ht="12.75" spans="1:8">
      <c r="A721" s="929"/>
      <c r="B721" s="929"/>
      <c r="D721" s="929"/>
      <c r="E721" s="929"/>
      <c r="F721" s="1034"/>
      <c r="H721" s="929"/>
    </row>
    <row r="722" ht="12.75" spans="1:8">
      <c r="A722" s="929"/>
      <c r="B722" s="929"/>
      <c r="D722" s="929"/>
      <c r="E722" s="929"/>
      <c r="F722" s="1034"/>
      <c r="H722" s="929"/>
    </row>
    <row r="723" ht="12.75" spans="1:8">
      <c r="A723" s="929"/>
      <c r="B723" s="929"/>
      <c r="D723" s="929"/>
      <c r="E723" s="929"/>
      <c r="F723" s="1034"/>
      <c r="H723" s="929"/>
    </row>
    <row r="724" ht="12.75" spans="1:8">
      <c r="A724" s="929"/>
      <c r="B724" s="929"/>
      <c r="D724" s="929"/>
      <c r="E724" s="929"/>
      <c r="F724" s="1034"/>
      <c r="H724" s="929"/>
    </row>
    <row r="725" ht="12.75" spans="1:8">
      <c r="A725" s="929"/>
      <c r="B725" s="929"/>
      <c r="D725" s="929"/>
      <c r="E725" s="929"/>
      <c r="F725" s="1034"/>
      <c r="H725" s="929"/>
    </row>
    <row r="726" ht="12.75" spans="1:8">
      <c r="A726" s="929"/>
      <c r="B726" s="929"/>
      <c r="D726" s="929"/>
      <c r="E726" s="929"/>
      <c r="F726" s="1034"/>
      <c r="H726" s="929"/>
    </row>
    <row r="727" ht="12.75" spans="1:8">
      <c r="A727" s="929"/>
      <c r="B727" s="929"/>
      <c r="D727" s="929"/>
      <c r="E727" s="929"/>
      <c r="F727" s="1034"/>
      <c r="H727" s="929"/>
    </row>
    <row r="728" ht="12.75" spans="1:8">
      <c r="A728" s="929"/>
      <c r="B728" s="929"/>
      <c r="D728" s="929"/>
      <c r="E728" s="929"/>
      <c r="F728" s="1034"/>
      <c r="H728" s="929"/>
    </row>
    <row r="729" ht="12.75" spans="1:8">
      <c r="A729" s="929"/>
      <c r="B729" s="929"/>
      <c r="D729" s="929"/>
      <c r="E729" s="929"/>
      <c r="F729" s="1034"/>
      <c r="H729" s="929"/>
    </row>
    <row r="730" ht="12.75" spans="1:8">
      <c r="A730" s="929"/>
      <c r="B730" s="929"/>
      <c r="D730" s="929"/>
      <c r="E730" s="929"/>
      <c r="F730" s="1034"/>
      <c r="H730" s="929"/>
    </row>
    <row r="731" ht="12.75" spans="1:8">
      <c r="A731" s="929"/>
      <c r="B731" s="929"/>
      <c r="D731" s="929"/>
      <c r="E731" s="929"/>
      <c r="F731" s="1034"/>
      <c r="H731" s="929"/>
    </row>
    <row r="732" ht="12.75" spans="1:8">
      <c r="A732" s="929"/>
      <c r="B732" s="929"/>
      <c r="D732" s="929"/>
      <c r="E732" s="929"/>
      <c r="F732" s="1034"/>
      <c r="H732" s="929"/>
    </row>
    <row r="733" ht="12.75" spans="1:8">
      <c r="A733" s="929"/>
      <c r="B733" s="929"/>
      <c r="D733" s="929"/>
      <c r="E733" s="929"/>
      <c r="F733" s="1034"/>
      <c r="H733" s="929"/>
    </row>
    <row r="734" ht="12.75" spans="1:8">
      <c r="A734" s="929"/>
      <c r="B734" s="929"/>
      <c r="D734" s="929"/>
      <c r="E734" s="929"/>
      <c r="F734" s="1034"/>
      <c r="H734" s="929"/>
    </row>
    <row r="735" ht="12.75" spans="1:8">
      <c r="A735" s="929"/>
      <c r="B735" s="929"/>
      <c r="D735" s="929"/>
      <c r="E735" s="929"/>
      <c r="F735" s="1034"/>
      <c r="H735" s="929"/>
    </row>
    <row r="736" ht="12.75" spans="1:8">
      <c r="A736" s="929"/>
      <c r="B736" s="929"/>
      <c r="D736" s="929"/>
      <c r="E736" s="929"/>
      <c r="F736" s="1034"/>
      <c r="H736" s="929"/>
    </row>
    <row r="737" ht="12.75" spans="1:8">
      <c r="A737" s="929"/>
      <c r="B737" s="929"/>
      <c r="D737" s="929"/>
      <c r="E737" s="929"/>
      <c r="F737" s="1034"/>
      <c r="H737" s="929"/>
    </row>
    <row r="738" ht="12.75" spans="1:8">
      <c r="A738" s="929"/>
      <c r="B738" s="929"/>
      <c r="D738" s="929"/>
      <c r="E738" s="929"/>
      <c r="F738" s="1034"/>
      <c r="H738" s="929"/>
    </row>
    <row r="739" ht="12.75" spans="1:8">
      <c r="A739" s="929"/>
      <c r="B739" s="929"/>
      <c r="D739" s="929"/>
      <c r="E739" s="929"/>
      <c r="F739" s="1034"/>
      <c r="H739" s="929"/>
    </row>
    <row r="740" ht="12.75" spans="1:8">
      <c r="A740" s="929"/>
      <c r="B740" s="929"/>
      <c r="D740" s="929"/>
      <c r="E740" s="929"/>
      <c r="F740" s="1034"/>
      <c r="H740" s="929"/>
    </row>
    <row r="741" ht="12.75" spans="1:8">
      <c r="A741" s="929"/>
      <c r="B741" s="929"/>
      <c r="D741" s="929"/>
      <c r="E741" s="929"/>
      <c r="F741" s="1034"/>
      <c r="H741" s="929"/>
    </row>
    <row r="742" ht="12.75" spans="1:8">
      <c r="A742" s="929"/>
      <c r="B742" s="929"/>
      <c r="D742" s="929"/>
      <c r="E742" s="929"/>
      <c r="F742" s="1034"/>
      <c r="H742" s="929"/>
    </row>
    <row r="743" ht="12.75" spans="1:8">
      <c r="A743" s="929"/>
      <c r="B743" s="929"/>
      <c r="D743" s="929"/>
      <c r="E743" s="929"/>
      <c r="F743" s="1034"/>
      <c r="H743" s="929"/>
    </row>
    <row r="744" ht="12.75" spans="1:8">
      <c r="A744" s="929"/>
      <c r="B744" s="929"/>
      <c r="D744" s="929"/>
      <c r="E744" s="929"/>
      <c r="F744" s="1034"/>
      <c r="H744" s="929"/>
    </row>
    <row r="745" ht="12.75" spans="1:8">
      <c r="A745" s="929"/>
      <c r="B745" s="929"/>
      <c r="D745" s="929"/>
      <c r="E745" s="929"/>
      <c r="F745" s="1034"/>
      <c r="H745" s="929"/>
    </row>
    <row r="746" ht="12.75" spans="1:8">
      <c r="A746" s="929"/>
      <c r="B746" s="929"/>
      <c r="D746" s="929"/>
      <c r="E746" s="929"/>
      <c r="F746" s="1034"/>
      <c r="H746" s="929"/>
    </row>
    <row r="747" ht="12.75" spans="1:8">
      <c r="A747" s="929"/>
      <c r="B747" s="929"/>
      <c r="D747" s="929"/>
      <c r="E747" s="929"/>
      <c r="F747" s="1034"/>
      <c r="H747" s="929"/>
    </row>
    <row r="748" ht="12.75" spans="1:8">
      <c r="A748" s="929"/>
      <c r="B748" s="929"/>
      <c r="D748" s="929"/>
      <c r="E748" s="929"/>
      <c r="F748" s="1034"/>
      <c r="H748" s="929"/>
    </row>
    <row r="749" ht="12.75" spans="1:8">
      <c r="A749" s="929"/>
      <c r="B749" s="929"/>
      <c r="D749" s="929"/>
      <c r="E749" s="929"/>
      <c r="F749" s="1034"/>
      <c r="H749" s="929"/>
    </row>
    <row r="750" ht="12.75" spans="1:8">
      <c r="A750" s="929"/>
      <c r="B750" s="929"/>
      <c r="D750" s="929"/>
      <c r="E750" s="929"/>
      <c r="F750" s="1034"/>
      <c r="H750" s="929"/>
    </row>
    <row r="751" ht="12.75" spans="1:8">
      <c r="A751" s="929"/>
      <c r="B751" s="929"/>
      <c r="D751" s="929"/>
      <c r="E751" s="929"/>
      <c r="F751" s="1034"/>
      <c r="H751" s="929"/>
    </row>
    <row r="752" ht="12.75" spans="1:8">
      <c r="A752" s="929"/>
      <c r="B752" s="929"/>
      <c r="D752" s="929"/>
      <c r="E752" s="929"/>
      <c r="F752" s="1034"/>
      <c r="H752" s="929"/>
    </row>
    <row r="753" ht="12.75" spans="1:8">
      <c r="A753" s="929"/>
      <c r="B753" s="929"/>
      <c r="D753" s="929"/>
      <c r="E753" s="929"/>
      <c r="F753" s="1034"/>
      <c r="H753" s="929"/>
    </row>
    <row r="754" ht="12.75" spans="1:8">
      <c r="A754" s="929"/>
      <c r="B754" s="929"/>
      <c r="D754" s="929"/>
      <c r="E754" s="929"/>
      <c r="F754" s="1034"/>
      <c r="H754" s="929"/>
    </row>
    <row r="755" ht="12.75" spans="1:8">
      <c r="A755" s="929"/>
      <c r="B755" s="929"/>
      <c r="D755" s="929"/>
      <c r="E755" s="929"/>
      <c r="F755" s="1034"/>
      <c r="H755" s="929"/>
    </row>
    <row r="756" ht="12.75" spans="1:8">
      <c r="A756" s="929"/>
      <c r="B756" s="929"/>
      <c r="D756" s="929"/>
      <c r="E756" s="929"/>
      <c r="F756" s="1034"/>
      <c r="H756" s="929"/>
    </row>
    <row r="757" ht="12.75" spans="1:8">
      <c r="A757" s="929"/>
      <c r="B757" s="929"/>
      <c r="D757" s="929"/>
      <c r="E757" s="929"/>
      <c r="F757" s="1034"/>
      <c r="H757" s="929"/>
    </row>
    <row r="758" ht="12.75" spans="1:8">
      <c r="A758" s="929"/>
      <c r="B758" s="929"/>
      <c r="D758" s="929"/>
      <c r="E758" s="929"/>
      <c r="F758" s="1034"/>
      <c r="H758" s="929"/>
    </row>
    <row r="759" ht="12.75" spans="1:8">
      <c r="A759" s="929"/>
      <c r="B759" s="929"/>
      <c r="D759" s="929"/>
      <c r="E759" s="929"/>
      <c r="F759" s="1034"/>
      <c r="H759" s="929"/>
    </row>
    <row r="760" ht="12.75" spans="1:8">
      <c r="A760" s="929"/>
      <c r="B760" s="929"/>
      <c r="D760" s="929"/>
      <c r="E760" s="929"/>
      <c r="F760" s="1034"/>
      <c r="H760" s="929"/>
    </row>
    <row r="761" ht="12.75" spans="1:8">
      <c r="A761" s="929"/>
      <c r="B761" s="929"/>
      <c r="D761" s="929"/>
      <c r="E761" s="929"/>
      <c r="F761" s="1034"/>
      <c r="H761" s="929"/>
    </row>
    <row r="762" ht="12.75" spans="1:8">
      <c r="A762" s="929"/>
      <c r="B762" s="929"/>
      <c r="D762" s="929"/>
      <c r="E762" s="929"/>
      <c r="F762" s="1034"/>
      <c r="H762" s="929"/>
    </row>
    <row r="763" ht="12.75" spans="1:8">
      <c r="A763" s="929"/>
      <c r="B763" s="929"/>
      <c r="D763" s="929"/>
      <c r="E763" s="929"/>
      <c r="F763" s="1034"/>
      <c r="H763" s="929"/>
    </row>
    <row r="764" ht="12.75" spans="1:8">
      <c r="A764" s="929"/>
      <c r="B764" s="929"/>
      <c r="D764" s="929"/>
      <c r="E764" s="929"/>
      <c r="F764" s="1034"/>
      <c r="H764" s="929"/>
    </row>
    <row r="765" ht="12.75" spans="1:8">
      <c r="A765" s="929"/>
      <c r="B765" s="929"/>
      <c r="D765" s="929"/>
      <c r="E765" s="929"/>
      <c r="F765" s="1034"/>
      <c r="H765" s="929"/>
    </row>
    <row r="766" ht="12.75" spans="1:8">
      <c r="A766" s="929"/>
      <c r="B766" s="929"/>
      <c r="D766" s="929"/>
      <c r="E766" s="929"/>
      <c r="F766" s="1034"/>
      <c r="H766" s="929"/>
    </row>
    <row r="767" ht="12.75" spans="1:8">
      <c r="A767" s="929"/>
      <c r="B767" s="929"/>
      <c r="D767" s="929"/>
      <c r="E767" s="929"/>
      <c r="F767" s="1034"/>
      <c r="H767" s="929"/>
    </row>
    <row r="768" ht="12.75" spans="1:8">
      <c r="A768" s="929"/>
      <c r="B768" s="929"/>
      <c r="D768" s="929"/>
      <c r="E768" s="929"/>
      <c r="F768" s="1034"/>
      <c r="H768" s="929"/>
    </row>
    <row r="769" ht="12.75" spans="1:8">
      <c r="A769" s="929"/>
      <c r="B769" s="929"/>
      <c r="D769" s="929"/>
      <c r="E769" s="929"/>
      <c r="F769" s="1034"/>
      <c r="H769" s="929"/>
    </row>
    <row r="770" ht="12.75" spans="1:8">
      <c r="A770" s="929"/>
      <c r="B770" s="929"/>
      <c r="D770" s="929"/>
      <c r="E770" s="929"/>
      <c r="F770" s="1034"/>
      <c r="H770" s="929"/>
    </row>
    <row r="771" ht="12.75" spans="1:8">
      <c r="A771" s="929"/>
      <c r="B771" s="929"/>
      <c r="D771" s="929"/>
      <c r="E771" s="929"/>
      <c r="F771" s="1034"/>
      <c r="H771" s="929"/>
    </row>
    <row r="772" ht="12.75" spans="1:8">
      <c r="A772" s="929"/>
      <c r="B772" s="929"/>
      <c r="D772" s="929"/>
      <c r="E772" s="929"/>
      <c r="F772" s="1034"/>
      <c r="H772" s="929"/>
    </row>
    <row r="773" ht="12.75" spans="1:8">
      <c r="A773" s="929"/>
      <c r="B773" s="929"/>
      <c r="D773" s="929"/>
      <c r="E773" s="929"/>
      <c r="F773" s="1034"/>
      <c r="H773" s="929"/>
    </row>
    <row r="774" ht="12.75" spans="1:8">
      <c r="A774" s="929"/>
      <c r="B774" s="929"/>
      <c r="D774" s="929"/>
      <c r="E774" s="929"/>
      <c r="F774" s="1034"/>
      <c r="H774" s="929"/>
    </row>
    <row r="775" ht="12.75" spans="1:8">
      <c r="A775" s="929"/>
      <c r="B775" s="929"/>
      <c r="D775" s="929"/>
      <c r="E775" s="929"/>
      <c r="F775" s="1034"/>
      <c r="H775" s="929"/>
    </row>
    <row r="776" ht="12.75" spans="1:8">
      <c r="A776" s="929"/>
      <c r="B776" s="929"/>
      <c r="D776" s="929"/>
      <c r="E776" s="929"/>
      <c r="F776" s="1034"/>
      <c r="H776" s="929"/>
    </row>
    <row r="777" ht="12.75" spans="1:8">
      <c r="A777" s="929"/>
      <c r="B777" s="929"/>
      <c r="D777" s="929"/>
      <c r="E777" s="929"/>
      <c r="F777" s="1034"/>
      <c r="H777" s="929"/>
    </row>
    <row r="778" ht="12.75" spans="1:8">
      <c r="A778" s="929"/>
      <c r="B778" s="929"/>
      <c r="D778" s="929"/>
      <c r="E778" s="929"/>
      <c r="F778" s="1034"/>
      <c r="H778" s="929"/>
    </row>
    <row r="779" ht="12.75" spans="1:8">
      <c r="A779" s="929"/>
      <c r="B779" s="929"/>
      <c r="D779" s="929"/>
      <c r="E779" s="929"/>
      <c r="F779" s="1034"/>
      <c r="H779" s="929"/>
    </row>
    <row r="780" ht="12.75" spans="1:8">
      <c r="A780" s="929"/>
      <c r="B780" s="929"/>
      <c r="D780" s="929"/>
      <c r="E780" s="929"/>
      <c r="F780" s="1034"/>
      <c r="H780" s="929"/>
    </row>
    <row r="781" ht="12.75" spans="1:8">
      <c r="A781" s="929"/>
      <c r="B781" s="929"/>
      <c r="D781" s="929"/>
      <c r="E781" s="929"/>
      <c r="F781" s="1034"/>
      <c r="H781" s="929"/>
    </row>
    <row r="782" ht="12.75" spans="1:8">
      <c r="A782" s="929"/>
      <c r="B782" s="929"/>
      <c r="D782" s="929"/>
      <c r="E782" s="929"/>
      <c r="F782" s="1034"/>
      <c r="H782" s="929"/>
    </row>
    <row r="783" ht="12.75" spans="1:8">
      <c r="A783" s="929"/>
      <c r="B783" s="929"/>
      <c r="D783" s="929"/>
      <c r="E783" s="929"/>
      <c r="F783" s="1034"/>
      <c r="H783" s="929"/>
    </row>
    <row r="784" ht="12.75" spans="1:8">
      <c r="A784" s="929"/>
      <c r="B784" s="929"/>
      <c r="D784" s="929"/>
      <c r="E784" s="929"/>
      <c r="F784" s="1034"/>
      <c r="H784" s="929"/>
    </row>
    <row r="785" ht="12.75" spans="1:8">
      <c r="A785" s="929"/>
      <c r="B785" s="929"/>
      <c r="D785" s="929"/>
      <c r="E785" s="929"/>
      <c r="F785" s="1034"/>
      <c r="H785" s="929"/>
    </row>
    <row r="786" ht="12.75" spans="1:8">
      <c r="A786" s="929"/>
      <c r="B786" s="929"/>
      <c r="D786" s="929"/>
      <c r="E786" s="929"/>
      <c r="F786" s="1034"/>
      <c r="H786" s="929"/>
    </row>
    <row r="787" ht="12.75" spans="1:8">
      <c r="A787" s="929"/>
      <c r="B787" s="929"/>
      <c r="D787" s="929"/>
      <c r="E787" s="929"/>
      <c r="F787" s="1034"/>
      <c r="H787" s="929"/>
    </row>
    <row r="788" ht="12.75" spans="1:8">
      <c r="A788" s="929"/>
      <c r="B788" s="929"/>
      <c r="D788" s="929"/>
      <c r="E788" s="929"/>
      <c r="F788" s="1034"/>
      <c r="H788" s="929"/>
    </row>
    <row r="789" ht="12.75" spans="1:8">
      <c r="A789" s="929"/>
      <c r="B789" s="929"/>
      <c r="D789" s="929"/>
      <c r="E789" s="929"/>
      <c r="F789" s="1034"/>
      <c r="H789" s="929"/>
    </row>
    <row r="790" ht="12.75" spans="1:8">
      <c r="A790" s="929"/>
      <c r="B790" s="929"/>
      <c r="D790" s="929"/>
      <c r="E790" s="929"/>
      <c r="F790" s="1034"/>
      <c r="H790" s="929"/>
    </row>
    <row r="791" ht="12.75" spans="1:8">
      <c r="A791" s="929"/>
      <c r="B791" s="929"/>
      <c r="D791" s="929"/>
      <c r="E791" s="929"/>
      <c r="F791" s="1034"/>
      <c r="H791" s="929"/>
    </row>
    <row r="792" ht="12.75" spans="1:8">
      <c r="A792" s="929"/>
      <c r="B792" s="929"/>
      <c r="D792" s="929"/>
      <c r="E792" s="929"/>
      <c r="F792" s="1034"/>
      <c r="H792" s="929"/>
    </row>
    <row r="793" ht="12.75" spans="1:8">
      <c r="A793" s="929"/>
      <c r="B793" s="929"/>
      <c r="D793" s="929"/>
      <c r="E793" s="929"/>
      <c r="F793" s="1034"/>
      <c r="H793" s="929"/>
    </row>
    <row r="794" ht="12.75" spans="1:8">
      <c r="A794" s="929"/>
      <c r="B794" s="929"/>
      <c r="D794" s="929"/>
      <c r="E794" s="929"/>
      <c r="F794" s="1034"/>
      <c r="H794" s="929"/>
    </row>
    <row r="795" ht="12.75" spans="1:8">
      <c r="A795" s="929"/>
      <c r="B795" s="929"/>
      <c r="D795" s="929"/>
      <c r="E795" s="929"/>
      <c r="F795" s="1034"/>
      <c r="H795" s="929"/>
    </row>
    <row r="796" ht="12.75" spans="1:8">
      <c r="A796" s="929"/>
      <c r="B796" s="929"/>
      <c r="D796" s="929"/>
      <c r="E796" s="929"/>
      <c r="F796" s="1034"/>
      <c r="H796" s="929"/>
    </row>
    <row r="797" ht="12.75" spans="1:8">
      <c r="A797" s="929"/>
      <c r="B797" s="929"/>
      <c r="D797" s="929"/>
      <c r="E797" s="929"/>
      <c r="F797" s="1034"/>
      <c r="H797" s="929"/>
    </row>
    <row r="798" ht="12.75" spans="1:8">
      <c r="A798" s="929"/>
      <c r="B798" s="929"/>
      <c r="D798" s="929"/>
      <c r="E798" s="929"/>
      <c r="F798" s="1034"/>
      <c r="H798" s="929"/>
    </row>
    <row r="799" ht="12.75" spans="1:8">
      <c r="A799" s="929"/>
      <c r="B799" s="929"/>
      <c r="D799" s="929"/>
      <c r="E799" s="929"/>
      <c r="F799" s="1034"/>
      <c r="H799" s="929"/>
    </row>
    <row r="800" ht="12.75" spans="1:8">
      <c r="A800" s="929"/>
      <c r="B800" s="929"/>
      <c r="D800" s="929"/>
      <c r="E800" s="929"/>
      <c r="F800" s="1034"/>
      <c r="H800" s="929"/>
    </row>
    <row r="801" ht="12.75" spans="1:8">
      <c r="A801" s="929"/>
      <c r="B801" s="929"/>
      <c r="D801" s="929"/>
      <c r="E801" s="929"/>
      <c r="F801" s="1034"/>
      <c r="H801" s="929"/>
    </row>
    <row r="802" ht="12.75" spans="1:8">
      <c r="A802" s="929"/>
      <c r="B802" s="929"/>
      <c r="D802" s="929"/>
      <c r="E802" s="929"/>
      <c r="F802" s="1034"/>
      <c r="H802" s="929"/>
    </row>
    <row r="803" ht="12.75" spans="1:8">
      <c r="A803" s="929"/>
      <c r="B803" s="929"/>
      <c r="D803" s="929"/>
      <c r="E803" s="929"/>
      <c r="F803" s="1034"/>
      <c r="H803" s="929"/>
    </row>
    <row r="804" ht="12.75" spans="1:8">
      <c r="A804" s="929"/>
      <c r="B804" s="929"/>
      <c r="D804" s="929"/>
      <c r="E804" s="929"/>
      <c r="F804" s="1034"/>
      <c r="H804" s="929"/>
    </row>
    <row r="805" ht="12.75" spans="1:8">
      <c r="A805" s="929"/>
      <c r="B805" s="929"/>
      <c r="D805" s="929"/>
      <c r="E805" s="929"/>
      <c r="F805" s="1034"/>
      <c r="H805" s="929"/>
    </row>
    <row r="806" ht="12.75" spans="1:8">
      <c r="A806" s="929"/>
      <c r="B806" s="929"/>
      <c r="D806" s="929"/>
      <c r="E806" s="929"/>
      <c r="F806" s="1034"/>
      <c r="H806" s="929"/>
    </row>
    <row r="807" ht="12.75" spans="1:8">
      <c r="A807" s="929"/>
      <c r="B807" s="929"/>
      <c r="D807" s="929"/>
      <c r="E807" s="929"/>
      <c r="F807" s="1034"/>
      <c r="H807" s="929"/>
    </row>
    <row r="808" ht="12.75" spans="1:8">
      <c r="A808" s="929"/>
      <c r="B808" s="929"/>
      <c r="D808" s="929"/>
      <c r="E808" s="929"/>
      <c r="F808" s="1034"/>
      <c r="H808" s="929"/>
    </row>
    <row r="809" ht="12.75" spans="1:8">
      <c r="A809" s="929"/>
      <c r="B809" s="929"/>
      <c r="D809" s="929"/>
      <c r="E809" s="929"/>
      <c r="F809" s="1034"/>
      <c r="H809" s="929"/>
    </row>
    <row r="810" ht="12.75" spans="1:8">
      <c r="A810" s="929"/>
      <c r="B810" s="929"/>
      <c r="D810" s="929"/>
      <c r="E810" s="929"/>
      <c r="F810" s="1034"/>
      <c r="H810" s="929"/>
    </row>
    <row r="811" ht="12.75" spans="1:8">
      <c r="A811" s="929"/>
      <c r="B811" s="929"/>
      <c r="D811" s="929"/>
      <c r="E811" s="929"/>
      <c r="F811" s="1034"/>
      <c r="H811" s="929"/>
    </row>
    <row r="812" ht="12.75" spans="1:8">
      <c r="A812" s="929"/>
      <c r="B812" s="929"/>
      <c r="D812" s="929"/>
      <c r="E812" s="929"/>
      <c r="F812" s="1034"/>
      <c r="H812" s="929"/>
    </row>
    <row r="813" ht="12.75" spans="1:8">
      <c r="A813" s="929"/>
      <c r="B813" s="929"/>
      <c r="D813" s="929"/>
      <c r="E813" s="929"/>
      <c r="F813" s="1034"/>
      <c r="H813" s="929"/>
    </row>
    <row r="814" ht="12.75" spans="1:8">
      <c r="A814" s="929"/>
      <c r="B814" s="929"/>
      <c r="D814" s="929"/>
      <c r="E814" s="929"/>
      <c r="F814" s="1034"/>
      <c r="H814" s="929"/>
    </row>
    <row r="815" ht="12.75" spans="1:8">
      <c r="A815" s="929"/>
      <c r="B815" s="929"/>
      <c r="D815" s="929"/>
      <c r="E815" s="929"/>
      <c r="F815" s="1034"/>
      <c r="H815" s="929"/>
    </row>
    <row r="816" ht="12.75" spans="1:8">
      <c r="A816" s="929"/>
      <c r="B816" s="929"/>
      <c r="D816" s="929"/>
      <c r="E816" s="929"/>
      <c r="F816" s="1034"/>
      <c r="H816" s="929"/>
    </row>
    <row r="817" ht="12.75" spans="1:8">
      <c r="A817" s="929"/>
      <c r="B817" s="929"/>
      <c r="D817" s="929"/>
      <c r="E817" s="929"/>
      <c r="F817" s="1034"/>
      <c r="H817" s="929"/>
    </row>
    <row r="818" ht="12.75" spans="1:8">
      <c r="A818" s="929"/>
      <c r="B818" s="929"/>
      <c r="D818" s="929"/>
      <c r="E818" s="929"/>
      <c r="F818" s="1034"/>
      <c r="H818" s="929"/>
    </row>
    <row r="819" ht="12.75" spans="1:8">
      <c r="A819" s="929"/>
      <c r="B819" s="929"/>
      <c r="D819" s="929"/>
      <c r="E819" s="929"/>
      <c r="F819" s="1034"/>
      <c r="H819" s="929"/>
    </row>
    <row r="820" ht="12.75" spans="1:8">
      <c r="A820" s="929"/>
      <c r="B820" s="929"/>
      <c r="D820" s="929"/>
      <c r="E820" s="929"/>
      <c r="F820" s="1034"/>
      <c r="H820" s="929"/>
    </row>
    <row r="821" ht="12.75" spans="1:8">
      <c r="A821" s="929"/>
      <c r="B821" s="929"/>
      <c r="D821" s="929"/>
      <c r="E821" s="929"/>
      <c r="F821" s="1034"/>
      <c r="H821" s="929"/>
    </row>
    <row r="822" ht="12.75" spans="1:8">
      <c r="A822" s="929"/>
      <c r="B822" s="929"/>
      <c r="D822" s="929"/>
      <c r="E822" s="929"/>
      <c r="F822" s="1034"/>
      <c r="H822" s="929"/>
    </row>
    <row r="823" ht="12.75" spans="1:8">
      <c r="A823" s="929"/>
      <c r="B823" s="929"/>
      <c r="D823" s="929"/>
      <c r="E823" s="929"/>
      <c r="F823" s="1034"/>
      <c r="H823" s="929"/>
    </row>
    <row r="824" ht="12.75" spans="1:8">
      <c r="A824" s="929"/>
      <c r="B824" s="929"/>
      <c r="D824" s="929"/>
      <c r="E824" s="929"/>
      <c r="F824" s="1034"/>
      <c r="H824" s="929"/>
    </row>
    <row r="825" ht="12.75" spans="1:8">
      <c r="A825" s="929"/>
      <c r="B825" s="929"/>
      <c r="D825" s="929"/>
      <c r="E825" s="929"/>
      <c r="F825" s="1034"/>
      <c r="H825" s="929"/>
    </row>
    <row r="826" ht="12.75" spans="1:8">
      <c r="A826" s="929"/>
      <c r="B826" s="929"/>
      <c r="D826" s="929"/>
      <c r="E826" s="929"/>
      <c r="F826" s="1034"/>
      <c r="H826" s="929"/>
    </row>
    <row r="827" ht="12.75" spans="1:8">
      <c r="A827" s="929"/>
      <c r="B827" s="929"/>
      <c r="D827" s="929"/>
      <c r="E827" s="929"/>
      <c r="F827" s="1034"/>
      <c r="H827" s="929"/>
    </row>
    <row r="828" ht="12.75" spans="1:8">
      <c r="A828" s="929"/>
      <c r="B828" s="929"/>
      <c r="D828" s="929"/>
      <c r="E828" s="929"/>
      <c r="F828" s="1034"/>
      <c r="H828" s="929"/>
    </row>
    <row r="829" ht="12.75" spans="1:8">
      <c r="A829" s="929"/>
      <c r="B829" s="929"/>
      <c r="D829" s="929"/>
      <c r="E829" s="929"/>
      <c r="F829" s="1034"/>
      <c r="H829" s="929"/>
    </row>
    <row r="830" ht="12.75" spans="1:8">
      <c r="A830" s="929"/>
      <c r="B830" s="929"/>
      <c r="D830" s="929"/>
      <c r="E830" s="929"/>
      <c r="F830" s="1034"/>
      <c r="H830" s="929"/>
    </row>
    <row r="831" ht="12.75" spans="1:8">
      <c r="A831" s="929"/>
      <c r="B831" s="929"/>
      <c r="D831" s="929"/>
      <c r="E831" s="929"/>
      <c r="F831" s="1034"/>
      <c r="H831" s="929"/>
    </row>
    <row r="832" ht="12.75" spans="1:8">
      <c r="A832" s="929"/>
      <c r="B832" s="929"/>
      <c r="D832" s="929"/>
      <c r="E832" s="929"/>
      <c r="F832" s="1034"/>
      <c r="H832" s="929"/>
    </row>
    <row r="833" ht="12.75" spans="1:8">
      <c r="A833" s="929"/>
      <c r="B833" s="929"/>
      <c r="D833" s="929"/>
      <c r="E833" s="929"/>
      <c r="F833" s="1034"/>
      <c r="H833" s="929"/>
    </row>
    <row r="834" ht="12.75" spans="1:8">
      <c r="A834" s="929"/>
      <c r="B834" s="929"/>
      <c r="D834" s="929"/>
      <c r="E834" s="929"/>
      <c r="F834" s="1034"/>
      <c r="H834" s="929"/>
    </row>
    <row r="835" ht="12.75" spans="1:8">
      <c r="A835" s="929"/>
      <c r="B835" s="929"/>
      <c r="D835" s="929"/>
      <c r="E835" s="929"/>
      <c r="F835" s="1034"/>
      <c r="H835" s="929"/>
    </row>
    <row r="836" ht="12.75" spans="1:8">
      <c r="A836" s="929"/>
      <c r="B836" s="929"/>
      <c r="D836" s="929"/>
      <c r="E836" s="929"/>
      <c r="F836" s="1034"/>
      <c r="H836" s="929"/>
    </row>
    <row r="837" ht="12.75" spans="1:8">
      <c r="A837" s="929"/>
      <c r="B837" s="929"/>
      <c r="D837" s="929"/>
      <c r="E837" s="929"/>
      <c r="F837" s="1034"/>
      <c r="H837" s="929"/>
    </row>
    <row r="838" ht="12.75" spans="1:8">
      <c r="A838" s="929"/>
      <c r="B838" s="929"/>
      <c r="D838" s="929"/>
      <c r="E838" s="929"/>
      <c r="F838" s="1034"/>
      <c r="H838" s="929"/>
    </row>
    <row r="839" ht="12.75" spans="1:8">
      <c r="A839" s="929"/>
      <c r="B839" s="929"/>
      <c r="D839" s="929"/>
      <c r="E839" s="929"/>
      <c r="F839" s="1034"/>
      <c r="H839" s="929"/>
    </row>
    <row r="840" ht="12.75" spans="1:8">
      <c r="A840" s="929"/>
      <c r="B840" s="929"/>
      <c r="D840" s="929"/>
      <c r="E840" s="929"/>
      <c r="F840" s="1034"/>
      <c r="H840" s="929"/>
    </row>
    <row r="841" ht="12.75" spans="1:8">
      <c r="A841" s="929"/>
      <c r="B841" s="929"/>
      <c r="D841" s="929"/>
      <c r="E841" s="929"/>
      <c r="F841" s="1034"/>
      <c r="H841" s="929"/>
    </row>
    <row r="842" ht="12.75" spans="1:8">
      <c r="A842" s="929"/>
      <c r="B842" s="929"/>
      <c r="D842" s="929"/>
      <c r="E842" s="929"/>
      <c r="F842" s="1034"/>
      <c r="H842" s="929"/>
    </row>
    <row r="843" ht="12.75" spans="1:8">
      <c r="A843" s="929"/>
      <c r="B843" s="929"/>
      <c r="D843" s="929"/>
      <c r="E843" s="929"/>
      <c r="F843" s="1034"/>
      <c r="H843" s="929"/>
    </row>
    <row r="844" ht="12.75" spans="1:8">
      <c r="A844" s="929"/>
      <c r="B844" s="929"/>
      <c r="D844" s="929"/>
      <c r="E844" s="929"/>
      <c r="F844" s="1034"/>
      <c r="H844" s="929"/>
    </row>
    <row r="845" ht="12.75" spans="1:8">
      <c r="A845" s="929"/>
      <c r="B845" s="929"/>
      <c r="D845" s="929"/>
      <c r="E845" s="929"/>
      <c r="F845" s="1034"/>
      <c r="H845" s="929"/>
    </row>
    <row r="846" ht="12.75" spans="1:8">
      <c r="A846" s="929"/>
      <c r="B846" s="929"/>
      <c r="D846" s="929"/>
      <c r="E846" s="929"/>
      <c r="F846" s="1034"/>
      <c r="H846" s="929"/>
    </row>
    <row r="847" ht="12.75" spans="1:8">
      <c r="A847" s="929"/>
      <c r="B847" s="929"/>
      <c r="D847" s="929"/>
      <c r="E847" s="929"/>
      <c r="F847" s="1034"/>
      <c r="H847" s="929"/>
    </row>
    <row r="848" ht="12.75" spans="1:8">
      <c r="A848" s="929"/>
      <c r="B848" s="929"/>
      <c r="D848" s="929"/>
      <c r="E848" s="929"/>
      <c r="F848" s="1034"/>
      <c r="H848" s="929"/>
    </row>
    <row r="849" ht="12.75" spans="1:8">
      <c r="A849" s="929"/>
      <c r="B849" s="929"/>
      <c r="D849" s="929"/>
      <c r="E849" s="929"/>
      <c r="F849" s="1034"/>
      <c r="H849" s="929"/>
    </row>
    <row r="850" ht="12.75" spans="1:8">
      <c r="A850" s="929"/>
      <c r="B850" s="929"/>
      <c r="D850" s="929"/>
      <c r="E850" s="929"/>
      <c r="F850" s="1034"/>
      <c r="H850" s="929"/>
    </row>
    <row r="851" ht="12.75" spans="1:8">
      <c r="A851" s="929"/>
      <c r="B851" s="929"/>
      <c r="D851" s="929"/>
      <c r="E851" s="929"/>
      <c r="F851" s="1034"/>
      <c r="H851" s="929"/>
    </row>
    <row r="852" ht="12.75" spans="1:8">
      <c r="A852" s="929"/>
      <c r="B852" s="929"/>
      <c r="D852" s="929"/>
      <c r="E852" s="929"/>
      <c r="F852" s="1034"/>
      <c r="H852" s="929"/>
    </row>
    <row r="853" ht="12.75" spans="1:8">
      <c r="A853" s="929"/>
      <c r="B853" s="929"/>
      <c r="D853" s="929"/>
      <c r="E853" s="929"/>
      <c r="F853" s="1034"/>
      <c r="H853" s="929"/>
    </row>
    <row r="854" ht="12.75" spans="1:8">
      <c r="A854" s="929"/>
      <c r="B854" s="929"/>
      <c r="D854" s="929"/>
      <c r="E854" s="929"/>
      <c r="F854" s="1034"/>
      <c r="H854" s="929"/>
    </row>
    <row r="855" ht="12.75" spans="1:8">
      <c r="A855" s="929"/>
      <c r="B855" s="929"/>
      <c r="D855" s="929"/>
      <c r="E855" s="929"/>
      <c r="F855" s="1034"/>
      <c r="H855" s="929"/>
    </row>
    <row r="856" ht="12.75" spans="1:8">
      <c r="A856" s="929"/>
      <c r="B856" s="929"/>
      <c r="D856" s="929"/>
      <c r="E856" s="929"/>
      <c r="F856" s="1034"/>
      <c r="H856" s="929"/>
    </row>
    <row r="857" ht="12.75" spans="1:8">
      <c r="A857" s="929"/>
      <c r="B857" s="929"/>
      <c r="D857" s="929"/>
      <c r="E857" s="929"/>
      <c r="F857" s="1034"/>
      <c r="H857" s="929"/>
    </row>
    <row r="858" ht="12.75" spans="1:8">
      <c r="A858" s="929"/>
      <c r="B858" s="929"/>
      <c r="D858" s="929"/>
      <c r="E858" s="929"/>
      <c r="F858" s="1034"/>
      <c r="H858" s="929"/>
    </row>
    <row r="859" ht="12.75" spans="1:8">
      <c r="A859" s="929"/>
      <c r="B859" s="929"/>
      <c r="D859" s="929"/>
      <c r="E859" s="929"/>
      <c r="F859" s="1034"/>
      <c r="H859" s="929"/>
    </row>
    <row r="860" ht="12.75" spans="1:8">
      <c r="A860" s="929"/>
      <c r="B860" s="929"/>
      <c r="D860" s="929"/>
      <c r="E860" s="929"/>
      <c r="F860" s="1034"/>
      <c r="H860" s="929"/>
    </row>
    <row r="861" ht="12.75" spans="1:8">
      <c r="A861" s="929"/>
      <c r="B861" s="929"/>
      <c r="D861" s="929"/>
      <c r="E861" s="929"/>
      <c r="F861" s="1034"/>
      <c r="H861" s="929"/>
    </row>
    <row r="862" ht="12.75" spans="1:8">
      <c r="A862" s="929"/>
      <c r="B862" s="929"/>
      <c r="D862" s="929"/>
      <c r="E862" s="929"/>
      <c r="F862" s="1034"/>
      <c r="H862" s="929"/>
    </row>
    <row r="863" ht="12.75" spans="1:8">
      <c r="A863" s="929"/>
      <c r="B863" s="929"/>
      <c r="D863" s="929"/>
      <c r="E863" s="929"/>
      <c r="F863" s="1034"/>
      <c r="H863" s="929"/>
    </row>
    <row r="864" ht="12.75" spans="1:8">
      <c r="A864" s="929"/>
      <c r="B864" s="929"/>
      <c r="D864" s="929"/>
      <c r="E864" s="929"/>
      <c r="F864" s="1034"/>
      <c r="H864" s="929"/>
    </row>
    <row r="865" ht="12.75" spans="1:8">
      <c r="A865" s="929"/>
      <c r="B865" s="929"/>
      <c r="D865" s="929"/>
      <c r="E865" s="929"/>
      <c r="F865" s="1034"/>
      <c r="H865" s="929"/>
    </row>
    <row r="866" ht="12.75" spans="1:8">
      <c r="A866" s="929"/>
      <c r="B866" s="929"/>
      <c r="D866" s="929"/>
      <c r="E866" s="929"/>
      <c r="F866" s="1034"/>
      <c r="H866" s="929"/>
    </row>
    <row r="867" ht="12.75" spans="1:8">
      <c r="A867" s="929"/>
      <c r="B867" s="929"/>
      <c r="D867" s="929"/>
      <c r="E867" s="929"/>
      <c r="F867" s="1034"/>
      <c r="H867" s="929"/>
    </row>
    <row r="868" ht="12.75" spans="1:8">
      <c r="A868" s="929"/>
      <c r="B868" s="929"/>
      <c r="D868" s="929"/>
      <c r="E868" s="929"/>
      <c r="F868" s="1034"/>
      <c r="H868" s="929"/>
    </row>
    <row r="869" ht="12.75" spans="1:8">
      <c r="A869" s="929"/>
      <c r="B869" s="929"/>
      <c r="D869" s="929"/>
      <c r="E869" s="929"/>
      <c r="F869" s="1034"/>
      <c r="H869" s="929"/>
    </row>
    <row r="870" ht="12.75" spans="1:8">
      <c r="A870" s="929"/>
      <c r="B870" s="929"/>
      <c r="D870" s="929"/>
      <c r="E870" s="929"/>
      <c r="F870" s="1034"/>
      <c r="H870" s="929"/>
    </row>
    <row r="871" ht="12.75" spans="1:8">
      <c r="A871" s="929"/>
      <c r="B871" s="929"/>
      <c r="D871" s="929"/>
      <c r="E871" s="929"/>
      <c r="F871" s="1034"/>
      <c r="H871" s="929"/>
    </row>
    <row r="872" ht="12.75" spans="1:8">
      <c r="A872" s="929"/>
      <c r="B872" s="929"/>
      <c r="D872" s="929"/>
      <c r="E872" s="929"/>
      <c r="F872" s="1034"/>
      <c r="H872" s="929"/>
    </row>
    <row r="873" ht="12.75" spans="1:8">
      <c r="A873" s="929"/>
      <c r="B873" s="929"/>
      <c r="D873" s="929"/>
      <c r="E873" s="929"/>
      <c r="F873" s="1034"/>
      <c r="H873" s="929"/>
    </row>
    <row r="874" ht="12.75" spans="1:8">
      <c r="A874" s="929"/>
      <c r="B874" s="929"/>
      <c r="D874" s="929"/>
      <c r="E874" s="929"/>
      <c r="F874" s="1034"/>
      <c r="H874" s="929"/>
    </row>
    <row r="875" ht="12.75" spans="1:8">
      <c r="A875" s="929"/>
      <c r="B875" s="929"/>
      <c r="D875" s="929"/>
      <c r="E875" s="929"/>
      <c r="F875" s="1034"/>
      <c r="H875" s="929"/>
    </row>
    <row r="876" ht="12.75" spans="1:8">
      <c r="A876" s="929"/>
      <c r="B876" s="929"/>
      <c r="D876" s="929"/>
      <c r="E876" s="929"/>
      <c r="F876" s="1034"/>
      <c r="H876" s="929"/>
    </row>
    <row r="877" ht="12.75" spans="1:8">
      <c r="A877" s="929"/>
      <c r="B877" s="929"/>
      <c r="D877" s="929"/>
      <c r="E877" s="929"/>
      <c r="F877" s="1034"/>
      <c r="H877" s="929"/>
    </row>
    <row r="878" ht="12.75" spans="1:8">
      <c r="A878" s="929"/>
      <c r="B878" s="929"/>
      <c r="D878" s="929"/>
      <c r="E878" s="929"/>
      <c r="F878" s="1034"/>
      <c r="H878" s="929"/>
    </row>
    <row r="879" ht="12.75" spans="1:8">
      <c r="A879" s="929"/>
      <c r="B879" s="929"/>
      <c r="D879" s="929"/>
      <c r="E879" s="929"/>
      <c r="F879" s="1034"/>
      <c r="H879" s="929"/>
    </row>
    <row r="880" ht="12.75" spans="1:8">
      <c r="A880" s="929"/>
      <c r="B880" s="929"/>
      <c r="D880" s="929"/>
      <c r="E880" s="929"/>
      <c r="F880" s="1034"/>
      <c r="H880" s="929"/>
    </row>
    <row r="881" ht="12.75" spans="1:8">
      <c r="A881" s="929"/>
      <c r="B881" s="929"/>
      <c r="D881" s="929"/>
      <c r="E881" s="929"/>
      <c r="F881" s="1034"/>
      <c r="H881" s="929"/>
    </row>
    <row r="882" ht="12.75" spans="1:8">
      <c r="A882" s="929"/>
      <c r="B882" s="929"/>
      <c r="D882" s="929"/>
      <c r="E882" s="929"/>
      <c r="F882" s="1034"/>
      <c r="H882" s="929"/>
    </row>
    <row r="883" ht="12.75" spans="1:8">
      <c r="A883" s="929"/>
      <c r="B883" s="929"/>
      <c r="D883" s="929"/>
      <c r="E883" s="929"/>
      <c r="F883" s="1034"/>
      <c r="H883" s="929"/>
    </row>
    <row r="884" ht="12.75" spans="1:8">
      <c r="A884" s="929"/>
      <c r="B884" s="929"/>
      <c r="D884" s="929"/>
      <c r="E884" s="929"/>
      <c r="F884" s="1034"/>
      <c r="H884" s="929"/>
    </row>
    <row r="885" ht="12.75" spans="1:8">
      <c r="A885" s="929"/>
      <c r="B885" s="929"/>
      <c r="D885" s="929"/>
      <c r="E885" s="929"/>
      <c r="F885" s="1034"/>
      <c r="H885" s="929"/>
    </row>
    <row r="886" ht="12.75" spans="1:8">
      <c r="A886" s="929"/>
      <c r="B886" s="929"/>
      <c r="D886" s="929"/>
      <c r="E886" s="929"/>
      <c r="F886" s="1034"/>
      <c r="H886" s="929"/>
    </row>
    <row r="887" ht="12.75" spans="1:8">
      <c r="A887" s="929"/>
      <c r="B887" s="929"/>
      <c r="D887" s="929"/>
      <c r="E887" s="929"/>
      <c r="F887" s="1034"/>
      <c r="H887" s="929"/>
    </row>
    <row r="888" ht="12.75" spans="1:8">
      <c r="A888" s="929"/>
      <c r="B888" s="929"/>
      <c r="D888" s="929"/>
      <c r="E888" s="929"/>
      <c r="F888" s="1034"/>
      <c r="H888" s="929"/>
    </row>
    <row r="889" ht="12.75" spans="1:8">
      <c r="A889" s="929"/>
      <c r="B889" s="929"/>
      <c r="D889" s="929"/>
      <c r="E889" s="929"/>
      <c r="F889" s="1034"/>
      <c r="H889" s="929"/>
    </row>
    <row r="890" ht="12.75" spans="1:8">
      <c r="A890" s="929"/>
      <c r="B890" s="929"/>
      <c r="D890" s="929"/>
      <c r="E890" s="929"/>
      <c r="F890" s="1034"/>
      <c r="H890" s="929"/>
    </row>
    <row r="891" ht="12.75" spans="1:8">
      <c r="A891" s="929"/>
      <c r="B891" s="929"/>
      <c r="D891" s="929"/>
      <c r="E891" s="929"/>
      <c r="F891" s="1034"/>
      <c r="H891" s="929"/>
    </row>
    <row r="892" ht="12.75" spans="1:8">
      <c r="A892" s="929"/>
      <c r="B892" s="929"/>
      <c r="D892" s="929"/>
      <c r="E892" s="929"/>
      <c r="F892" s="1034"/>
      <c r="H892" s="929"/>
    </row>
    <row r="893" ht="12.75" spans="1:8">
      <c r="A893" s="929"/>
      <c r="B893" s="929"/>
      <c r="D893" s="929"/>
      <c r="E893" s="929"/>
      <c r="F893" s="1034"/>
      <c r="H893" s="929"/>
    </row>
    <row r="894" ht="12.75" spans="1:8">
      <c r="A894" s="929"/>
      <c r="B894" s="929"/>
      <c r="D894" s="929"/>
      <c r="E894" s="929"/>
      <c r="F894" s="1034"/>
      <c r="H894" s="929"/>
    </row>
    <row r="895" ht="12.75" spans="1:8">
      <c r="A895" s="929"/>
      <c r="B895" s="929"/>
      <c r="D895" s="929"/>
      <c r="E895" s="929"/>
      <c r="F895" s="1034"/>
      <c r="H895" s="929"/>
    </row>
    <row r="896" ht="12.75" spans="1:8">
      <c r="A896" s="929"/>
      <c r="B896" s="929"/>
      <c r="D896" s="929"/>
      <c r="E896" s="929"/>
      <c r="F896" s="1034"/>
      <c r="H896" s="929"/>
    </row>
    <row r="897" ht="12.75" spans="1:8">
      <c r="A897" s="929"/>
      <c r="B897" s="929"/>
      <c r="D897" s="929"/>
      <c r="E897" s="929"/>
      <c r="F897" s="1034"/>
      <c r="H897" s="929"/>
    </row>
    <row r="898" ht="12.75" spans="1:8">
      <c r="A898" s="929"/>
      <c r="B898" s="929"/>
      <c r="D898" s="929"/>
      <c r="E898" s="929"/>
      <c r="F898" s="1034"/>
      <c r="H898" s="929"/>
    </row>
    <row r="899" ht="12.75" spans="1:8">
      <c r="A899" s="929"/>
      <c r="B899" s="929"/>
      <c r="D899" s="929"/>
      <c r="E899" s="929"/>
      <c r="F899" s="1034"/>
      <c r="H899" s="929"/>
    </row>
    <row r="900" ht="12.75" spans="1:8">
      <c r="A900" s="929"/>
      <c r="B900" s="929"/>
      <c r="D900" s="929"/>
      <c r="E900" s="929"/>
      <c r="F900" s="1034"/>
      <c r="H900" s="929"/>
    </row>
    <row r="901" ht="12.75" spans="1:8">
      <c r="A901" s="929"/>
      <c r="B901" s="929"/>
      <c r="D901" s="929"/>
      <c r="E901" s="929"/>
      <c r="F901" s="1034"/>
      <c r="H901" s="929"/>
    </row>
    <row r="902" ht="12.75" spans="1:8">
      <c r="A902" s="929"/>
      <c r="B902" s="929"/>
      <c r="D902" s="929"/>
      <c r="E902" s="929"/>
      <c r="F902" s="1034"/>
      <c r="H902" s="929"/>
    </row>
    <row r="903" ht="12.75" spans="1:8">
      <c r="A903" s="929"/>
      <c r="B903" s="929"/>
      <c r="D903" s="929"/>
      <c r="E903" s="929"/>
      <c r="F903" s="1034"/>
      <c r="H903" s="929"/>
    </row>
    <row r="904" ht="12.75" spans="1:8">
      <c r="A904" s="929"/>
      <c r="B904" s="929"/>
      <c r="D904" s="929"/>
      <c r="E904" s="929"/>
      <c r="F904" s="1034"/>
      <c r="H904" s="929"/>
    </row>
    <row r="905" ht="12.75" spans="1:8">
      <c r="A905" s="929"/>
      <c r="B905" s="929"/>
      <c r="D905" s="929"/>
      <c r="E905" s="929"/>
      <c r="F905" s="1034"/>
      <c r="H905" s="929"/>
    </row>
    <row r="906" ht="12.75" spans="1:8">
      <c r="A906" s="929"/>
      <c r="B906" s="929"/>
      <c r="D906" s="929"/>
      <c r="E906" s="929"/>
      <c r="F906" s="1034"/>
      <c r="H906" s="929"/>
    </row>
    <row r="907" ht="12.75" spans="1:8">
      <c r="A907" s="929"/>
      <c r="B907" s="929"/>
      <c r="D907" s="929"/>
      <c r="E907" s="929"/>
      <c r="F907" s="1034"/>
      <c r="H907" s="929"/>
    </row>
    <row r="908" ht="12.75" spans="1:8">
      <c r="A908" s="929"/>
      <c r="B908" s="929"/>
      <c r="D908" s="929"/>
      <c r="E908" s="929"/>
      <c r="F908" s="1034"/>
      <c r="H908" s="929"/>
    </row>
    <row r="909" ht="12.75" spans="1:8">
      <c r="A909" s="929"/>
      <c r="B909" s="929"/>
      <c r="D909" s="929"/>
      <c r="E909" s="929"/>
      <c r="F909" s="1034"/>
      <c r="H909" s="929"/>
    </row>
    <row r="910" ht="12.75" spans="1:8">
      <c r="A910" s="929"/>
      <c r="B910" s="929"/>
      <c r="D910" s="929"/>
      <c r="E910" s="929"/>
      <c r="F910" s="1034"/>
      <c r="H910" s="929"/>
    </row>
    <row r="911" ht="12.75" spans="1:8">
      <c r="A911" s="929"/>
      <c r="B911" s="929"/>
      <c r="D911" s="929"/>
      <c r="E911" s="929"/>
      <c r="F911" s="1034"/>
      <c r="H911" s="929"/>
    </row>
    <row r="912" ht="12.75" spans="1:8">
      <c r="A912" s="929"/>
      <c r="B912" s="929"/>
      <c r="D912" s="929"/>
      <c r="E912" s="929"/>
      <c r="F912" s="1034"/>
      <c r="H912" s="929"/>
    </row>
    <row r="913" ht="12.75" spans="1:8">
      <c r="A913" s="929"/>
      <c r="B913" s="929"/>
      <c r="D913" s="929"/>
      <c r="E913" s="929"/>
      <c r="F913" s="1034"/>
      <c r="H913" s="929"/>
    </row>
    <row r="914" ht="12.75" spans="1:8">
      <c r="A914" s="929"/>
      <c r="B914" s="929"/>
      <c r="D914" s="929"/>
      <c r="E914" s="929"/>
      <c r="F914" s="1034"/>
      <c r="H914" s="929"/>
    </row>
    <row r="915" ht="12.75" spans="1:8">
      <c r="A915" s="929"/>
      <c r="B915" s="929"/>
      <c r="D915" s="929"/>
      <c r="E915" s="929"/>
      <c r="F915" s="1034"/>
      <c r="H915" s="929"/>
    </row>
    <row r="916" ht="12.75" spans="1:8">
      <c r="A916" s="929"/>
      <c r="B916" s="929"/>
      <c r="D916" s="929"/>
      <c r="E916" s="929"/>
      <c r="F916" s="1034"/>
      <c r="H916" s="929"/>
    </row>
    <row r="917" ht="12.75" spans="1:8">
      <c r="A917" s="929"/>
      <c r="B917" s="929"/>
      <c r="D917" s="929"/>
      <c r="E917" s="929"/>
      <c r="F917" s="1034"/>
      <c r="H917" s="929"/>
    </row>
    <row r="918" ht="12.75" spans="1:8">
      <c r="A918" s="929"/>
      <c r="B918" s="929"/>
      <c r="D918" s="929"/>
      <c r="E918" s="929"/>
      <c r="F918" s="1034"/>
      <c r="H918" s="929"/>
    </row>
    <row r="919" ht="12.75" spans="1:8">
      <c r="A919" s="929"/>
      <c r="B919" s="929"/>
      <c r="D919" s="929"/>
      <c r="E919" s="929"/>
      <c r="F919" s="1034"/>
      <c r="H919" s="929"/>
    </row>
    <row r="920" ht="12.75" spans="1:8">
      <c r="A920" s="929"/>
      <c r="B920" s="929"/>
      <c r="D920" s="929"/>
      <c r="E920" s="929"/>
      <c r="F920" s="1034"/>
      <c r="H920" s="929"/>
    </row>
    <row r="921" ht="12.75" spans="1:8">
      <c r="A921" s="929"/>
      <c r="B921" s="929"/>
      <c r="D921" s="929"/>
      <c r="E921" s="929"/>
      <c r="F921" s="1034"/>
      <c r="H921" s="929"/>
    </row>
    <row r="922" ht="12.75" spans="1:8">
      <c r="A922" s="929"/>
      <c r="B922" s="929"/>
      <c r="D922" s="929"/>
      <c r="E922" s="929"/>
      <c r="F922" s="1034"/>
      <c r="H922" s="929"/>
    </row>
    <row r="923" ht="12.75" spans="1:8">
      <c r="A923" s="929"/>
      <c r="B923" s="929"/>
      <c r="D923" s="929"/>
      <c r="E923" s="929"/>
      <c r="F923" s="1034"/>
      <c r="H923" s="929"/>
    </row>
    <row r="924" ht="12.75" spans="1:8">
      <c r="A924" s="929"/>
      <c r="B924" s="929"/>
      <c r="D924" s="929"/>
      <c r="E924" s="929"/>
      <c r="F924" s="1034"/>
      <c r="H924" s="929"/>
    </row>
    <row r="925" ht="12.75" spans="1:8">
      <c r="A925" s="929"/>
      <c r="B925" s="929"/>
      <c r="D925" s="929"/>
      <c r="E925" s="929"/>
      <c r="F925" s="1034"/>
      <c r="H925" s="929"/>
    </row>
    <row r="926" ht="12.75" spans="1:8">
      <c r="A926" s="929"/>
      <c r="B926" s="929"/>
      <c r="D926" s="929"/>
      <c r="E926" s="929"/>
      <c r="F926" s="1034"/>
      <c r="H926" s="929"/>
    </row>
    <row r="927" ht="12.75" spans="1:8">
      <c r="A927" s="929"/>
      <c r="B927" s="929"/>
      <c r="D927" s="929"/>
      <c r="E927" s="929"/>
      <c r="F927" s="1034"/>
      <c r="H927" s="929"/>
    </row>
    <row r="928" ht="12.75" spans="1:8">
      <c r="A928" s="929"/>
      <c r="B928" s="929"/>
      <c r="D928" s="929"/>
      <c r="E928" s="929"/>
      <c r="F928" s="1034"/>
      <c r="H928" s="929"/>
    </row>
    <row r="929" ht="12.75" spans="1:8">
      <c r="A929" s="929"/>
      <c r="B929" s="929"/>
      <c r="D929" s="929"/>
      <c r="E929" s="929"/>
      <c r="F929" s="1034"/>
      <c r="H929" s="929"/>
    </row>
    <row r="930" ht="12.75" spans="1:8">
      <c r="A930" s="929"/>
      <c r="B930" s="929"/>
      <c r="D930" s="929"/>
      <c r="E930" s="929"/>
      <c r="F930" s="1034"/>
      <c r="H930" s="929"/>
    </row>
    <row r="931" ht="12.75" spans="1:8">
      <c r="A931" s="929"/>
      <c r="B931" s="929"/>
      <c r="D931" s="929"/>
      <c r="E931" s="929"/>
      <c r="F931" s="1034"/>
      <c r="H931" s="929"/>
    </row>
    <row r="932" ht="12.75" spans="1:8">
      <c r="A932" s="929"/>
      <c r="B932" s="929"/>
      <c r="D932" s="929"/>
      <c r="E932" s="929"/>
      <c r="F932" s="1034"/>
      <c r="H932" s="929"/>
    </row>
    <row r="933" ht="12.75" spans="1:8">
      <c r="A933" s="929"/>
      <c r="B933" s="929"/>
      <c r="D933" s="929"/>
      <c r="E933" s="929"/>
      <c r="F933" s="1034"/>
      <c r="H933" s="929"/>
    </row>
    <row r="934" ht="12.75" spans="1:8">
      <c r="A934" s="929"/>
      <c r="B934" s="929"/>
      <c r="D934" s="929"/>
      <c r="E934" s="929"/>
      <c r="F934" s="1034"/>
      <c r="H934" s="929"/>
    </row>
    <row r="935" ht="12.75" spans="1:8">
      <c r="A935" s="929"/>
      <c r="B935" s="929"/>
      <c r="D935" s="929"/>
      <c r="E935" s="929"/>
      <c r="F935" s="1034"/>
      <c r="H935" s="929"/>
    </row>
    <row r="936" ht="12.75" spans="1:8">
      <c r="A936" s="929"/>
      <c r="B936" s="929"/>
      <c r="D936" s="929"/>
      <c r="E936" s="929"/>
      <c r="F936" s="1034"/>
      <c r="H936" s="929"/>
    </row>
    <row r="937" ht="12.75" spans="1:8">
      <c r="A937" s="929"/>
      <c r="B937" s="929"/>
      <c r="D937" s="929"/>
      <c r="E937" s="929"/>
      <c r="F937" s="1034"/>
      <c r="H937" s="929"/>
    </row>
    <row r="938" ht="12.75" spans="1:8">
      <c r="A938" s="929"/>
      <c r="B938" s="929"/>
      <c r="D938" s="929"/>
      <c r="E938" s="929"/>
      <c r="F938" s="1034"/>
      <c r="H938" s="929"/>
    </row>
    <row r="939" ht="12.75" spans="1:8">
      <c r="A939" s="929"/>
      <c r="B939" s="929"/>
      <c r="D939" s="929"/>
      <c r="E939" s="929"/>
      <c r="F939" s="1034"/>
      <c r="H939" s="929"/>
    </row>
    <row r="940" ht="12.75" spans="1:8">
      <c r="A940" s="929"/>
      <c r="B940" s="929"/>
      <c r="D940" s="929"/>
      <c r="E940" s="929"/>
      <c r="F940" s="1034"/>
      <c r="H940" s="929"/>
    </row>
    <row r="941" ht="12.75" spans="1:8">
      <c r="A941" s="929"/>
      <c r="B941" s="929"/>
      <c r="D941" s="929"/>
      <c r="E941" s="929"/>
      <c r="F941" s="1034"/>
      <c r="H941" s="929"/>
    </row>
    <row r="942" ht="12.75" spans="1:8">
      <c r="A942" s="929"/>
      <c r="B942" s="929"/>
      <c r="D942" s="929"/>
      <c r="E942" s="929"/>
      <c r="F942" s="1034"/>
      <c r="H942" s="929"/>
    </row>
    <row r="943" ht="12.75" spans="1:8">
      <c r="A943" s="929"/>
      <c r="B943" s="929"/>
      <c r="D943" s="929"/>
      <c r="E943" s="929"/>
      <c r="F943" s="1034"/>
      <c r="H943" s="929"/>
    </row>
    <row r="944" ht="12.75" spans="1:8">
      <c r="A944" s="929"/>
      <c r="B944" s="929"/>
      <c r="D944" s="929"/>
      <c r="E944" s="929"/>
      <c r="F944" s="1034"/>
      <c r="H944" s="929"/>
    </row>
    <row r="945" ht="12.75" spans="1:8">
      <c r="A945" s="929"/>
      <c r="B945" s="929"/>
      <c r="D945" s="929"/>
      <c r="E945" s="929"/>
      <c r="F945" s="1034"/>
      <c r="H945" s="929"/>
    </row>
    <row r="946" ht="12.75" spans="1:8">
      <c r="A946" s="929"/>
      <c r="B946" s="929"/>
      <c r="D946" s="929"/>
      <c r="E946" s="929"/>
      <c r="F946" s="1034"/>
      <c r="H946" s="929"/>
    </row>
    <row r="947" ht="12.75" spans="1:8">
      <c r="A947" s="929"/>
      <c r="B947" s="929"/>
      <c r="D947" s="929"/>
      <c r="E947" s="929"/>
      <c r="F947" s="1034"/>
      <c r="H947" s="929"/>
    </row>
    <row r="948" ht="12.75" spans="1:8">
      <c r="A948" s="929"/>
      <c r="B948" s="929"/>
      <c r="D948" s="929"/>
      <c r="E948" s="929"/>
      <c r="F948" s="1034"/>
      <c r="H948" s="929"/>
    </row>
    <row r="949" ht="12.75" spans="1:8">
      <c r="A949" s="929"/>
      <c r="B949" s="929"/>
      <c r="D949" s="929"/>
      <c r="E949" s="929"/>
      <c r="F949" s="1034"/>
      <c r="H949" s="929"/>
    </row>
    <row r="950" ht="12.75" spans="1:8">
      <c r="A950" s="929"/>
      <c r="B950" s="929"/>
      <c r="D950" s="929"/>
      <c r="E950" s="929"/>
      <c r="F950" s="1034"/>
      <c r="H950" s="929"/>
    </row>
    <row r="951" ht="12.75" spans="1:8">
      <c r="A951" s="929"/>
      <c r="B951" s="929"/>
      <c r="D951" s="929"/>
      <c r="E951" s="929"/>
      <c r="F951" s="1034"/>
      <c r="H951" s="929"/>
    </row>
    <row r="952" ht="12.75" spans="1:8">
      <c r="A952" s="929"/>
      <c r="B952" s="929"/>
      <c r="D952" s="929"/>
      <c r="E952" s="929"/>
      <c r="F952" s="1034"/>
      <c r="H952" s="929"/>
    </row>
    <row r="953" ht="12.75" spans="1:8">
      <c r="A953" s="929"/>
      <c r="B953" s="929"/>
      <c r="D953" s="929"/>
      <c r="E953" s="929"/>
      <c r="F953" s="1034"/>
      <c r="H953" s="929"/>
    </row>
    <row r="954" ht="12.75" spans="1:8">
      <c r="A954" s="929"/>
      <c r="B954" s="929"/>
      <c r="D954" s="929"/>
      <c r="E954" s="929"/>
      <c r="F954" s="1034"/>
      <c r="H954" s="929"/>
    </row>
    <row r="955" ht="12.75" spans="1:8">
      <c r="A955" s="929"/>
      <c r="B955" s="929"/>
      <c r="D955" s="929"/>
      <c r="E955" s="929"/>
      <c r="F955" s="1034"/>
      <c r="H955" s="929"/>
    </row>
    <row r="956" ht="12.75" spans="1:8">
      <c r="A956" s="929"/>
      <c r="B956" s="929"/>
      <c r="D956" s="929"/>
      <c r="E956" s="929"/>
      <c r="F956" s="1034"/>
      <c r="H956" s="929"/>
    </row>
    <row r="957" ht="12.75" spans="1:8">
      <c r="A957" s="929"/>
      <c r="B957" s="929"/>
      <c r="D957" s="929"/>
      <c r="E957" s="929"/>
      <c r="F957" s="1034"/>
      <c r="H957" s="929"/>
    </row>
    <row r="958" ht="12.75" spans="1:8">
      <c r="A958" s="929"/>
      <c r="B958" s="929"/>
      <c r="D958" s="929"/>
      <c r="E958" s="929"/>
      <c r="F958" s="1034"/>
      <c r="H958" s="929"/>
    </row>
    <row r="959" ht="12.75" spans="1:8">
      <c r="A959" s="929"/>
      <c r="B959" s="929"/>
      <c r="D959" s="929"/>
      <c r="E959" s="929"/>
      <c r="F959" s="1034"/>
      <c r="H959" s="929"/>
    </row>
    <row r="960" ht="12.75" spans="1:8">
      <c r="A960" s="929"/>
      <c r="B960" s="929"/>
      <c r="D960" s="929"/>
      <c r="E960" s="929"/>
      <c r="F960" s="1034"/>
      <c r="H960" s="929"/>
    </row>
    <row r="961" ht="12.75" spans="1:8">
      <c r="A961" s="929"/>
      <c r="B961" s="929"/>
      <c r="D961" s="929"/>
      <c r="E961" s="929"/>
      <c r="F961" s="1034"/>
      <c r="H961" s="929"/>
    </row>
    <row r="962" ht="12.75" spans="1:8">
      <c r="A962" s="929"/>
      <c r="B962" s="929"/>
      <c r="D962" s="929"/>
      <c r="E962" s="929"/>
      <c r="F962" s="1034"/>
      <c r="H962" s="929"/>
    </row>
    <row r="963" ht="12.75" spans="1:8">
      <c r="A963" s="929"/>
      <c r="B963" s="929"/>
      <c r="D963" s="929"/>
      <c r="E963" s="929"/>
      <c r="F963" s="1034"/>
      <c r="H963" s="929"/>
    </row>
    <row r="964" ht="12.75" spans="1:8">
      <c r="A964" s="929"/>
      <c r="B964" s="929"/>
      <c r="D964" s="929"/>
      <c r="E964" s="929"/>
      <c r="F964" s="1034"/>
      <c r="H964" s="929"/>
    </row>
    <row r="965" ht="12.75" spans="1:8">
      <c r="A965" s="929"/>
      <c r="B965" s="929"/>
      <c r="D965" s="929"/>
      <c r="E965" s="929"/>
      <c r="F965" s="1034"/>
      <c r="H965" s="929"/>
    </row>
    <row r="966" ht="12.75" spans="1:8">
      <c r="A966" s="929"/>
      <c r="B966" s="929"/>
      <c r="D966" s="929"/>
      <c r="E966" s="929"/>
      <c r="F966" s="1034"/>
      <c r="H966" s="929"/>
    </row>
    <row r="967" ht="12.75" spans="1:8">
      <c r="A967" s="929"/>
      <c r="B967" s="929"/>
      <c r="D967" s="929"/>
      <c r="E967" s="929"/>
      <c r="F967" s="1034"/>
      <c r="H967" s="929"/>
    </row>
    <row r="968" ht="12.75" spans="1:8">
      <c r="A968" s="929"/>
      <c r="B968" s="929"/>
      <c r="D968" s="929"/>
      <c r="E968" s="929"/>
      <c r="F968" s="1034"/>
      <c r="H968" s="929"/>
    </row>
    <row r="969" ht="12.75" spans="1:8">
      <c r="A969" s="929"/>
      <c r="B969" s="929"/>
      <c r="D969" s="929"/>
      <c r="E969" s="929"/>
      <c r="F969" s="1034"/>
      <c r="H969" s="929"/>
    </row>
    <row r="970" ht="12.75" spans="1:8">
      <c r="A970" s="929"/>
      <c r="B970" s="929"/>
      <c r="D970" s="929"/>
      <c r="E970" s="929"/>
      <c r="F970" s="1034"/>
      <c r="H970" s="929"/>
    </row>
    <row r="971" ht="12.75" spans="1:8">
      <c r="A971" s="929"/>
      <c r="B971" s="929"/>
      <c r="D971" s="929"/>
      <c r="E971" s="929"/>
      <c r="F971" s="1034"/>
      <c r="H971" s="929"/>
    </row>
    <row r="972" ht="12.75" spans="1:8">
      <c r="A972" s="929"/>
      <c r="B972" s="929"/>
      <c r="D972" s="929"/>
      <c r="E972" s="929"/>
      <c r="F972" s="1034"/>
      <c r="H972" s="929"/>
    </row>
    <row r="973" ht="12.75" spans="1:8">
      <c r="A973" s="929"/>
      <c r="B973" s="929"/>
      <c r="D973" s="929"/>
      <c r="E973" s="929"/>
      <c r="F973" s="1034"/>
      <c r="H973" s="929"/>
    </row>
    <row r="974" ht="12.75" spans="1:8">
      <c r="A974" s="929"/>
      <c r="B974" s="929"/>
      <c r="D974" s="929"/>
      <c r="E974" s="929"/>
      <c r="F974" s="1034"/>
      <c r="H974" s="929"/>
    </row>
    <row r="975" ht="12.75" spans="1:8">
      <c r="A975" s="929"/>
      <c r="B975" s="929"/>
      <c r="D975" s="929"/>
      <c r="E975" s="929"/>
      <c r="F975" s="1034"/>
      <c r="H975" s="929"/>
    </row>
    <row r="976" ht="12.75" spans="1:8">
      <c r="A976" s="929"/>
      <c r="B976" s="929"/>
      <c r="D976" s="929"/>
      <c r="E976" s="929"/>
      <c r="F976" s="1034"/>
      <c r="H976" s="929"/>
    </row>
    <row r="977" ht="12.75" spans="1:8">
      <c r="A977" s="929"/>
      <c r="B977" s="929"/>
      <c r="D977" s="929"/>
      <c r="E977" s="929"/>
      <c r="F977" s="1034"/>
      <c r="H977" s="929"/>
    </row>
    <row r="978" ht="12.75" spans="1:8">
      <c r="A978" s="929"/>
      <c r="B978" s="929"/>
      <c r="D978" s="929"/>
      <c r="E978" s="929"/>
      <c r="F978" s="1034"/>
      <c r="H978" s="929"/>
    </row>
    <row r="979" ht="12.75" spans="1:8">
      <c r="A979" s="929"/>
      <c r="B979" s="929"/>
      <c r="D979" s="929"/>
      <c r="E979" s="929"/>
      <c r="F979" s="1034"/>
      <c r="H979" s="929"/>
    </row>
    <row r="980" ht="12.75" spans="1:8">
      <c r="A980" s="929"/>
      <c r="B980" s="929"/>
      <c r="D980" s="929"/>
      <c r="E980" s="929"/>
      <c r="F980" s="1034"/>
      <c r="H980" s="929"/>
    </row>
    <row r="981" ht="12.75" spans="1:8">
      <c r="A981" s="929"/>
      <c r="B981" s="929"/>
      <c r="D981" s="929"/>
      <c r="E981" s="929"/>
      <c r="F981" s="1034"/>
      <c r="H981" s="929"/>
    </row>
    <row r="982" ht="12.75" spans="1:8">
      <c r="A982" s="929"/>
      <c r="B982" s="929"/>
      <c r="D982" s="929"/>
      <c r="E982" s="929"/>
      <c r="F982" s="1034"/>
      <c r="H982" s="929"/>
    </row>
    <row r="983" ht="12.75" spans="1:8">
      <c r="A983" s="929"/>
      <c r="B983" s="929"/>
      <c r="D983" s="929"/>
      <c r="E983" s="929"/>
      <c r="F983" s="1034"/>
      <c r="H983" s="929"/>
    </row>
    <row r="984" ht="12.75" spans="1:8">
      <c r="A984" s="929"/>
      <c r="B984" s="929"/>
      <c r="D984" s="929"/>
      <c r="E984" s="929"/>
      <c r="F984" s="1034"/>
      <c r="H984" s="929"/>
    </row>
    <row r="985" ht="12.75" spans="1:8">
      <c r="A985" s="929"/>
      <c r="B985" s="929"/>
      <c r="D985" s="929"/>
      <c r="E985" s="929"/>
      <c r="F985" s="1034"/>
      <c r="H985" s="929"/>
    </row>
    <row r="986" ht="12.75" spans="1:8">
      <c r="A986" s="929"/>
      <c r="B986" s="929"/>
      <c r="D986" s="929"/>
      <c r="E986" s="929"/>
      <c r="F986" s="1034"/>
      <c r="H986" s="929"/>
    </row>
    <row r="987" ht="12.75" spans="1:8">
      <c r="A987" s="929"/>
      <c r="B987" s="929"/>
      <c r="D987" s="929"/>
      <c r="E987" s="929"/>
      <c r="F987" s="1034"/>
      <c r="H987" s="929"/>
    </row>
    <row r="988" ht="12.75" spans="1:8">
      <c r="A988" s="929"/>
      <c r="B988" s="929"/>
      <c r="D988" s="929"/>
      <c r="E988" s="929"/>
      <c r="F988" s="1034"/>
      <c r="H988" s="929"/>
    </row>
    <row r="989" ht="12.75" spans="1:8">
      <c r="A989" s="929"/>
      <c r="B989" s="929"/>
      <c r="D989" s="929"/>
      <c r="E989" s="929"/>
      <c r="F989" s="1034"/>
      <c r="H989" s="929"/>
    </row>
    <row r="990" ht="12.75" spans="1:8">
      <c r="A990" s="929"/>
      <c r="B990" s="929"/>
      <c r="D990" s="929"/>
      <c r="E990" s="929"/>
      <c r="F990" s="1034"/>
      <c r="H990" s="929"/>
    </row>
    <row r="991" ht="12.75" spans="1:8">
      <c r="A991" s="929"/>
      <c r="B991" s="929"/>
      <c r="D991" s="929"/>
      <c r="E991" s="929"/>
      <c r="F991" s="1034"/>
      <c r="H991" s="929"/>
    </row>
    <row r="992" ht="12.75" spans="1:8">
      <c r="A992" s="929"/>
      <c r="B992" s="929"/>
      <c r="D992" s="929"/>
      <c r="E992" s="929"/>
      <c r="F992" s="1034"/>
      <c r="H992" s="929"/>
    </row>
    <row r="993" ht="12.75" spans="1:8">
      <c r="A993" s="929"/>
      <c r="B993" s="929"/>
      <c r="D993" s="929"/>
      <c r="E993" s="929"/>
      <c r="F993" s="1034"/>
      <c r="H993" s="929"/>
    </row>
    <row r="994" ht="12.75" spans="1:8">
      <c r="A994" s="929"/>
      <c r="B994" s="929"/>
      <c r="D994" s="929"/>
      <c r="E994" s="929"/>
      <c r="F994" s="1034"/>
      <c r="H994" s="929"/>
    </row>
    <row r="995" ht="12.75" spans="1:8">
      <c r="A995" s="929"/>
      <c r="B995" s="929"/>
      <c r="D995" s="929"/>
      <c r="E995" s="929"/>
      <c r="F995" s="1034"/>
      <c r="H995" s="929"/>
    </row>
    <row r="996" ht="12.75" spans="1:8">
      <c r="A996" s="929"/>
      <c r="B996" s="929"/>
      <c r="D996" s="929"/>
      <c r="E996" s="929"/>
      <c r="F996" s="1034"/>
      <c r="H996" s="929"/>
    </row>
    <row r="997" ht="12.75" spans="1:8">
      <c r="A997" s="929"/>
      <c r="B997" s="929"/>
      <c r="D997" s="929"/>
      <c r="E997" s="929"/>
      <c r="F997" s="1034"/>
      <c r="H997" s="929"/>
    </row>
    <row r="998" ht="12.75" spans="1:8">
      <c r="A998" s="929"/>
      <c r="B998" s="929"/>
      <c r="D998" s="929"/>
      <c r="E998" s="929"/>
      <c r="F998" s="1034"/>
      <c r="H998" s="929"/>
    </row>
    <row r="999" ht="12.75" spans="1:8">
      <c r="A999" s="929"/>
      <c r="B999" s="929"/>
      <c r="D999" s="929"/>
      <c r="E999" s="929"/>
      <c r="F999" s="1034"/>
      <c r="H999" s="929"/>
    </row>
    <row r="1000" ht="12.75" spans="1:8">
      <c r="A1000" s="929"/>
      <c r="B1000" s="929"/>
      <c r="D1000" s="929"/>
      <c r="E1000" s="929"/>
      <c r="F1000" s="1034"/>
      <c r="H1000" s="929"/>
    </row>
    <row r="1001" ht="12.75" spans="1:8">
      <c r="A1001" s="929"/>
      <c r="B1001" s="929"/>
      <c r="D1001" s="929"/>
      <c r="E1001" s="929"/>
      <c r="F1001" s="1034"/>
      <c r="H1001" s="929"/>
    </row>
    <row r="1002" ht="12.75" spans="1:8">
      <c r="A1002" s="929"/>
      <c r="B1002" s="929"/>
      <c r="D1002" s="929"/>
      <c r="E1002" s="929"/>
      <c r="F1002" s="1034"/>
      <c r="H1002" s="929"/>
    </row>
    <row r="1003" ht="12.75" spans="1:8">
      <c r="A1003" s="929"/>
      <c r="B1003" s="929"/>
      <c r="D1003" s="929"/>
      <c r="E1003" s="929"/>
      <c r="F1003" s="1034"/>
      <c r="H1003" s="929"/>
    </row>
    <row r="1004" ht="12.75" spans="1:8">
      <c r="A1004" s="929"/>
      <c r="B1004" s="929"/>
      <c r="D1004" s="929"/>
      <c r="E1004" s="929"/>
      <c r="F1004" s="1034"/>
      <c r="H1004" s="929"/>
    </row>
    <row r="1005" ht="12.75" spans="1:8">
      <c r="A1005" s="929"/>
      <c r="B1005" s="929"/>
      <c r="D1005" s="929"/>
      <c r="E1005" s="929"/>
      <c r="F1005" s="1034"/>
      <c r="H1005" s="929"/>
    </row>
    <row r="1006" ht="12.75" spans="1:8">
      <c r="A1006" s="929"/>
      <c r="B1006" s="929"/>
      <c r="D1006" s="929"/>
      <c r="E1006" s="929"/>
      <c r="F1006" s="1034"/>
      <c r="H1006" s="929"/>
    </row>
    <row r="1007" ht="12.75" spans="1:8">
      <c r="A1007" s="929"/>
      <c r="B1007" s="929"/>
      <c r="D1007" s="929"/>
      <c r="E1007" s="929"/>
      <c r="F1007" s="1034"/>
      <c r="H1007" s="929"/>
    </row>
    <row r="1008" ht="12.75" spans="1:8">
      <c r="A1008" s="929"/>
      <c r="B1008" s="929"/>
      <c r="D1008" s="929"/>
      <c r="E1008" s="929"/>
      <c r="F1008" s="1034"/>
      <c r="H1008" s="929"/>
    </row>
    <row r="1009" ht="12.75" spans="1:8">
      <c r="A1009" s="929"/>
      <c r="B1009" s="929"/>
      <c r="D1009" s="929"/>
      <c r="E1009" s="929"/>
      <c r="F1009" s="1034"/>
      <c r="H1009" s="929"/>
    </row>
    <row r="1010" ht="12.75" spans="1:8">
      <c r="A1010" s="929"/>
      <c r="B1010" s="929"/>
      <c r="D1010" s="929"/>
      <c r="E1010" s="929"/>
      <c r="F1010" s="1034"/>
      <c r="H1010" s="929"/>
    </row>
    <row r="1011" ht="12.75" spans="1:8">
      <c r="A1011" s="929"/>
      <c r="B1011" s="929"/>
      <c r="D1011" s="929"/>
      <c r="E1011" s="929"/>
      <c r="F1011" s="1034"/>
      <c r="H1011" s="929"/>
    </row>
    <row r="1012" ht="12.75" spans="1:8">
      <c r="A1012" s="929"/>
      <c r="B1012" s="929"/>
      <c r="D1012" s="929"/>
      <c r="E1012" s="929"/>
      <c r="F1012" s="1034"/>
      <c r="H1012" s="929"/>
    </row>
    <row r="1013" ht="12.75" spans="1:8">
      <c r="A1013" s="929"/>
      <c r="B1013" s="929"/>
      <c r="D1013" s="929"/>
      <c r="E1013" s="929"/>
      <c r="F1013" s="1034"/>
      <c r="H1013" s="929"/>
    </row>
    <row r="1014" ht="12.75" spans="1:8">
      <c r="A1014" s="929"/>
      <c r="B1014" s="929"/>
      <c r="D1014" s="929"/>
      <c r="E1014" s="929"/>
      <c r="F1014" s="1034"/>
      <c r="H1014" s="929"/>
    </row>
    <row r="1015" ht="12.75" spans="1:8">
      <c r="A1015" s="929"/>
      <c r="B1015" s="929"/>
      <c r="D1015" s="929"/>
      <c r="E1015" s="929"/>
      <c r="F1015" s="1034"/>
      <c r="H1015" s="929"/>
    </row>
    <row r="1016" ht="12.75" spans="1:8">
      <c r="A1016" s="929"/>
      <c r="B1016" s="929"/>
      <c r="D1016" s="929"/>
      <c r="E1016" s="929"/>
      <c r="F1016" s="1034"/>
      <c r="H1016" s="929"/>
    </row>
    <row r="1017" ht="12.75" spans="1:8">
      <c r="A1017" s="929"/>
      <c r="B1017" s="929"/>
      <c r="D1017" s="929"/>
      <c r="E1017" s="929"/>
      <c r="F1017" s="1034"/>
      <c r="H1017" s="929"/>
    </row>
    <row r="1018" ht="12.75" spans="1:8">
      <c r="A1018" s="929"/>
      <c r="B1018" s="929"/>
      <c r="D1018" s="929"/>
      <c r="E1018" s="929"/>
      <c r="F1018" s="1034"/>
      <c r="H1018" s="929"/>
    </row>
    <row r="1019" ht="12.75" spans="1:8">
      <c r="A1019" s="929"/>
      <c r="B1019" s="929"/>
      <c r="D1019" s="929"/>
      <c r="E1019" s="929"/>
      <c r="F1019" s="1034"/>
      <c r="H1019" s="929"/>
    </row>
    <row r="1020" ht="12.75" spans="1:8">
      <c r="A1020" s="929"/>
      <c r="B1020" s="929"/>
      <c r="D1020" s="929"/>
      <c r="E1020" s="929"/>
      <c r="F1020" s="1034"/>
      <c r="H1020" s="929"/>
    </row>
    <row r="1021" ht="12.75" spans="1:8">
      <c r="A1021" s="929"/>
      <c r="B1021" s="929"/>
      <c r="D1021" s="929"/>
      <c r="E1021" s="929"/>
      <c r="F1021" s="1034"/>
      <c r="H1021" s="929"/>
    </row>
    <row r="1022" ht="12.75" spans="1:8">
      <c r="A1022" s="929"/>
      <c r="B1022" s="929"/>
      <c r="D1022" s="929"/>
      <c r="E1022" s="929"/>
      <c r="F1022" s="1034"/>
      <c r="H1022" s="929"/>
    </row>
    <row r="1023" ht="12.75" spans="1:8">
      <c r="A1023" s="929"/>
      <c r="B1023" s="929"/>
      <c r="D1023" s="929"/>
      <c r="E1023" s="929"/>
      <c r="F1023" s="1034"/>
      <c r="H1023" s="929"/>
    </row>
  </sheetData>
  <mergeCells count="17">
    <mergeCell ref="A6:I6"/>
    <mergeCell ref="A7:I7"/>
    <mergeCell ref="A8:I8"/>
    <mergeCell ref="A9:I9"/>
    <mergeCell ref="A10:I10"/>
    <mergeCell ref="A13:I13"/>
    <mergeCell ref="A16:H16"/>
    <mergeCell ref="A18:H18"/>
    <mergeCell ref="A44:H44"/>
    <mergeCell ref="A46:H46"/>
    <mergeCell ref="A50:H50"/>
    <mergeCell ref="A52:H52"/>
    <mergeCell ref="A56:H56"/>
    <mergeCell ref="A62:H62"/>
    <mergeCell ref="A64:H64"/>
    <mergeCell ref="A69:C69"/>
    <mergeCell ref="A70:C70"/>
  </mergeCells>
  <pageMargins left="0.75" right="0.75" top="1" bottom="1" header="0.5" footer="0.5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13" workbookViewId="0">
      <selection activeCell="C32" sqref="C32"/>
    </sheetView>
  </sheetViews>
  <sheetFormatPr defaultColWidth="12.5714285714286" defaultRowHeight="15" customHeight="1"/>
  <cols>
    <col min="1" max="1" width="21.4285714285714" customWidth="1"/>
    <col min="2" max="2" width="17.8571428571429" customWidth="1"/>
    <col min="3" max="3" width="116.142857142857" customWidth="1"/>
    <col min="4" max="4" width="10.7142857142857" customWidth="1"/>
    <col min="5" max="5" width="13.1428571428571" customWidth="1"/>
    <col min="6" max="6" width="13.5714285714286" customWidth="1"/>
    <col min="7" max="7" width="10.5714285714286" customWidth="1"/>
    <col min="8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8.1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SUM(F17:F25)</f>
        <v>40721.12</v>
      </c>
    </row>
    <row r="17" ht="15.75" customHeight="1" spans="1:9">
      <c r="A17" s="91" t="s">
        <v>1117</v>
      </c>
      <c r="B17" s="116"/>
      <c r="C17" s="387" t="s">
        <v>1118</v>
      </c>
      <c r="D17" s="140">
        <v>45323</v>
      </c>
      <c r="E17" s="140">
        <v>45329</v>
      </c>
      <c r="F17" s="976">
        <v>4100</v>
      </c>
      <c r="G17" s="140">
        <v>45358</v>
      </c>
      <c r="H17" s="290">
        <v>1000000000</v>
      </c>
      <c r="I17" s="744"/>
    </row>
    <row r="18" ht="15.75" customHeight="1" spans="1:9">
      <c r="A18" s="116" t="s">
        <v>1119</v>
      </c>
      <c r="B18" s="164"/>
      <c r="C18" s="243" t="s">
        <v>1120</v>
      </c>
      <c r="D18" s="140">
        <v>45323</v>
      </c>
      <c r="E18" s="140">
        <v>45329</v>
      </c>
      <c r="F18" s="976">
        <v>9421.12</v>
      </c>
      <c r="G18" s="140">
        <v>45358</v>
      </c>
      <c r="H18" s="290">
        <v>1000000000</v>
      </c>
      <c r="I18" s="745"/>
    </row>
    <row r="19" ht="15.75" customHeight="1" spans="1:9">
      <c r="A19" s="116" t="s">
        <v>1121</v>
      </c>
      <c r="B19" s="991" t="s">
        <v>25</v>
      </c>
      <c r="C19" s="122" t="s">
        <v>1122</v>
      </c>
      <c r="D19" s="140">
        <v>45348</v>
      </c>
      <c r="E19" s="140">
        <v>45356</v>
      </c>
      <c r="F19" s="444" t="s">
        <v>1123</v>
      </c>
      <c r="G19" s="140">
        <v>45358</v>
      </c>
      <c r="H19" s="290">
        <v>1000000000</v>
      </c>
      <c r="I19" s="744"/>
    </row>
    <row r="20" ht="15.75" customHeight="1" spans="1:9">
      <c r="A20" s="116" t="s">
        <v>1124</v>
      </c>
      <c r="B20" s="991" t="s">
        <v>25</v>
      </c>
      <c r="C20" s="122" t="s">
        <v>1125</v>
      </c>
      <c r="D20" s="140">
        <v>45348</v>
      </c>
      <c r="E20" s="140">
        <v>45356</v>
      </c>
      <c r="F20" s="292">
        <v>700</v>
      </c>
      <c r="G20" s="140">
        <v>45358</v>
      </c>
      <c r="H20" s="290">
        <v>1000000000</v>
      </c>
      <c r="I20" s="745"/>
    </row>
    <row r="21" ht="15.75" customHeight="1" spans="1:9">
      <c r="A21" s="116" t="s">
        <v>1126</v>
      </c>
      <c r="B21" s="991" t="s">
        <v>25</v>
      </c>
      <c r="C21" s="122" t="s">
        <v>1122</v>
      </c>
      <c r="D21" s="140">
        <v>45348</v>
      </c>
      <c r="E21" s="140">
        <v>45356</v>
      </c>
      <c r="F21" s="976">
        <v>2600</v>
      </c>
      <c r="G21" s="140">
        <v>45358</v>
      </c>
      <c r="H21" s="290">
        <v>1000000000</v>
      </c>
      <c r="I21" s="745"/>
    </row>
    <row r="22" ht="15.75" customHeight="1" spans="1:9">
      <c r="A22" s="97" t="s">
        <v>1127</v>
      </c>
      <c r="B22" s="991" t="s">
        <v>25</v>
      </c>
      <c r="C22" s="122" t="s">
        <v>1128</v>
      </c>
      <c r="D22" s="140">
        <v>45348</v>
      </c>
      <c r="E22" s="140">
        <v>45356</v>
      </c>
      <c r="F22" s="448">
        <v>4000</v>
      </c>
      <c r="G22" s="140">
        <v>45358</v>
      </c>
      <c r="H22" s="290">
        <v>1000000000</v>
      </c>
      <c r="I22" s="745"/>
    </row>
    <row r="23" ht="15.75" customHeight="1" spans="1:9">
      <c r="A23" s="116" t="s">
        <v>1129</v>
      </c>
      <c r="B23" s="991" t="s">
        <v>25</v>
      </c>
      <c r="C23" s="224" t="s">
        <v>1130</v>
      </c>
      <c r="D23" s="140">
        <v>45348</v>
      </c>
      <c r="E23" s="140">
        <v>45357</v>
      </c>
      <c r="F23" s="292">
        <v>9100</v>
      </c>
      <c r="G23" s="140">
        <v>45358</v>
      </c>
      <c r="H23" s="290">
        <v>1000000000</v>
      </c>
      <c r="I23" s="745"/>
    </row>
    <row r="24" ht="15.75" customHeight="1" spans="1:9">
      <c r="A24" s="116" t="s">
        <v>1131</v>
      </c>
      <c r="B24" s="991" t="s">
        <v>25</v>
      </c>
      <c r="C24" s="122" t="s">
        <v>1122</v>
      </c>
      <c r="D24" s="140">
        <v>45349</v>
      </c>
      <c r="E24" s="140">
        <v>45356</v>
      </c>
      <c r="F24" s="292">
        <v>10800</v>
      </c>
      <c r="G24" s="140">
        <v>45358</v>
      </c>
      <c r="H24" s="290">
        <v>1000000000</v>
      </c>
      <c r="I24" s="745"/>
    </row>
    <row r="25" ht="15.75" customHeight="1" spans="1:9">
      <c r="A25" s="116" t="s">
        <v>1132</v>
      </c>
      <c r="B25" s="116" t="s">
        <v>18</v>
      </c>
      <c r="C25" s="224" t="s">
        <v>1133</v>
      </c>
      <c r="D25" s="140">
        <v>45356</v>
      </c>
      <c r="E25" s="140">
        <v>45356</v>
      </c>
      <c r="F25" s="1010" t="s">
        <v>1134</v>
      </c>
      <c r="G25" s="140">
        <v>45358</v>
      </c>
      <c r="H25" s="290">
        <v>1000000000</v>
      </c>
      <c r="I25" s="745"/>
    </row>
    <row r="26" ht="24.75" customHeight="1" spans="1:40">
      <c r="A26" s="22" t="s">
        <v>51</v>
      </c>
      <c r="B26" s="106"/>
      <c r="C26" s="106"/>
      <c r="D26" s="106"/>
      <c r="E26" s="106"/>
      <c r="F26" s="106"/>
      <c r="G26" s="106"/>
      <c r="H26" s="107"/>
      <c r="I26" s="152">
        <f>SUM(F27:F45)</f>
        <v>113314.37</v>
      </c>
      <c r="AN26" s="147" t="s">
        <v>52</v>
      </c>
    </row>
    <row r="27" ht="15.75" customHeight="1" spans="1:9">
      <c r="A27" s="116" t="s">
        <v>1135</v>
      </c>
      <c r="B27" s="116" t="s">
        <v>60</v>
      </c>
      <c r="C27" s="218" t="s">
        <v>1136</v>
      </c>
      <c r="D27" s="140">
        <v>45349</v>
      </c>
      <c r="E27" s="136">
        <v>45357</v>
      </c>
      <c r="F27" s="1011">
        <v>216</v>
      </c>
      <c r="G27" s="140">
        <v>45358</v>
      </c>
      <c r="H27" s="290">
        <v>1000000000</v>
      </c>
      <c r="I27" s="744"/>
    </row>
    <row r="28" ht="15.75" customHeight="1" spans="1:9">
      <c r="A28" s="242" t="s">
        <v>1137</v>
      </c>
      <c r="B28" s="116" t="s">
        <v>60</v>
      </c>
      <c r="C28" s="218" t="s">
        <v>1136</v>
      </c>
      <c r="D28" s="140">
        <v>45350</v>
      </c>
      <c r="E28" s="136">
        <v>45357</v>
      </c>
      <c r="F28" s="292">
        <v>781.8</v>
      </c>
      <c r="G28" s="140">
        <v>45358</v>
      </c>
      <c r="H28" s="290">
        <v>1000000000</v>
      </c>
      <c r="I28" s="745"/>
    </row>
    <row r="29" ht="15.75" customHeight="1" spans="1:9">
      <c r="A29" s="116" t="s">
        <v>1138</v>
      </c>
      <c r="B29" s="116" t="s">
        <v>54</v>
      </c>
      <c r="C29" s="235" t="s">
        <v>341</v>
      </c>
      <c r="D29" s="289">
        <v>45350</v>
      </c>
      <c r="E29" s="229">
        <v>45358</v>
      </c>
      <c r="F29" s="1012">
        <v>734.37</v>
      </c>
      <c r="G29" s="140">
        <v>45358</v>
      </c>
      <c r="H29" s="116">
        <v>1000000000</v>
      </c>
      <c r="I29" s="745"/>
    </row>
    <row r="30" ht="15.75" customHeight="1" spans="1:9">
      <c r="A30" s="48" t="s">
        <v>1139</v>
      </c>
      <c r="B30" s="48" t="s">
        <v>60</v>
      </c>
      <c r="C30" s="47" t="s">
        <v>1140</v>
      </c>
      <c r="D30" s="283">
        <v>45352</v>
      </c>
      <c r="E30" s="263">
        <v>45357</v>
      </c>
      <c r="F30" s="1013">
        <v>6247.5</v>
      </c>
      <c r="G30" s="283">
        <v>45358</v>
      </c>
      <c r="H30" s="975">
        <v>1133000000</v>
      </c>
      <c r="I30" s="1014"/>
    </row>
    <row r="31" ht="15.75" customHeight="1" spans="1:9">
      <c r="A31" s="116" t="s">
        <v>1141</v>
      </c>
      <c r="B31" s="116" t="s">
        <v>60</v>
      </c>
      <c r="C31" s="122" t="s">
        <v>1142</v>
      </c>
      <c r="D31" s="140">
        <v>45352</v>
      </c>
      <c r="E31" s="118">
        <v>45358</v>
      </c>
      <c r="F31" s="1011">
        <v>2617.5</v>
      </c>
      <c r="G31" s="140">
        <v>45358</v>
      </c>
      <c r="H31" s="162">
        <v>1000000000</v>
      </c>
      <c r="I31" s="745"/>
    </row>
    <row r="32" ht="15.75" customHeight="1" spans="1:9">
      <c r="A32" s="116" t="s">
        <v>1143</v>
      </c>
      <c r="B32" s="116" t="s">
        <v>1144</v>
      </c>
      <c r="C32" s="235" t="s">
        <v>341</v>
      </c>
      <c r="D32" s="140">
        <v>45353</v>
      </c>
      <c r="E32" s="136">
        <v>45356</v>
      </c>
      <c r="F32" s="1011">
        <v>4861.67</v>
      </c>
      <c r="G32" s="140">
        <v>45358</v>
      </c>
      <c r="H32" s="159">
        <v>1444000000</v>
      </c>
      <c r="I32" s="745"/>
    </row>
    <row r="33" ht="15.75" customHeight="1" spans="1:9">
      <c r="A33" s="116" t="s">
        <v>1145</v>
      </c>
      <c r="B33" s="116" t="s">
        <v>91</v>
      </c>
      <c r="C33" s="122" t="s">
        <v>249</v>
      </c>
      <c r="D33" s="229">
        <v>45353</v>
      </c>
      <c r="E33" s="229">
        <v>45357</v>
      </c>
      <c r="F33" s="292">
        <v>1850.56</v>
      </c>
      <c r="G33" s="140">
        <v>45358</v>
      </c>
      <c r="H33" s="162">
        <v>1444000000</v>
      </c>
      <c r="I33" s="745"/>
    </row>
    <row r="34" ht="15.75" customHeight="1" spans="1:9">
      <c r="A34" s="116" t="s">
        <v>1146</v>
      </c>
      <c r="B34" s="116" t="s">
        <v>60</v>
      </c>
      <c r="C34" s="218" t="s">
        <v>1136</v>
      </c>
      <c r="D34" s="229">
        <v>45353</v>
      </c>
      <c r="E34" s="229">
        <v>45357</v>
      </c>
      <c r="F34" s="1011">
        <v>7757</v>
      </c>
      <c r="G34" s="140">
        <v>45358</v>
      </c>
      <c r="H34" s="116">
        <v>1444000000</v>
      </c>
      <c r="I34" s="745"/>
    </row>
    <row r="35" ht="15.75" customHeight="1" spans="1:9">
      <c r="A35" s="26" t="s">
        <v>1147</v>
      </c>
      <c r="B35" s="26" t="s">
        <v>60</v>
      </c>
      <c r="C35" s="235" t="s">
        <v>465</v>
      </c>
      <c r="D35" s="289">
        <v>45353</v>
      </c>
      <c r="E35" s="1008">
        <v>45357</v>
      </c>
      <c r="F35" s="1011">
        <v>3107</v>
      </c>
      <c r="G35" s="140">
        <v>45358</v>
      </c>
      <c r="H35" s="116">
        <v>1000000000</v>
      </c>
      <c r="I35" s="745"/>
    </row>
    <row r="36" ht="15.75" customHeight="1" spans="1:9">
      <c r="A36" s="116" t="s">
        <v>1148</v>
      </c>
      <c r="B36" s="116" t="s">
        <v>213</v>
      </c>
      <c r="C36" s="122" t="s">
        <v>214</v>
      </c>
      <c r="D36" s="289">
        <v>45353</v>
      </c>
      <c r="E36" s="1008">
        <v>45357</v>
      </c>
      <c r="F36" s="980">
        <v>5649</v>
      </c>
      <c r="G36" s="140">
        <v>45358</v>
      </c>
      <c r="H36" s="162">
        <v>1000000000</v>
      </c>
      <c r="I36" s="745"/>
    </row>
    <row r="37" ht="15.75" customHeight="1" spans="1:9">
      <c r="A37" s="116" t="s">
        <v>1149</v>
      </c>
      <c r="B37" s="116" t="s">
        <v>1150</v>
      </c>
      <c r="C37" s="122" t="s">
        <v>395</v>
      </c>
      <c r="D37" s="140">
        <v>45355</v>
      </c>
      <c r="E37" s="136">
        <v>45357</v>
      </c>
      <c r="F37" s="45">
        <v>403.44</v>
      </c>
      <c r="G37" s="140">
        <v>45358</v>
      </c>
      <c r="H37" s="26">
        <v>1444000000</v>
      </c>
      <c r="I37" s="745"/>
    </row>
    <row r="38" ht="15.75" customHeight="1" spans="1:9">
      <c r="A38" s="116" t="s">
        <v>1151</v>
      </c>
      <c r="B38" s="116" t="s">
        <v>213</v>
      </c>
      <c r="C38" s="163" t="s">
        <v>214</v>
      </c>
      <c r="D38" s="161">
        <v>45355</v>
      </c>
      <c r="E38" s="118">
        <v>45357</v>
      </c>
      <c r="F38" s="980">
        <v>8789.84</v>
      </c>
      <c r="G38" s="140">
        <v>45358</v>
      </c>
      <c r="H38" s="162">
        <v>1000000000</v>
      </c>
      <c r="I38" s="745"/>
    </row>
    <row r="39" ht="15.75" customHeight="1" spans="1:9">
      <c r="A39" s="116" t="s">
        <v>1152</v>
      </c>
      <c r="B39" s="116" t="s">
        <v>54</v>
      </c>
      <c r="C39" s="122" t="s">
        <v>1153</v>
      </c>
      <c r="D39" s="118">
        <v>45355</v>
      </c>
      <c r="E39" s="118">
        <v>45357</v>
      </c>
      <c r="F39" s="976">
        <v>94.85</v>
      </c>
      <c r="G39" s="140">
        <v>45358</v>
      </c>
      <c r="H39" s="26">
        <v>1444000000</v>
      </c>
      <c r="I39" s="745"/>
    </row>
    <row r="40" ht="15.75" customHeight="1" spans="1:9">
      <c r="A40" s="116" t="s">
        <v>1154</v>
      </c>
      <c r="B40" s="555" t="s">
        <v>253</v>
      </c>
      <c r="C40" s="122" t="s">
        <v>395</v>
      </c>
      <c r="D40" s="136">
        <v>45355</v>
      </c>
      <c r="E40" s="136">
        <v>45358</v>
      </c>
      <c r="F40" s="1012">
        <v>8915</v>
      </c>
      <c r="G40" s="140">
        <v>45358</v>
      </c>
      <c r="H40" s="26">
        <v>1000000000</v>
      </c>
      <c r="I40" s="745"/>
    </row>
    <row r="41" ht="15.75" customHeight="1" spans="1:9">
      <c r="A41" s="116" t="s">
        <v>1155</v>
      </c>
      <c r="B41" s="116" t="s">
        <v>269</v>
      </c>
      <c r="C41" s="122" t="s">
        <v>780</v>
      </c>
      <c r="D41" s="161">
        <v>45356</v>
      </c>
      <c r="E41" s="136">
        <v>45357</v>
      </c>
      <c r="F41" s="292">
        <v>34789.33</v>
      </c>
      <c r="G41" s="140">
        <v>45358</v>
      </c>
      <c r="H41" s="290">
        <v>1000000000</v>
      </c>
      <c r="I41" s="745"/>
    </row>
    <row r="42" ht="15.75" customHeight="1" spans="1:9">
      <c r="A42" s="116" t="s">
        <v>1156</v>
      </c>
      <c r="B42" s="116" t="s">
        <v>121</v>
      </c>
      <c r="C42" s="122" t="s">
        <v>308</v>
      </c>
      <c r="D42" s="140">
        <v>45356</v>
      </c>
      <c r="E42" s="118">
        <v>45357</v>
      </c>
      <c r="F42" s="980">
        <v>6344.66</v>
      </c>
      <c r="G42" s="140">
        <v>45358</v>
      </c>
      <c r="H42" s="26">
        <v>1444000000</v>
      </c>
      <c r="I42" s="745"/>
    </row>
    <row r="43" ht="15.75" customHeight="1" spans="1:9">
      <c r="A43" s="116" t="s">
        <v>1157</v>
      </c>
      <c r="B43" s="116" t="s">
        <v>1158</v>
      </c>
      <c r="C43" s="147" t="s">
        <v>292</v>
      </c>
      <c r="D43" s="140">
        <v>45356</v>
      </c>
      <c r="E43" s="118">
        <v>45357</v>
      </c>
      <c r="F43" s="980">
        <v>6673.06</v>
      </c>
      <c r="G43" s="140">
        <v>45358</v>
      </c>
      <c r="H43" s="26">
        <v>1000000000</v>
      </c>
      <c r="I43" s="745"/>
    </row>
    <row r="44" ht="15.75" customHeight="1" spans="1:9">
      <c r="A44" s="116" t="s">
        <v>1159</v>
      </c>
      <c r="B44" s="116" t="s">
        <v>91</v>
      </c>
      <c r="C44" s="122" t="s">
        <v>249</v>
      </c>
      <c r="D44" s="140">
        <v>45356</v>
      </c>
      <c r="E44" s="118">
        <v>45358</v>
      </c>
      <c r="F44" s="980">
        <v>356.41</v>
      </c>
      <c r="G44" s="140">
        <v>45358</v>
      </c>
      <c r="H44" s="116">
        <v>1444000000</v>
      </c>
      <c r="I44" s="745"/>
    </row>
    <row r="45" ht="15.75" customHeight="1" spans="1:9">
      <c r="A45" s="116" t="s">
        <v>1160</v>
      </c>
      <c r="B45" s="116" t="s">
        <v>253</v>
      </c>
      <c r="C45" s="122" t="s">
        <v>395</v>
      </c>
      <c r="D45" s="140">
        <v>45356</v>
      </c>
      <c r="E45" s="118">
        <v>45358</v>
      </c>
      <c r="F45" s="980">
        <v>13125.38</v>
      </c>
      <c r="G45" s="140">
        <v>45358</v>
      </c>
      <c r="H45" s="162">
        <v>1000000000</v>
      </c>
      <c r="I45" s="745"/>
    </row>
    <row r="46" ht="15.75" customHeight="1" spans="1:9">
      <c r="A46" s="116" t="s">
        <v>1161</v>
      </c>
      <c r="B46" s="116" t="s">
        <v>266</v>
      </c>
      <c r="C46" s="122" t="s">
        <v>745</v>
      </c>
      <c r="D46" s="140">
        <v>45357</v>
      </c>
      <c r="E46" s="118">
        <v>45357</v>
      </c>
      <c r="F46" s="980">
        <v>6922.55</v>
      </c>
      <c r="G46" s="140">
        <v>45358</v>
      </c>
      <c r="H46" s="162">
        <v>1000000000</v>
      </c>
      <c r="I46" s="745"/>
    </row>
    <row r="47" ht="15.75" customHeight="1" spans="1:9">
      <c r="A47" s="116" t="s">
        <v>1162</v>
      </c>
      <c r="B47" s="116" t="s">
        <v>143</v>
      </c>
      <c r="C47" s="122" t="s">
        <v>144</v>
      </c>
      <c r="D47" s="229">
        <v>45357</v>
      </c>
      <c r="E47" s="229">
        <v>45358</v>
      </c>
      <c r="F47" s="1011">
        <v>5081.91</v>
      </c>
      <c r="G47" s="140">
        <v>45358</v>
      </c>
      <c r="H47" s="26">
        <v>1000000000</v>
      </c>
      <c r="I47" s="745"/>
    </row>
    <row r="48" ht="15.75" customHeight="1" spans="1:9">
      <c r="A48" s="116" t="s">
        <v>1163</v>
      </c>
      <c r="B48" s="116" t="s">
        <v>143</v>
      </c>
      <c r="C48" s="163" t="s">
        <v>144</v>
      </c>
      <c r="D48" s="295">
        <v>45358</v>
      </c>
      <c r="E48" s="229">
        <v>45358</v>
      </c>
      <c r="F48" s="980">
        <v>7738.87</v>
      </c>
      <c r="G48" s="140">
        <v>45358</v>
      </c>
      <c r="H48" s="162">
        <v>1000000000</v>
      </c>
      <c r="I48" s="745"/>
    </row>
    <row r="49" ht="15.75" customHeight="1" spans="1:9">
      <c r="A49" s="116" t="s">
        <v>1164</v>
      </c>
      <c r="B49" s="116" t="s">
        <v>742</v>
      </c>
      <c r="C49" s="122" t="s">
        <v>743</v>
      </c>
      <c r="D49" s="229">
        <v>45358</v>
      </c>
      <c r="E49" s="229">
        <v>45358</v>
      </c>
      <c r="F49" s="980">
        <v>413.25</v>
      </c>
      <c r="G49" s="140">
        <v>45358</v>
      </c>
      <c r="H49" s="162">
        <v>1000000000</v>
      </c>
      <c r="I49" s="745"/>
    </row>
    <row r="50" ht="15.75" customHeight="1" spans="1:9">
      <c r="A50" s="116" t="s">
        <v>1165</v>
      </c>
      <c r="B50" s="116" t="s">
        <v>314</v>
      </c>
      <c r="C50" s="230" t="s">
        <v>1166</v>
      </c>
      <c r="D50" s="229">
        <v>45358</v>
      </c>
      <c r="E50" s="118">
        <v>45358</v>
      </c>
      <c r="F50" s="980">
        <v>586.13</v>
      </c>
      <c r="G50" s="140">
        <v>45358</v>
      </c>
      <c r="H50" s="162">
        <v>1000000000</v>
      </c>
      <c r="I50" s="745"/>
    </row>
    <row r="51" ht="15.75" customHeight="1" spans="1:9">
      <c r="A51" s="116" t="s">
        <v>1167</v>
      </c>
      <c r="B51" s="116" t="s">
        <v>278</v>
      </c>
      <c r="C51" s="122" t="s">
        <v>1168</v>
      </c>
      <c r="D51" s="118">
        <v>45358</v>
      </c>
      <c r="E51" s="118">
        <v>45358</v>
      </c>
      <c r="F51" s="448">
        <v>2375</v>
      </c>
      <c r="G51" s="140">
        <v>45358</v>
      </c>
      <c r="H51" s="162">
        <v>1000000000</v>
      </c>
      <c r="I51" s="745"/>
    </row>
    <row r="52" ht="15.75" customHeight="1" spans="1:9">
      <c r="A52" s="116" t="s">
        <v>1169</v>
      </c>
      <c r="B52" s="116" t="s">
        <v>54</v>
      </c>
      <c r="C52" s="163" t="s">
        <v>341</v>
      </c>
      <c r="D52" s="905">
        <v>45358</v>
      </c>
      <c r="E52" s="229">
        <v>45359</v>
      </c>
      <c r="F52" s="980">
        <v>1104.38</v>
      </c>
      <c r="G52" s="140">
        <v>45358</v>
      </c>
      <c r="H52" s="162">
        <v>1000000000</v>
      </c>
      <c r="I52" s="745"/>
    </row>
    <row r="53" ht="15.75" customHeight="1" spans="1:9">
      <c r="A53" s="22" t="s">
        <v>160</v>
      </c>
      <c r="B53" s="106"/>
      <c r="C53" s="106"/>
      <c r="D53" s="106"/>
      <c r="E53" s="106"/>
      <c r="F53" s="106"/>
      <c r="G53" s="106"/>
      <c r="H53" s="107"/>
      <c r="I53" s="152"/>
    </row>
    <row r="54" customHeight="1" spans="1:9">
      <c r="A54" s="43"/>
      <c r="B54" s="43"/>
      <c r="C54" s="44"/>
      <c r="D54" s="43"/>
      <c r="E54" s="43"/>
      <c r="F54" s="45"/>
      <c r="G54" s="43"/>
      <c r="H54" s="43"/>
      <c r="I54" s="122"/>
    </row>
    <row r="55" ht="15.75" customHeight="1" spans="1:9">
      <c r="A55" s="22" t="s">
        <v>161</v>
      </c>
      <c r="B55" s="106"/>
      <c r="C55" s="106"/>
      <c r="D55" s="106"/>
      <c r="E55" s="106"/>
      <c r="F55" s="106"/>
      <c r="G55" s="106"/>
      <c r="H55" s="107"/>
      <c r="I55" s="152">
        <f>SUM(F56:F60)</f>
        <v>320890.98</v>
      </c>
    </row>
    <row r="56" ht="15.75" customHeight="1" spans="1:9">
      <c r="A56" s="159" t="s">
        <v>1170</v>
      </c>
      <c r="B56" s="116" t="s">
        <v>169</v>
      </c>
      <c r="C56" s="122" t="s">
        <v>1171</v>
      </c>
      <c r="D56" s="140">
        <v>45328</v>
      </c>
      <c r="E56" s="140">
        <v>45358</v>
      </c>
      <c r="F56" s="448">
        <v>42635.19</v>
      </c>
      <c r="G56" s="140">
        <v>45358</v>
      </c>
      <c r="H56" s="162">
        <v>1000000000</v>
      </c>
      <c r="I56" s="744"/>
    </row>
    <row r="57" ht="15.75" customHeight="1" spans="1:9">
      <c r="A57" s="159" t="s">
        <v>1172</v>
      </c>
      <c r="B57" s="116" t="s">
        <v>121</v>
      </c>
      <c r="C57" s="122" t="s">
        <v>308</v>
      </c>
      <c r="D57" s="140">
        <v>45329</v>
      </c>
      <c r="E57" s="140">
        <v>45357</v>
      </c>
      <c r="F57" s="448">
        <v>57292.64</v>
      </c>
      <c r="G57" s="140">
        <v>45358</v>
      </c>
      <c r="H57" s="162" t="s">
        <v>123</v>
      </c>
      <c r="I57" s="745"/>
    </row>
    <row r="58" ht="15.75" customHeight="1" spans="1:9">
      <c r="A58" s="159" t="s">
        <v>1173</v>
      </c>
      <c r="B58" s="116" t="s">
        <v>169</v>
      </c>
      <c r="C58" s="122" t="s">
        <v>1171</v>
      </c>
      <c r="D58" s="140">
        <v>45356</v>
      </c>
      <c r="E58" s="140">
        <v>45357</v>
      </c>
      <c r="F58" s="448">
        <v>45137.13</v>
      </c>
      <c r="G58" s="140">
        <v>45358</v>
      </c>
      <c r="H58" s="162">
        <v>1000000000</v>
      </c>
      <c r="I58" s="745"/>
    </row>
    <row r="59" ht="15.75" customHeight="1" spans="1:9">
      <c r="A59" s="159" t="s">
        <v>1174</v>
      </c>
      <c r="B59" s="116" t="s">
        <v>828</v>
      </c>
      <c r="C59" s="122" t="s">
        <v>1175</v>
      </c>
      <c r="D59" s="140">
        <v>45357</v>
      </c>
      <c r="E59" s="140">
        <v>45357</v>
      </c>
      <c r="F59" s="448">
        <v>85299.52</v>
      </c>
      <c r="G59" s="140">
        <v>45358</v>
      </c>
      <c r="H59" s="162">
        <v>1000000000</v>
      </c>
      <c r="I59" s="745"/>
    </row>
    <row r="60" ht="15.75" customHeight="1" spans="1:9">
      <c r="A60" s="116" t="s">
        <v>1176</v>
      </c>
      <c r="B60" s="116" t="s">
        <v>374</v>
      </c>
      <c r="C60" s="122" t="s">
        <v>1177</v>
      </c>
      <c r="D60" s="140">
        <v>45357</v>
      </c>
      <c r="E60" s="140">
        <v>45358</v>
      </c>
      <c r="F60" s="448">
        <v>90526.5</v>
      </c>
      <c r="G60" s="140">
        <v>45358</v>
      </c>
      <c r="H60" s="162">
        <v>1000000000</v>
      </c>
      <c r="I60" s="745"/>
    </row>
    <row r="61" ht="15.75" customHeight="1" spans="1:9">
      <c r="A61" s="22" t="s">
        <v>186</v>
      </c>
      <c r="B61" s="106"/>
      <c r="C61" s="106"/>
      <c r="D61" s="106"/>
      <c r="E61" s="106"/>
      <c r="F61" s="106"/>
      <c r="G61" s="106"/>
      <c r="H61" s="107"/>
      <c r="I61" s="152">
        <f>SUM(F62:F64)</f>
        <v>101332</v>
      </c>
    </row>
    <row r="62" customHeight="1" spans="1:9">
      <c r="A62" s="116" t="s">
        <v>1178</v>
      </c>
      <c r="B62" s="116" t="s">
        <v>253</v>
      </c>
      <c r="C62" s="163" t="s">
        <v>276</v>
      </c>
      <c r="D62" s="140">
        <v>45352</v>
      </c>
      <c r="E62" s="140">
        <v>45356</v>
      </c>
      <c r="F62" s="448">
        <v>43132.5</v>
      </c>
      <c r="G62" s="140">
        <v>45358</v>
      </c>
      <c r="H62" s="164">
        <v>1000000000</v>
      </c>
      <c r="I62" s="744"/>
    </row>
    <row r="63" customHeight="1" spans="1:9">
      <c r="A63" s="116" t="s">
        <v>1179</v>
      </c>
      <c r="B63" s="116" t="s">
        <v>57</v>
      </c>
      <c r="C63" s="228" t="s">
        <v>1180</v>
      </c>
      <c r="D63" s="140">
        <v>45352</v>
      </c>
      <c r="E63" s="140">
        <v>45356</v>
      </c>
      <c r="F63" s="448">
        <v>19783.03</v>
      </c>
      <c r="G63" s="140">
        <v>45358</v>
      </c>
      <c r="H63" s="164">
        <v>1000000000</v>
      </c>
      <c r="I63" s="745"/>
    </row>
    <row r="64" ht="15.75" customHeight="1" spans="1:9">
      <c r="A64" s="116" t="s">
        <v>1181</v>
      </c>
      <c r="B64" s="116" t="s">
        <v>195</v>
      </c>
      <c r="C64" s="163" t="s">
        <v>703</v>
      </c>
      <c r="D64" s="140">
        <v>45355</v>
      </c>
      <c r="E64" s="140">
        <v>45357</v>
      </c>
      <c r="F64" s="448">
        <v>38416.47</v>
      </c>
      <c r="G64" s="140">
        <v>45358</v>
      </c>
      <c r="H64" s="164">
        <v>1000000000</v>
      </c>
      <c r="I64" s="745"/>
    </row>
    <row r="65" ht="15.75" customHeight="1" spans="1:9">
      <c r="A65" s="22" t="s">
        <v>187</v>
      </c>
      <c r="B65" s="106"/>
      <c r="C65" s="106"/>
      <c r="D65" s="106"/>
      <c r="E65" s="106"/>
      <c r="F65" s="106"/>
      <c r="G65" s="106"/>
      <c r="H65" s="107"/>
      <c r="I65" s="152">
        <f>SUM(F66:F67)</f>
        <v>58340.72</v>
      </c>
    </row>
    <row r="66" ht="15.75" customHeight="1" spans="1:9">
      <c r="A66" s="116" t="s">
        <v>1182</v>
      </c>
      <c r="B66" s="555" t="s">
        <v>143</v>
      </c>
      <c r="C66" s="230" t="s">
        <v>144</v>
      </c>
      <c r="D66" s="295">
        <v>45357</v>
      </c>
      <c r="E66" s="118">
        <v>45357</v>
      </c>
      <c r="F66" s="979">
        <v>32487.65</v>
      </c>
      <c r="G66" s="140">
        <v>45358</v>
      </c>
      <c r="H66" s="162" t="s">
        <v>1183</v>
      </c>
      <c r="I66" s="744"/>
    </row>
    <row r="67" ht="15.75" customHeight="1" spans="1:9">
      <c r="A67" s="116" t="s">
        <v>1184</v>
      </c>
      <c r="B67" s="116" t="s">
        <v>301</v>
      </c>
      <c r="C67" s="230" t="s">
        <v>1185</v>
      </c>
      <c r="D67" s="140">
        <v>45358</v>
      </c>
      <c r="E67" s="118">
        <v>45358</v>
      </c>
      <c r="F67" s="979">
        <v>25853.07</v>
      </c>
      <c r="G67" s="140">
        <v>45358</v>
      </c>
      <c r="H67" s="164">
        <v>1000000000</v>
      </c>
      <c r="I67" s="745"/>
    </row>
    <row r="68" ht="15.75" customHeight="1" spans="1:9">
      <c r="A68" s="22" t="s">
        <v>208</v>
      </c>
      <c r="B68" s="106"/>
      <c r="C68" s="106"/>
      <c r="D68" s="106"/>
      <c r="E68" s="106"/>
      <c r="F68" s="106"/>
      <c r="G68" s="106"/>
      <c r="H68" s="107"/>
      <c r="I68" s="152">
        <f>SUM(F69)</f>
        <v>22270.53</v>
      </c>
    </row>
    <row r="69" ht="15.75" customHeight="1" spans="1:9">
      <c r="A69" s="116" t="s">
        <v>1186</v>
      </c>
      <c r="B69" s="116" t="s">
        <v>213</v>
      </c>
      <c r="C69" s="122" t="s">
        <v>214</v>
      </c>
      <c r="D69" s="229">
        <v>45353</v>
      </c>
      <c r="E69" s="229">
        <v>45357</v>
      </c>
      <c r="F69" s="980">
        <v>22270.53</v>
      </c>
      <c r="G69" s="140">
        <v>45358</v>
      </c>
      <c r="H69" s="162">
        <v>1444000000</v>
      </c>
      <c r="I69" s="744"/>
    </row>
    <row r="70" ht="15.75" customHeight="1" spans="1:9">
      <c r="A70" s="22" t="s">
        <v>220</v>
      </c>
      <c r="B70" s="106"/>
      <c r="C70" s="106"/>
      <c r="D70" s="106"/>
      <c r="E70" s="106"/>
      <c r="F70" s="106"/>
      <c r="G70" s="106"/>
      <c r="H70" s="107"/>
      <c r="I70" s="152"/>
    </row>
    <row r="71" ht="15.75" customHeight="1" spans="1:9">
      <c r="A71" s="116"/>
      <c r="B71" s="116"/>
      <c r="C71" s="235"/>
      <c r="D71" s="118"/>
      <c r="E71" s="140"/>
      <c r="F71" s="45"/>
      <c r="G71" s="43"/>
      <c r="H71" s="290"/>
      <c r="I71" s="122"/>
    </row>
    <row r="72" ht="15.75" customHeight="1" spans="1:9">
      <c r="A72" s="22" t="s">
        <v>221</v>
      </c>
      <c r="B72" s="106"/>
      <c r="C72" s="106"/>
      <c r="D72" s="106"/>
      <c r="E72" s="106"/>
      <c r="F72" s="106"/>
      <c r="G72" s="106"/>
      <c r="H72" s="107"/>
      <c r="I72" s="152">
        <f>F73</f>
        <v>0</v>
      </c>
    </row>
    <row r="73" ht="15.75" customHeight="1" spans="1:9">
      <c r="A73" s="116"/>
      <c r="B73" s="116"/>
      <c r="C73" s="235"/>
      <c r="D73" s="289"/>
      <c r="E73" s="118"/>
      <c r="F73" s="45"/>
      <c r="G73" s="259"/>
      <c r="H73" s="164"/>
      <c r="I73" s="116"/>
    </row>
    <row r="74" ht="15.75" customHeight="1" spans="1:8">
      <c r="A74" s="91"/>
      <c r="B74" s="91"/>
      <c r="D74" s="91"/>
      <c r="E74" s="91"/>
      <c r="F74" s="615"/>
      <c r="G74" s="168"/>
      <c r="H74" s="169"/>
    </row>
    <row r="75" ht="15.75" customHeight="1" spans="1:8">
      <c r="A75" s="91"/>
      <c r="B75" s="91"/>
      <c r="D75" s="91"/>
      <c r="E75" s="91"/>
      <c r="F75" s="615"/>
      <c r="H75" s="91"/>
    </row>
    <row r="76" ht="15.75" customHeight="1" spans="1:8">
      <c r="A76" s="170" t="s">
        <v>222</v>
      </c>
      <c r="B76" s="105"/>
      <c r="C76" s="105"/>
      <c r="D76" s="91"/>
      <c r="E76" s="91"/>
      <c r="F76" s="615"/>
      <c r="H76" s="91"/>
    </row>
    <row r="77" ht="15.75" customHeight="1" spans="1:8">
      <c r="A77" s="172" t="s">
        <v>223</v>
      </c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7">
    <mergeCell ref="A6:I6"/>
    <mergeCell ref="A7:I7"/>
    <mergeCell ref="A8:I8"/>
    <mergeCell ref="A9:I9"/>
    <mergeCell ref="A10:I10"/>
    <mergeCell ref="A13:I13"/>
    <mergeCell ref="A16:H16"/>
    <mergeCell ref="A26:H26"/>
    <mergeCell ref="A53:H53"/>
    <mergeCell ref="A55:H55"/>
    <mergeCell ref="A61:H61"/>
    <mergeCell ref="A65:H65"/>
    <mergeCell ref="A68:H68"/>
    <mergeCell ref="A70:H70"/>
    <mergeCell ref="A72:H72"/>
    <mergeCell ref="A76:C76"/>
    <mergeCell ref="A77:C77"/>
  </mergeCells>
  <pageMargins left="0.75" right="0.75" top="1" bottom="1" header="0.5" footer="0.5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14"/>
  <sheetViews>
    <sheetView workbookViewId="0">
      <selection activeCell="C29" sqref="C29"/>
    </sheetView>
  </sheetViews>
  <sheetFormatPr defaultColWidth="12.5714285714286" defaultRowHeight="15.75" customHeight="1"/>
  <cols>
    <col min="1" max="1" width="21.4285714285714" style="925" customWidth="1"/>
    <col min="2" max="2" width="17.8571428571429" style="925" customWidth="1"/>
    <col min="3" max="3" width="100.714285714286" style="925" customWidth="1"/>
    <col min="4" max="4" width="10.7142857142857" style="925" customWidth="1"/>
    <col min="5" max="5" width="9.42857142857143" style="925" customWidth="1"/>
    <col min="6" max="6" width="13.5714285714286" style="986" customWidth="1"/>
    <col min="7" max="7" width="10.5714285714286" style="925" customWidth="1"/>
    <col min="8" max="8" width="20.5714285714286" style="925" customWidth="1"/>
    <col min="9" max="9" width="20.4285714285714" style="925" customWidth="1"/>
    <col min="10" max="16384" width="12.5714285714286" style="925"/>
  </cols>
  <sheetData>
    <row r="1" ht="12.75" spans="1:9">
      <c r="A1" s="926"/>
      <c r="B1" s="927"/>
      <c r="C1" s="927"/>
      <c r="D1" s="927"/>
      <c r="E1" s="927"/>
      <c r="F1" s="987"/>
      <c r="G1" s="927"/>
      <c r="H1" s="927"/>
      <c r="I1" s="927"/>
    </row>
    <row r="2" ht="12.75" spans="1:9">
      <c r="A2" s="94"/>
      <c r="B2" s="927"/>
      <c r="C2" s="927"/>
      <c r="D2" s="927"/>
      <c r="E2" s="927"/>
      <c r="F2" s="987"/>
      <c r="G2" s="927"/>
      <c r="H2" s="927"/>
      <c r="I2" s="927"/>
    </row>
    <row r="3" ht="12.75" spans="1:9">
      <c r="A3" s="927"/>
      <c r="B3" s="927"/>
      <c r="C3" s="927"/>
      <c r="D3" s="927"/>
      <c r="E3" s="927"/>
      <c r="F3" s="987"/>
      <c r="G3" s="927"/>
      <c r="H3" s="927"/>
      <c r="I3" s="927"/>
    </row>
    <row r="4" ht="12.75" spans="1:9">
      <c r="A4" s="927"/>
      <c r="B4" s="927"/>
      <c r="C4" s="927"/>
      <c r="D4" s="927"/>
      <c r="E4" s="927"/>
      <c r="F4" s="987"/>
      <c r="G4" s="927"/>
      <c r="H4" s="927"/>
      <c r="I4" s="927"/>
    </row>
    <row r="5" ht="12.75" spans="1:9">
      <c r="A5" s="929"/>
      <c r="B5" s="929"/>
      <c r="C5" s="927"/>
      <c r="D5" s="927"/>
      <c r="E5" s="927"/>
      <c r="F5" s="987"/>
      <c r="G5" s="927"/>
      <c r="H5" s="927"/>
      <c r="I5" s="927"/>
    </row>
    <row r="6" ht="12.75" spans="1:1">
      <c r="A6" s="930" t="s">
        <v>0</v>
      </c>
    </row>
    <row r="7" ht="12.75" spans="1:1">
      <c r="A7" s="930" t="s">
        <v>1</v>
      </c>
    </row>
    <row r="8" ht="12.75" spans="1:1">
      <c r="A8" s="930" t="s">
        <v>2</v>
      </c>
    </row>
    <row r="9" ht="12.75" spans="1:1">
      <c r="A9" s="931" t="s">
        <v>3</v>
      </c>
    </row>
    <row r="10" ht="12.75" spans="1:1">
      <c r="A10" s="931" t="s">
        <v>4</v>
      </c>
    </row>
    <row r="11" ht="12.75" spans="1:9">
      <c r="A11" s="932"/>
      <c r="B11" s="933"/>
      <c r="C11" s="933"/>
      <c r="D11" s="933"/>
      <c r="E11" s="933"/>
      <c r="F11" s="988"/>
      <c r="G11" s="933"/>
      <c r="H11" s="933"/>
      <c r="I11" s="933"/>
    </row>
    <row r="12" ht="12.75" spans="1:9">
      <c r="A12" s="934"/>
      <c r="B12" s="101"/>
      <c r="C12" s="101"/>
      <c r="D12" s="102"/>
      <c r="E12" s="102"/>
      <c r="F12" s="312"/>
      <c r="G12" s="101"/>
      <c r="H12" s="102"/>
      <c r="I12" s="102"/>
    </row>
    <row r="13" spans="1:1">
      <c r="A13" s="16" t="s">
        <v>6</v>
      </c>
    </row>
    <row r="14" ht="12.75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38.25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990"/>
      <c r="G16" s="684"/>
      <c r="H16" s="704"/>
      <c r="I16" s="959">
        <f>SUM(F17:F20)</f>
        <v>41253.2</v>
      </c>
    </row>
    <row r="17" ht="12.75" spans="1:9">
      <c r="A17" s="145" t="s">
        <v>1187</v>
      </c>
      <c r="B17" s="145" t="s">
        <v>25</v>
      </c>
      <c r="C17" s="992" t="s">
        <v>1188</v>
      </c>
      <c r="D17" s="939">
        <v>45358</v>
      </c>
      <c r="E17" s="939">
        <v>45359</v>
      </c>
      <c r="F17" s="365">
        <v>4711.14</v>
      </c>
      <c r="G17" s="939"/>
      <c r="H17" s="290">
        <v>1000000000</v>
      </c>
      <c r="I17" s="952"/>
    </row>
    <row r="18" ht="12.75" spans="1:9">
      <c r="A18" s="145" t="s">
        <v>1189</v>
      </c>
      <c r="B18" s="164" t="s">
        <v>25</v>
      </c>
      <c r="C18" s="992" t="s">
        <v>1188</v>
      </c>
      <c r="D18" s="939">
        <v>45358</v>
      </c>
      <c r="E18" s="939">
        <v>45359</v>
      </c>
      <c r="F18" s="365">
        <v>4988.22</v>
      </c>
      <c r="G18" s="164"/>
      <c r="H18" s="290">
        <v>1000000000</v>
      </c>
      <c r="I18" s="952"/>
    </row>
    <row r="19" ht="12.75" spans="1:9">
      <c r="A19" s="145" t="s">
        <v>1190</v>
      </c>
      <c r="B19" s="991" t="s">
        <v>18</v>
      </c>
      <c r="C19" s="217" t="s">
        <v>1191</v>
      </c>
      <c r="D19" s="939">
        <v>45356</v>
      </c>
      <c r="E19" s="939">
        <v>45359</v>
      </c>
      <c r="F19" s="941">
        <v>27900</v>
      </c>
      <c r="G19" s="939"/>
      <c r="H19" s="290">
        <v>1000000000</v>
      </c>
      <c r="I19" s="952"/>
    </row>
    <row r="20" ht="12.75" spans="1:9">
      <c r="A20" s="145" t="s">
        <v>1192</v>
      </c>
      <c r="B20" s="991"/>
      <c r="C20" s="217" t="s">
        <v>1001</v>
      </c>
      <c r="D20" s="939">
        <v>45356</v>
      </c>
      <c r="E20" s="939">
        <v>45362</v>
      </c>
      <c r="F20" s="941">
        <v>3653.84</v>
      </c>
      <c r="G20" s="278"/>
      <c r="H20" s="290">
        <v>1000000000</v>
      </c>
      <c r="I20" s="952"/>
    </row>
    <row r="21" ht="24.75" customHeight="1" spans="1:40">
      <c r="A21" s="22" t="s">
        <v>51</v>
      </c>
      <c r="B21" s="684"/>
      <c r="C21" s="684"/>
      <c r="D21" s="684"/>
      <c r="E21" s="684"/>
      <c r="F21" s="990"/>
      <c r="G21" s="684"/>
      <c r="H21" s="704"/>
      <c r="I21" s="959">
        <f>SUM(F22:F42)</f>
        <v>170264.4</v>
      </c>
      <c r="AN21" s="962" t="s">
        <v>52</v>
      </c>
    </row>
    <row r="22" ht="12.75" spans="1:9">
      <c r="A22" s="383" t="s">
        <v>637</v>
      </c>
      <c r="B22" s="242" t="s">
        <v>128</v>
      </c>
      <c r="C22" s="129" t="s">
        <v>129</v>
      </c>
      <c r="D22" s="611">
        <v>45303</v>
      </c>
      <c r="E22" s="289">
        <v>45359</v>
      </c>
      <c r="F22" s="72">
        <v>273.92</v>
      </c>
      <c r="G22" s="1004"/>
      <c r="H22" s="145">
        <v>1000000000</v>
      </c>
      <c r="I22" s="960"/>
    </row>
    <row r="23" ht="12.75" spans="1:9">
      <c r="A23" s="145" t="s">
        <v>1193</v>
      </c>
      <c r="B23" s="145" t="s">
        <v>121</v>
      </c>
      <c r="C23" s="938" t="s">
        <v>308</v>
      </c>
      <c r="D23" s="943">
        <v>45337</v>
      </c>
      <c r="E23" s="943">
        <v>45362</v>
      </c>
      <c r="F23" s="249">
        <v>1640.1</v>
      </c>
      <c r="G23" s="1000"/>
      <c r="H23" s="145">
        <v>1000000000</v>
      </c>
      <c r="I23" s="960"/>
    </row>
    <row r="24" ht="12.75" spans="1:9">
      <c r="A24" s="145" t="s">
        <v>1194</v>
      </c>
      <c r="B24" s="145" t="s">
        <v>54</v>
      </c>
      <c r="C24" s="217" t="s">
        <v>341</v>
      </c>
      <c r="D24" s="939">
        <v>45351</v>
      </c>
      <c r="E24" s="1000">
        <v>45359</v>
      </c>
      <c r="F24" s="941">
        <v>11566.01</v>
      </c>
      <c r="G24" s="949"/>
      <c r="H24" s="290">
        <v>1444000000</v>
      </c>
      <c r="I24" s="960"/>
    </row>
    <row r="25" ht="12.75" spans="1:9">
      <c r="A25" s="145" t="s">
        <v>1195</v>
      </c>
      <c r="B25" s="145" t="s">
        <v>54</v>
      </c>
      <c r="C25" s="228" t="s">
        <v>1153</v>
      </c>
      <c r="D25" s="939">
        <v>45355</v>
      </c>
      <c r="E25" s="118">
        <v>45362</v>
      </c>
      <c r="F25" s="1005">
        <v>235.85</v>
      </c>
      <c r="G25" s="43"/>
      <c r="H25" s="950">
        <v>1000000000</v>
      </c>
      <c r="I25" s="960"/>
    </row>
    <row r="26" ht="12.75" spans="1:9">
      <c r="A26" s="145" t="s">
        <v>1196</v>
      </c>
      <c r="B26" s="145" t="s">
        <v>91</v>
      </c>
      <c r="C26" s="938" t="s">
        <v>249</v>
      </c>
      <c r="D26" s="993">
        <v>45357</v>
      </c>
      <c r="E26" s="1000">
        <v>45359</v>
      </c>
      <c r="F26" s="249">
        <v>3879.33</v>
      </c>
      <c r="G26" s="1006"/>
      <c r="H26" s="290">
        <v>1000000000</v>
      </c>
      <c r="I26" s="960"/>
    </row>
    <row r="27" ht="12.75" spans="1:9">
      <c r="A27" s="145" t="s">
        <v>1197</v>
      </c>
      <c r="B27" s="145" t="s">
        <v>314</v>
      </c>
      <c r="C27" s="129" t="s">
        <v>315</v>
      </c>
      <c r="D27" s="939">
        <v>45358</v>
      </c>
      <c r="E27" s="1000">
        <v>45359</v>
      </c>
      <c r="F27" s="951">
        <v>1596.57</v>
      </c>
      <c r="G27" s="259"/>
      <c r="H27" s="164">
        <v>1000000000</v>
      </c>
      <c r="I27" s="960"/>
    </row>
    <row r="28" ht="12.75" spans="1:9">
      <c r="A28" s="145" t="s">
        <v>1198</v>
      </c>
      <c r="B28" s="145" t="s">
        <v>301</v>
      </c>
      <c r="C28" s="129" t="s">
        <v>1199</v>
      </c>
      <c r="D28" s="939">
        <v>45358</v>
      </c>
      <c r="E28" s="1000">
        <v>45359</v>
      </c>
      <c r="F28" s="249">
        <v>4218.54</v>
      </c>
      <c r="G28" s="259"/>
      <c r="H28" s="950">
        <v>1444000000</v>
      </c>
      <c r="I28" s="960"/>
    </row>
    <row r="29" ht="12.75" spans="1:9">
      <c r="A29" s="145" t="s">
        <v>1200</v>
      </c>
      <c r="B29" s="145" t="s">
        <v>1201</v>
      </c>
      <c r="C29" s="129" t="s">
        <v>1202</v>
      </c>
      <c r="D29" s="939">
        <v>45358</v>
      </c>
      <c r="E29" s="1000">
        <v>45359</v>
      </c>
      <c r="F29" s="941">
        <v>8850.1</v>
      </c>
      <c r="G29" s="1007"/>
      <c r="H29" s="949">
        <v>1000000000</v>
      </c>
      <c r="I29" s="960"/>
    </row>
    <row r="30" ht="12.75" spans="1:9">
      <c r="A30" s="145" t="s">
        <v>1203</v>
      </c>
      <c r="B30" s="145" t="s">
        <v>314</v>
      </c>
      <c r="C30" s="129" t="s">
        <v>315</v>
      </c>
      <c r="D30" s="939">
        <v>45358</v>
      </c>
      <c r="E30" s="118">
        <v>45362</v>
      </c>
      <c r="F30" s="365">
        <v>17.35</v>
      </c>
      <c r="G30" s="259"/>
      <c r="H30" s="950">
        <v>1000000000</v>
      </c>
      <c r="I30" s="960"/>
    </row>
    <row r="31" ht="12.75" spans="1:9">
      <c r="A31" s="145" t="s">
        <v>1204</v>
      </c>
      <c r="B31" s="145" t="s">
        <v>263</v>
      </c>
      <c r="C31" s="217" t="s">
        <v>264</v>
      </c>
      <c r="D31" s="1000">
        <v>45359</v>
      </c>
      <c r="E31" s="1000">
        <v>45359</v>
      </c>
      <c r="F31" s="1005">
        <v>3885.48</v>
      </c>
      <c r="G31" s="259"/>
      <c r="H31" s="290">
        <v>1000000000</v>
      </c>
      <c r="I31" s="960"/>
    </row>
    <row r="32" ht="12.75" spans="1:9">
      <c r="A32" s="949" t="s">
        <v>1205</v>
      </c>
      <c r="B32" s="949" t="s">
        <v>54</v>
      </c>
      <c r="C32" s="217" t="s">
        <v>341</v>
      </c>
      <c r="D32" s="939">
        <v>45359</v>
      </c>
      <c r="E32" s="1000">
        <v>45359</v>
      </c>
      <c r="F32" s="249">
        <v>4959.82</v>
      </c>
      <c r="G32" s="952"/>
      <c r="H32" s="290">
        <v>1444000000</v>
      </c>
      <c r="I32" s="960"/>
    </row>
    <row r="33" ht="12.75" spans="1:9">
      <c r="A33" s="145" t="s">
        <v>1206</v>
      </c>
      <c r="B33" s="145" t="s">
        <v>54</v>
      </c>
      <c r="C33" s="217" t="s">
        <v>341</v>
      </c>
      <c r="D33" s="289">
        <v>45359</v>
      </c>
      <c r="E33" s="1008">
        <v>45362</v>
      </c>
      <c r="F33" s="951">
        <v>1715.41</v>
      </c>
      <c r="G33" s="995"/>
      <c r="H33" s="949">
        <v>1000000000</v>
      </c>
      <c r="I33" s="960"/>
    </row>
    <row r="34" ht="12.75" spans="1:9">
      <c r="A34" s="145" t="s">
        <v>1207</v>
      </c>
      <c r="B34" s="145" t="s">
        <v>82</v>
      </c>
      <c r="C34" s="217" t="s">
        <v>113</v>
      </c>
      <c r="D34" s="939">
        <v>45359</v>
      </c>
      <c r="E34" s="1000">
        <v>45362</v>
      </c>
      <c r="F34" s="127">
        <v>13765.5</v>
      </c>
      <c r="G34" s="1006"/>
      <c r="H34" s="950">
        <v>1000000000</v>
      </c>
      <c r="I34" s="960"/>
    </row>
    <row r="35" ht="12.75" spans="1:9">
      <c r="A35" s="145" t="s">
        <v>1208</v>
      </c>
      <c r="B35" s="145" t="s">
        <v>295</v>
      </c>
      <c r="C35" s="228" t="s">
        <v>591</v>
      </c>
      <c r="D35" s="161">
        <v>45359</v>
      </c>
      <c r="E35" s="118">
        <v>45362</v>
      </c>
      <c r="F35" s="951">
        <v>1697</v>
      </c>
      <c r="G35" s="995"/>
      <c r="H35" s="949">
        <v>1444000000</v>
      </c>
      <c r="I35" s="960"/>
    </row>
    <row r="36" ht="12.75" spans="1:9">
      <c r="A36" s="145" t="s">
        <v>1209</v>
      </c>
      <c r="B36" s="145" t="s">
        <v>1210</v>
      </c>
      <c r="C36" s="129" t="s">
        <v>1211</v>
      </c>
      <c r="D36" s="993">
        <v>45359</v>
      </c>
      <c r="E36" s="118">
        <v>45362</v>
      </c>
      <c r="F36" s="941">
        <v>7200</v>
      </c>
      <c r="G36" s="949"/>
      <c r="H36" s="290">
        <v>3008000000</v>
      </c>
      <c r="I36" s="960"/>
    </row>
    <row r="37" ht="12.75" spans="1:9">
      <c r="A37" s="145" t="s">
        <v>1212</v>
      </c>
      <c r="B37" s="145" t="s">
        <v>143</v>
      </c>
      <c r="C37" s="228" t="s">
        <v>144</v>
      </c>
      <c r="D37" s="993">
        <v>45359</v>
      </c>
      <c r="E37" s="118">
        <v>45362</v>
      </c>
      <c r="F37" s="951">
        <v>10408.75</v>
      </c>
      <c r="G37" s="259"/>
      <c r="H37" s="949">
        <v>1000000000</v>
      </c>
      <c r="I37" s="960"/>
    </row>
    <row r="38" ht="12.75" spans="1:9">
      <c r="A38" s="145" t="s">
        <v>1213</v>
      </c>
      <c r="B38" s="145" t="s">
        <v>1214</v>
      </c>
      <c r="C38" s="217" t="s">
        <v>1215</v>
      </c>
      <c r="D38" s="939">
        <v>45359</v>
      </c>
      <c r="E38" s="118">
        <v>45362</v>
      </c>
      <c r="F38" s="951">
        <v>11112.85</v>
      </c>
      <c r="G38" s="1004"/>
      <c r="H38" s="949">
        <v>1444000000</v>
      </c>
      <c r="I38" s="960"/>
    </row>
    <row r="39" ht="12.75" spans="1:9">
      <c r="A39" s="145" t="s">
        <v>1216</v>
      </c>
      <c r="B39" s="145" t="s">
        <v>343</v>
      </c>
      <c r="C39" s="188" t="s">
        <v>344</v>
      </c>
      <c r="D39" s="611">
        <v>45359</v>
      </c>
      <c r="E39" s="943">
        <v>45363</v>
      </c>
      <c r="F39" s="951">
        <v>15886.84</v>
      </c>
      <c r="G39" s="995"/>
      <c r="H39" s="949">
        <v>1000000000</v>
      </c>
      <c r="I39" s="960"/>
    </row>
    <row r="40" ht="12.75" spans="1:9">
      <c r="A40" s="145" t="s">
        <v>1217</v>
      </c>
      <c r="B40" s="145" t="s">
        <v>329</v>
      </c>
      <c r="C40" s="217" t="s">
        <v>1218</v>
      </c>
      <c r="D40" s="289">
        <v>45362</v>
      </c>
      <c r="E40" s="943">
        <v>45362</v>
      </c>
      <c r="F40" s="249">
        <v>4311.72</v>
      </c>
      <c r="G40" s="995"/>
      <c r="H40" s="145">
        <v>1000000000</v>
      </c>
      <c r="I40" s="960"/>
    </row>
    <row r="41" ht="12.75" spans="1:9">
      <c r="A41" s="145" t="s">
        <v>1219</v>
      </c>
      <c r="B41" s="145" t="s">
        <v>143</v>
      </c>
      <c r="C41" s="217" t="s">
        <v>144</v>
      </c>
      <c r="D41" s="1000">
        <v>45362</v>
      </c>
      <c r="E41" s="981">
        <v>45363</v>
      </c>
      <c r="F41" s="1009">
        <v>9871.23</v>
      </c>
      <c r="G41" s="1004"/>
      <c r="H41" s="145">
        <v>1000000000</v>
      </c>
      <c r="I41" s="960"/>
    </row>
    <row r="42" ht="12.95" customHeight="1" spans="1:9">
      <c r="A42" s="145" t="s">
        <v>1220</v>
      </c>
      <c r="B42" s="145" t="s">
        <v>288</v>
      </c>
      <c r="C42" s="129" t="s">
        <v>289</v>
      </c>
      <c r="D42" s="1000">
        <v>45362</v>
      </c>
      <c r="E42" s="289">
        <v>45363</v>
      </c>
      <c r="F42" s="951">
        <v>53172.03</v>
      </c>
      <c r="G42" s="1004"/>
      <c r="H42" s="949" t="s">
        <v>1221</v>
      </c>
      <c r="I42" s="960"/>
    </row>
    <row r="43" ht="12.75" spans="1:9">
      <c r="A43" s="22" t="s">
        <v>160</v>
      </c>
      <c r="B43" s="684"/>
      <c r="C43" s="684"/>
      <c r="D43" s="684"/>
      <c r="E43" s="684"/>
      <c r="F43" s="990"/>
      <c r="G43" s="684"/>
      <c r="H43" s="704"/>
      <c r="I43" s="959">
        <f t="shared" ref="I43:I47" si="0">SUM(F44:F44)</f>
        <v>0</v>
      </c>
    </row>
    <row r="44" ht="15" customHeight="1" spans="1:9">
      <c r="A44" s="929"/>
      <c r="B44" s="929"/>
      <c r="D44" s="118"/>
      <c r="E44" s="118"/>
      <c r="F44" s="941"/>
      <c r="G44" s="952"/>
      <c r="H44" s="164"/>
      <c r="I44" s="952"/>
    </row>
    <row r="45" ht="12.75" spans="1:9">
      <c r="A45" s="22" t="s">
        <v>161</v>
      </c>
      <c r="B45" s="684"/>
      <c r="C45" s="684"/>
      <c r="D45" s="684"/>
      <c r="E45" s="684"/>
      <c r="F45" s="990"/>
      <c r="G45" s="684"/>
      <c r="H45" s="704"/>
      <c r="I45" s="959">
        <f t="shared" si="0"/>
        <v>0</v>
      </c>
    </row>
    <row r="46" ht="12.75" spans="1:9">
      <c r="A46" s="145"/>
      <c r="B46" s="949"/>
      <c r="C46" s="217"/>
      <c r="D46" s="939"/>
      <c r="E46" s="118"/>
      <c r="F46" s="119"/>
      <c r="G46" s="164"/>
      <c r="H46" s="145"/>
      <c r="I46" s="960"/>
    </row>
    <row r="47" ht="12.75" spans="1:9">
      <c r="A47" s="22" t="s">
        <v>186</v>
      </c>
      <c r="B47" s="684"/>
      <c r="C47" s="684"/>
      <c r="D47" s="684"/>
      <c r="E47" s="684"/>
      <c r="F47" s="990"/>
      <c r="G47" s="684"/>
      <c r="H47" s="704"/>
      <c r="I47" s="959">
        <f t="shared" si="0"/>
        <v>0</v>
      </c>
    </row>
    <row r="48" ht="15" customHeight="1" spans="1:9">
      <c r="A48" s="145"/>
      <c r="B48" s="145"/>
      <c r="C48" s="129"/>
      <c r="D48" s="939"/>
      <c r="E48" s="939"/>
      <c r="F48" s="72"/>
      <c r="G48" s="164"/>
      <c r="H48" s="929"/>
      <c r="I48" s="952"/>
    </row>
    <row r="49" ht="12.75" spans="1:9">
      <c r="A49" s="22" t="s">
        <v>187</v>
      </c>
      <c r="B49" s="684"/>
      <c r="C49" s="684"/>
      <c r="D49" s="684"/>
      <c r="E49" s="684"/>
      <c r="F49" s="990"/>
      <c r="G49" s="684"/>
      <c r="H49" s="704"/>
      <c r="I49" s="959">
        <f>F50</f>
        <v>0</v>
      </c>
    </row>
    <row r="50" ht="12.75" spans="1:9">
      <c r="A50" s="145"/>
      <c r="B50" s="145"/>
      <c r="C50" s="355"/>
      <c r="D50" s="939"/>
      <c r="E50" s="118"/>
      <c r="F50" s="633"/>
      <c r="G50" s="164"/>
      <c r="H50" s="164"/>
      <c r="I50" s="952"/>
    </row>
    <row r="51" ht="12.75" spans="1:9">
      <c r="A51" s="22" t="s">
        <v>208</v>
      </c>
      <c r="B51" s="684"/>
      <c r="C51" s="684"/>
      <c r="D51" s="684"/>
      <c r="E51" s="684"/>
      <c r="F51" s="990"/>
      <c r="G51" s="684"/>
      <c r="H51" s="704"/>
      <c r="I51" s="959">
        <f>SUM(F52:F52)</f>
        <v>0</v>
      </c>
    </row>
    <row r="52" ht="12.75" spans="1:9">
      <c r="A52" s="145"/>
      <c r="B52" s="145"/>
      <c r="C52" s="217"/>
      <c r="D52" s="118"/>
      <c r="E52" s="118"/>
      <c r="F52" s="941"/>
      <c r="G52" s="348"/>
      <c r="H52" s="950"/>
      <c r="I52" s="952"/>
    </row>
    <row r="53" ht="12.75" spans="1:9">
      <c r="A53" s="22" t="s">
        <v>220</v>
      </c>
      <c r="B53" s="684"/>
      <c r="C53" s="684"/>
      <c r="D53" s="684"/>
      <c r="E53" s="684"/>
      <c r="F53" s="990"/>
      <c r="G53" s="684"/>
      <c r="H53" s="704"/>
      <c r="I53" s="959">
        <f>SUM(F54:F54)</f>
        <v>0</v>
      </c>
    </row>
    <row r="54" ht="12.75" spans="1:9">
      <c r="A54" s="145"/>
      <c r="B54" s="145"/>
      <c r="C54" s="129"/>
      <c r="D54" s="118"/>
      <c r="E54" s="939"/>
      <c r="F54" s="236"/>
      <c r="G54" s="43"/>
      <c r="H54" s="290"/>
      <c r="I54" s="952"/>
    </row>
    <row r="55" ht="12.75" spans="1:9">
      <c r="A55" s="22" t="s">
        <v>221</v>
      </c>
      <c r="B55" s="684"/>
      <c r="C55" s="684"/>
      <c r="D55" s="684"/>
      <c r="E55" s="684"/>
      <c r="F55" s="990"/>
      <c r="G55" s="684"/>
      <c r="H55" s="704"/>
      <c r="I55" s="959">
        <f>F56</f>
        <v>0</v>
      </c>
    </row>
    <row r="56" ht="12.75" spans="1:9">
      <c r="A56" s="145"/>
      <c r="B56" s="145"/>
      <c r="C56" s="129"/>
      <c r="D56" s="289"/>
      <c r="E56" s="118"/>
      <c r="F56" s="236"/>
      <c r="G56" s="259"/>
      <c r="H56" s="164"/>
      <c r="I56" s="145"/>
    </row>
    <row r="57" ht="12.75" spans="1:8">
      <c r="A57" s="929"/>
      <c r="B57" s="929"/>
      <c r="D57" s="929"/>
      <c r="E57" s="929"/>
      <c r="F57" s="996"/>
      <c r="G57" s="957"/>
      <c r="H57" s="958"/>
    </row>
    <row r="58" ht="12.75" spans="1:8">
      <c r="A58" s="929"/>
      <c r="B58" s="929"/>
      <c r="D58" s="929"/>
      <c r="E58" s="929"/>
      <c r="F58" s="996"/>
      <c r="H58" s="929"/>
    </row>
    <row r="59" ht="12.75" spans="1:8">
      <c r="A59" s="929"/>
      <c r="B59" s="929"/>
      <c r="D59" s="929"/>
      <c r="E59" s="929"/>
      <c r="F59" s="996"/>
      <c r="H59" s="929"/>
    </row>
    <row r="60" ht="12.75" spans="1:8">
      <c r="A60" s="79" t="s">
        <v>222</v>
      </c>
      <c r="D60" s="929"/>
      <c r="E60" s="929"/>
      <c r="F60" s="996"/>
      <c r="H60" s="929"/>
    </row>
    <row r="61" ht="12.75" spans="1:8">
      <c r="A61" s="172" t="s">
        <v>223</v>
      </c>
      <c r="D61" s="929"/>
      <c r="E61" s="929"/>
      <c r="F61" s="996"/>
      <c r="H61" s="929"/>
    </row>
    <row r="62" ht="12.75" spans="1:8">
      <c r="A62" s="929"/>
      <c r="B62" s="929"/>
      <c r="D62" s="929"/>
      <c r="E62" s="929"/>
      <c r="F62" s="996"/>
      <c r="H62" s="929"/>
    </row>
    <row r="63" ht="12.75" spans="1:8">
      <c r="A63" s="929"/>
      <c r="B63" s="929"/>
      <c r="D63" s="929"/>
      <c r="E63" s="929"/>
      <c r="F63" s="996"/>
      <c r="H63" s="929"/>
    </row>
    <row r="64" ht="12.75" spans="1:8">
      <c r="A64" s="929"/>
      <c r="B64" s="929"/>
      <c r="D64" s="929"/>
      <c r="E64" s="929"/>
      <c r="F64" s="996"/>
      <c r="H64" s="929"/>
    </row>
    <row r="65" ht="12.75" spans="1:8">
      <c r="A65" s="929"/>
      <c r="B65" s="929"/>
      <c r="D65" s="929"/>
      <c r="E65" s="929"/>
      <c r="F65" s="996"/>
      <c r="H65" s="929"/>
    </row>
    <row r="66" ht="12.75" spans="1:8">
      <c r="A66" s="929"/>
      <c r="B66" s="929"/>
      <c r="D66" s="929"/>
      <c r="E66" s="929"/>
      <c r="F66" s="996"/>
      <c r="H66" s="929"/>
    </row>
    <row r="67" ht="12.75" spans="1:8">
      <c r="A67" s="929"/>
      <c r="B67" s="929"/>
      <c r="D67" s="929"/>
      <c r="E67" s="929"/>
      <c r="F67" s="996"/>
      <c r="H67" s="929"/>
    </row>
    <row r="68" ht="12.75" spans="1:8">
      <c r="A68" s="929"/>
      <c r="B68" s="929"/>
      <c r="D68" s="929"/>
      <c r="E68" s="929"/>
      <c r="F68" s="996"/>
      <c r="H68" s="929"/>
    </row>
    <row r="69" ht="12.75" spans="1:8">
      <c r="A69" s="929"/>
      <c r="B69" s="929"/>
      <c r="D69" s="929"/>
      <c r="E69" s="929"/>
      <c r="F69" s="996"/>
      <c r="H69" s="929"/>
    </row>
    <row r="70" ht="12.75" spans="1:8">
      <c r="A70" s="929"/>
      <c r="B70" s="929"/>
      <c r="D70" s="929"/>
      <c r="E70" s="929"/>
      <c r="F70" s="996"/>
      <c r="H70" s="929"/>
    </row>
    <row r="71" ht="12.75" spans="1:8">
      <c r="A71" s="929"/>
      <c r="B71" s="929"/>
      <c r="D71" s="929"/>
      <c r="E71" s="929"/>
      <c r="F71" s="996"/>
      <c r="H71" s="929"/>
    </row>
    <row r="72" ht="12.75" spans="1:8">
      <c r="A72" s="929"/>
      <c r="B72" s="929"/>
      <c r="D72" s="929"/>
      <c r="E72" s="929"/>
      <c r="F72" s="996"/>
      <c r="H72" s="929"/>
    </row>
    <row r="73" ht="12.75" spans="1:8">
      <c r="A73" s="929"/>
      <c r="B73" s="929"/>
      <c r="D73" s="929"/>
      <c r="E73" s="929"/>
      <c r="F73" s="996"/>
      <c r="H73" s="929"/>
    </row>
    <row r="74" ht="12.75" spans="1:8">
      <c r="A74" s="929"/>
      <c r="B74" s="929"/>
      <c r="D74" s="929"/>
      <c r="E74" s="929"/>
      <c r="F74" s="996"/>
      <c r="H74" s="929"/>
    </row>
    <row r="75" ht="12.75" spans="1:8">
      <c r="A75" s="929"/>
      <c r="B75" s="929"/>
      <c r="D75" s="929"/>
      <c r="E75" s="929"/>
      <c r="F75" s="996"/>
      <c r="H75" s="929"/>
    </row>
    <row r="76" ht="12.75" spans="1:8">
      <c r="A76" s="929"/>
      <c r="B76" s="929"/>
      <c r="D76" s="929"/>
      <c r="E76" s="929"/>
      <c r="F76" s="996"/>
      <c r="H76" s="929"/>
    </row>
    <row r="77" ht="12.75" spans="1:8">
      <c r="A77" s="929"/>
      <c r="B77" s="929"/>
      <c r="D77" s="929"/>
      <c r="E77" s="929"/>
      <c r="F77" s="996"/>
      <c r="H77" s="929"/>
    </row>
    <row r="78" ht="12.75" spans="1:8">
      <c r="A78" s="929"/>
      <c r="B78" s="929"/>
      <c r="D78" s="929"/>
      <c r="E78" s="929"/>
      <c r="F78" s="996"/>
      <c r="H78" s="929"/>
    </row>
    <row r="79" ht="12.75" spans="1:8">
      <c r="A79" s="929"/>
      <c r="B79" s="929"/>
      <c r="D79" s="929"/>
      <c r="E79" s="929"/>
      <c r="F79" s="996"/>
      <c r="H79" s="929"/>
    </row>
    <row r="80" ht="12.75" spans="1:8">
      <c r="A80" s="929"/>
      <c r="B80" s="929"/>
      <c r="D80" s="929"/>
      <c r="E80" s="929"/>
      <c r="F80" s="996"/>
      <c r="H80" s="929"/>
    </row>
    <row r="81" ht="12.75" spans="1:8">
      <c r="A81" s="929"/>
      <c r="B81" s="929"/>
      <c r="D81" s="929"/>
      <c r="E81" s="929"/>
      <c r="F81" s="996"/>
      <c r="H81" s="929"/>
    </row>
    <row r="82" ht="12.75" spans="1:8">
      <c r="A82" s="929"/>
      <c r="B82" s="929"/>
      <c r="D82" s="929"/>
      <c r="E82" s="929"/>
      <c r="F82" s="996"/>
      <c r="H82" s="929"/>
    </row>
    <row r="83" ht="12.75" spans="1:8">
      <c r="A83" s="929"/>
      <c r="B83" s="929"/>
      <c r="D83" s="929"/>
      <c r="E83" s="929"/>
      <c r="F83" s="996"/>
      <c r="H83" s="929"/>
    </row>
    <row r="84" ht="12.75" spans="1:8">
      <c r="A84" s="929"/>
      <c r="B84" s="929"/>
      <c r="D84" s="929"/>
      <c r="E84" s="929"/>
      <c r="F84" s="996"/>
      <c r="H84" s="929"/>
    </row>
    <row r="85" ht="12.75" spans="1:8">
      <c r="A85" s="929"/>
      <c r="B85" s="929"/>
      <c r="D85" s="929"/>
      <c r="E85" s="929"/>
      <c r="F85" s="996"/>
      <c r="H85" s="929"/>
    </row>
    <row r="86" ht="12.75" spans="1:8">
      <c r="A86" s="929"/>
      <c r="B86" s="929"/>
      <c r="D86" s="929"/>
      <c r="E86" s="929"/>
      <c r="F86" s="996"/>
      <c r="H86" s="929"/>
    </row>
    <row r="87" ht="12.75" spans="1:8">
      <c r="A87" s="929"/>
      <c r="B87" s="929"/>
      <c r="D87" s="929"/>
      <c r="E87" s="929"/>
      <c r="F87" s="996"/>
      <c r="H87" s="929"/>
    </row>
    <row r="88" ht="12.75" spans="1:8">
      <c r="A88" s="929"/>
      <c r="B88" s="929"/>
      <c r="D88" s="929"/>
      <c r="E88" s="929"/>
      <c r="F88" s="996"/>
      <c r="H88" s="929"/>
    </row>
    <row r="89" ht="12.75" spans="1:8">
      <c r="A89" s="929"/>
      <c r="B89" s="929"/>
      <c r="D89" s="929"/>
      <c r="E89" s="929"/>
      <c r="F89" s="996"/>
      <c r="H89" s="929"/>
    </row>
    <row r="90" ht="12.75" spans="1:8">
      <c r="A90" s="929"/>
      <c r="B90" s="929"/>
      <c r="D90" s="929"/>
      <c r="E90" s="929"/>
      <c r="F90" s="996"/>
      <c r="H90" s="929"/>
    </row>
    <row r="91" ht="12.75" spans="1:8">
      <c r="A91" s="929"/>
      <c r="B91" s="929"/>
      <c r="D91" s="929"/>
      <c r="E91" s="929"/>
      <c r="F91" s="996"/>
      <c r="H91" s="929"/>
    </row>
    <row r="92" ht="12.75" spans="1:8">
      <c r="A92" s="929"/>
      <c r="B92" s="929"/>
      <c r="D92" s="929"/>
      <c r="E92" s="929"/>
      <c r="F92" s="996"/>
      <c r="H92" s="929"/>
    </row>
    <row r="93" ht="12.75" spans="1:8">
      <c r="A93" s="929"/>
      <c r="B93" s="929"/>
      <c r="D93" s="929"/>
      <c r="E93" s="929"/>
      <c r="F93" s="996"/>
      <c r="H93" s="929"/>
    </row>
    <row r="94" ht="12.75" spans="1:8">
      <c r="A94" s="929"/>
      <c r="B94" s="929"/>
      <c r="D94" s="929"/>
      <c r="E94" s="929"/>
      <c r="F94" s="996"/>
      <c r="H94" s="929"/>
    </row>
    <row r="95" ht="12.75" spans="1:8">
      <c r="A95" s="929"/>
      <c r="B95" s="929"/>
      <c r="D95" s="929"/>
      <c r="E95" s="929"/>
      <c r="F95" s="996"/>
      <c r="H95" s="929"/>
    </row>
    <row r="96" ht="12.75" spans="1:8">
      <c r="A96" s="929"/>
      <c r="B96" s="929"/>
      <c r="D96" s="929"/>
      <c r="E96" s="929"/>
      <c r="F96" s="996"/>
      <c r="H96" s="929"/>
    </row>
    <row r="97" ht="12.75" spans="1:8">
      <c r="A97" s="929"/>
      <c r="B97" s="929"/>
      <c r="D97" s="929"/>
      <c r="E97" s="929"/>
      <c r="F97" s="996"/>
      <c r="H97" s="929"/>
    </row>
    <row r="98" ht="12.75" spans="1:8">
      <c r="A98" s="929"/>
      <c r="B98" s="929"/>
      <c r="D98" s="929"/>
      <c r="E98" s="929"/>
      <c r="F98" s="996"/>
      <c r="H98" s="929"/>
    </row>
    <row r="99" ht="12.75" spans="1:8">
      <c r="A99" s="929"/>
      <c r="B99" s="929"/>
      <c r="D99" s="929"/>
      <c r="E99" s="929"/>
      <c r="F99" s="996"/>
      <c r="H99" s="929"/>
    </row>
    <row r="100" ht="12.75" spans="1:8">
      <c r="A100" s="929"/>
      <c r="B100" s="929"/>
      <c r="D100" s="929"/>
      <c r="E100" s="929"/>
      <c r="F100" s="996"/>
      <c r="H100" s="929"/>
    </row>
    <row r="101" ht="12.75" spans="1:8">
      <c r="A101" s="929"/>
      <c r="B101" s="929"/>
      <c r="D101" s="929"/>
      <c r="E101" s="929"/>
      <c r="F101" s="996"/>
      <c r="H101" s="929"/>
    </row>
    <row r="102" ht="12.75" spans="1:8">
      <c r="A102" s="929"/>
      <c r="B102" s="929"/>
      <c r="D102" s="929"/>
      <c r="E102" s="929"/>
      <c r="F102" s="996"/>
      <c r="H102" s="929"/>
    </row>
    <row r="103" ht="12.75" spans="1:8">
      <c r="A103" s="929"/>
      <c r="B103" s="929"/>
      <c r="D103" s="929"/>
      <c r="E103" s="929"/>
      <c r="F103" s="996"/>
      <c r="H103" s="929"/>
    </row>
    <row r="104" ht="12.75" spans="1:8">
      <c r="A104" s="929"/>
      <c r="B104" s="929"/>
      <c r="D104" s="929"/>
      <c r="E104" s="929"/>
      <c r="F104" s="996"/>
      <c r="H104" s="929"/>
    </row>
    <row r="105" ht="12.75" spans="1:8">
      <c r="A105" s="929"/>
      <c r="B105" s="929"/>
      <c r="D105" s="929"/>
      <c r="E105" s="929"/>
      <c r="F105" s="996"/>
      <c r="H105" s="929"/>
    </row>
    <row r="106" ht="12.75" spans="1:8">
      <c r="A106" s="929"/>
      <c r="B106" s="929"/>
      <c r="D106" s="929"/>
      <c r="E106" s="929"/>
      <c r="F106" s="996"/>
      <c r="H106" s="929"/>
    </row>
    <row r="107" ht="12.75" spans="1:8">
      <c r="A107" s="929"/>
      <c r="B107" s="929"/>
      <c r="D107" s="929"/>
      <c r="E107" s="929"/>
      <c r="F107" s="996"/>
      <c r="H107" s="929"/>
    </row>
    <row r="108" ht="12.75" spans="1:8">
      <c r="A108" s="929"/>
      <c r="B108" s="929"/>
      <c r="D108" s="929"/>
      <c r="E108" s="929"/>
      <c r="F108" s="996"/>
      <c r="H108" s="929"/>
    </row>
    <row r="109" ht="12.75" spans="1:8">
      <c r="A109" s="929"/>
      <c r="B109" s="929"/>
      <c r="D109" s="929"/>
      <c r="E109" s="929"/>
      <c r="F109" s="996"/>
      <c r="H109" s="929"/>
    </row>
    <row r="110" ht="12.75" spans="1:8">
      <c r="A110" s="929"/>
      <c r="B110" s="929"/>
      <c r="D110" s="929"/>
      <c r="E110" s="929"/>
      <c r="F110" s="996"/>
      <c r="H110" s="929"/>
    </row>
    <row r="111" ht="12.75" spans="1:8">
      <c r="A111" s="929"/>
      <c r="B111" s="929"/>
      <c r="D111" s="929"/>
      <c r="E111" s="929"/>
      <c r="F111" s="996"/>
      <c r="H111" s="929"/>
    </row>
    <row r="112" ht="12.75" spans="1:8">
      <c r="A112" s="929"/>
      <c r="B112" s="929"/>
      <c r="D112" s="929"/>
      <c r="E112" s="929"/>
      <c r="F112" s="996"/>
      <c r="H112" s="929"/>
    </row>
    <row r="113" ht="12.75" spans="1:8">
      <c r="A113" s="929"/>
      <c r="B113" s="929"/>
      <c r="D113" s="929"/>
      <c r="E113" s="929"/>
      <c r="F113" s="996"/>
      <c r="H113" s="929"/>
    </row>
    <row r="114" ht="12.75" spans="1:8">
      <c r="A114" s="929"/>
      <c r="B114" s="929"/>
      <c r="D114" s="929"/>
      <c r="E114" s="929"/>
      <c r="F114" s="996"/>
      <c r="H114" s="929"/>
    </row>
    <row r="115" ht="12.75" spans="1:8">
      <c r="A115" s="929"/>
      <c r="B115" s="929"/>
      <c r="D115" s="929"/>
      <c r="E115" s="929"/>
      <c r="F115" s="996"/>
      <c r="H115" s="929"/>
    </row>
    <row r="116" ht="12.75" spans="1:8">
      <c r="A116" s="929"/>
      <c r="B116" s="929"/>
      <c r="D116" s="929"/>
      <c r="E116" s="929"/>
      <c r="F116" s="996"/>
      <c r="H116" s="929"/>
    </row>
    <row r="117" ht="12.75" spans="1:8">
      <c r="A117" s="929"/>
      <c r="B117" s="929"/>
      <c r="D117" s="929"/>
      <c r="E117" s="929"/>
      <c r="F117" s="996"/>
      <c r="H117" s="929"/>
    </row>
    <row r="118" ht="12.75" spans="1:8">
      <c r="A118" s="929"/>
      <c r="B118" s="929"/>
      <c r="D118" s="929"/>
      <c r="E118" s="929"/>
      <c r="F118" s="996"/>
      <c r="H118" s="929"/>
    </row>
    <row r="119" ht="12.75" spans="1:8">
      <c r="A119" s="929"/>
      <c r="B119" s="929"/>
      <c r="D119" s="929"/>
      <c r="E119" s="929"/>
      <c r="F119" s="996"/>
      <c r="H119" s="929"/>
    </row>
    <row r="120" ht="12.75" spans="1:8">
      <c r="A120" s="929"/>
      <c r="B120" s="929"/>
      <c r="D120" s="929"/>
      <c r="E120" s="929"/>
      <c r="F120" s="996"/>
      <c r="H120" s="929"/>
    </row>
    <row r="121" ht="12.75" spans="1:8">
      <c r="A121" s="929"/>
      <c r="B121" s="929"/>
      <c r="D121" s="929"/>
      <c r="E121" s="929"/>
      <c r="F121" s="996"/>
      <c r="H121" s="929"/>
    </row>
    <row r="122" ht="12.75" spans="1:8">
      <c r="A122" s="929"/>
      <c r="B122" s="929"/>
      <c r="D122" s="929"/>
      <c r="E122" s="929"/>
      <c r="F122" s="996"/>
      <c r="H122" s="929"/>
    </row>
    <row r="123" ht="12.75" spans="1:8">
      <c r="A123" s="929"/>
      <c r="B123" s="929"/>
      <c r="D123" s="929"/>
      <c r="E123" s="929"/>
      <c r="F123" s="996"/>
      <c r="H123" s="929"/>
    </row>
    <row r="124" ht="12.75" spans="1:8">
      <c r="A124" s="929"/>
      <c r="B124" s="929"/>
      <c r="D124" s="929"/>
      <c r="E124" s="929"/>
      <c r="F124" s="996"/>
      <c r="H124" s="929"/>
    </row>
    <row r="125" ht="12.75" spans="1:8">
      <c r="A125" s="929"/>
      <c r="B125" s="929"/>
      <c r="D125" s="929"/>
      <c r="E125" s="929"/>
      <c r="F125" s="996"/>
      <c r="H125" s="929"/>
    </row>
    <row r="126" ht="12.75" spans="1:8">
      <c r="A126" s="929"/>
      <c r="B126" s="929"/>
      <c r="D126" s="929"/>
      <c r="E126" s="929"/>
      <c r="F126" s="996"/>
      <c r="H126" s="929"/>
    </row>
    <row r="127" ht="12.75" spans="1:8">
      <c r="A127" s="929"/>
      <c r="B127" s="929"/>
      <c r="D127" s="929"/>
      <c r="E127" s="929"/>
      <c r="F127" s="996"/>
      <c r="H127" s="929"/>
    </row>
    <row r="128" ht="12.75" spans="1:8">
      <c r="A128" s="929"/>
      <c r="B128" s="929"/>
      <c r="D128" s="929"/>
      <c r="E128" s="929"/>
      <c r="F128" s="996"/>
      <c r="H128" s="929"/>
    </row>
    <row r="129" ht="12.75" spans="1:8">
      <c r="A129" s="929"/>
      <c r="B129" s="929"/>
      <c r="D129" s="929"/>
      <c r="E129" s="929"/>
      <c r="F129" s="996"/>
      <c r="H129" s="929"/>
    </row>
    <row r="130" ht="12.75" spans="1:8">
      <c r="A130" s="929"/>
      <c r="B130" s="929"/>
      <c r="D130" s="929"/>
      <c r="E130" s="929"/>
      <c r="F130" s="996"/>
      <c r="H130" s="929"/>
    </row>
    <row r="131" ht="12.75" spans="1:8">
      <c r="A131" s="929"/>
      <c r="B131" s="929"/>
      <c r="D131" s="929"/>
      <c r="E131" s="929"/>
      <c r="F131" s="996"/>
      <c r="H131" s="929"/>
    </row>
    <row r="132" ht="12.75" spans="1:8">
      <c r="A132" s="929"/>
      <c r="B132" s="929"/>
      <c r="D132" s="929"/>
      <c r="E132" s="929"/>
      <c r="F132" s="996"/>
      <c r="H132" s="929"/>
    </row>
    <row r="133" ht="12.75" spans="1:8">
      <c r="A133" s="929"/>
      <c r="B133" s="929"/>
      <c r="D133" s="929"/>
      <c r="E133" s="929"/>
      <c r="F133" s="996"/>
      <c r="H133" s="929"/>
    </row>
    <row r="134" ht="12.75" spans="1:8">
      <c r="A134" s="929"/>
      <c r="B134" s="929"/>
      <c r="D134" s="929"/>
      <c r="E134" s="929"/>
      <c r="F134" s="996"/>
      <c r="H134" s="929"/>
    </row>
    <row r="135" ht="12.75" spans="1:8">
      <c r="A135" s="929"/>
      <c r="B135" s="929"/>
      <c r="D135" s="929"/>
      <c r="E135" s="929"/>
      <c r="F135" s="996"/>
      <c r="H135" s="929"/>
    </row>
    <row r="136" ht="12.75" spans="1:8">
      <c r="A136" s="929"/>
      <c r="B136" s="929"/>
      <c r="D136" s="929"/>
      <c r="E136" s="929"/>
      <c r="F136" s="996"/>
      <c r="H136" s="929"/>
    </row>
    <row r="137" ht="12.75" spans="1:8">
      <c r="A137" s="929"/>
      <c r="B137" s="929"/>
      <c r="D137" s="929"/>
      <c r="E137" s="929"/>
      <c r="F137" s="996"/>
      <c r="H137" s="929"/>
    </row>
    <row r="138" ht="12.75" spans="1:8">
      <c r="A138" s="929"/>
      <c r="B138" s="929"/>
      <c r="D138" s="929"/>
      <c r="E138" s="929"/>
      <c r="F138" s="996"/>
      <c r="H138" s="929"/>
    </row>
    <row r="139" ht="12.75" spans="1:8">
      <c r="A139" s="929"/>
      <c r="B139" s="929"/>
      <c r="D139" s="929"/>
      <c r="E139" s="929"/>
      <c r="F139" s="996"/>
      <c r="H139" s="929"/>
    </row>
    <row r="140" ht="12.75" spans="1:8">
      <c r="A140" s="929"/>
      <c r="B140" s="929"/>
      <c r="D140" s="929"/>
      <c r="E140" s="929"/>
      <c r="F140" s="996"/>
      <c r="H140" s="929"/>
    </row>
    <row r="141" ht="12.75" spans="1:8">
      <c r="A141" s="929"/>
      <c r="B141" s="929"/>
      <c r="D141" s="929"/>
      <c r="E141" s="929"/>
      <c r="F141" s="996"/>
      <c r="H141" s="929"/>
    </row>
    <row r="142" ht="12.75" spans="1:8">
      <c r="A142" s="929"/>
      <c r="B142" s="929"/>
      <c r="D142" s="929"/>
      <c r="E142" s="929"/>
      <c r="F142" s="996"/>
      <c r="H142" s="929"/>
    </row>
    <row r="143" ht="12.75" spans="1:8">
      <c r="A143" s="929"/>
      <c r="B143" s="929"/>
      <c r="D143" s="929"/>
      <c r="E143" s="929"/>
      <c r="F143" s="996"/>
      <c r="H143" s="929"/>
    </row>
    <row r="144" ht="12.75" spans="1:8">
      <c r="A144" s="929"/>
      <c r="B144" s="929"/>
      <c r="D144" s="929"/>
      <c r="E144" s="929"/>
      <c r="F144" s="996"/>
      <c r="H144" s="929"/>
    </row>
    <row r="145" ht="12.75" spans="1:8">
      <c r="A145" s="929"/>
      <c r="B145" s="929"/>
      <c r="D145" s="929"/>
      <c r="E145" s="929"/>
      <c r="F145" s="996"/>
      <c r="H145" s="929"/>
    </row>
    <row r="146" ht="12.75" spans="1:8">
      <c r="A146" s="929"/>
      <c r="B146" s="929"/>
      <c r="D146" s="929"/>
      <c r="E146" s="929"/>
      <c r="F146" s="996"/>
      <c r="H146" s="929"/>
    </row>
    <row r="147" ht="12.75" spans="1:8">
      <c r="A147" s="929"/>
      <c r="B147" s="929"/>
      <c r="D147" s="929"/>
      <c r="E147" s="929"/>
      <c r="F147" s="996"/>
      <c r="H147" s="929"/>
    </row>
    <row r="148" ht="12.75" spans="1:8">
      <c r="A148" s="929"/>
      <c r="B148" s="929"/>
      <c r="D148" s="929"/>
      <c r="E148" s="929"/>
      <c r="F148" s="996"/>
      <c r="H148" s="929"/>
    </row>
    <row r="149" ht="12.75" spans="1:8">
      <c r="A149" s="929"/>
      <c r="B149" s="929"/>
      <c r="D149" s="929"/>
      <c r="E149" s="929"/>
      <c r="F149" s="996"/>
      <c r="H149" s="929"/>
    </row>
    <row r="150" ht="12.75" spans="1:8">
      <c r="A150" s="929"/>
      <c r="B150" s="929"/>
      <c r="D150" s="929"/>
      <c r="E150" s="929"/>
      <c r="F150" s="996"/>
      <c r="H150" s="929"/>
    </row>
    <row r="151" ht="12.75" spans="1:8">
      <c r="A151" s="929"/>
      <c r="B151" s="929"/>
      <c r="D151" s="929"/>
      <c r="E151" s="929"/>
      <c r="F151" s="996"/>
      <c r="H151" s="929"/>
    </row>
    <row r="152" ht="12.75" spans="1:8">
      <c r="A152" s="929"/>
      <c r="B152" s="929"/>
      <c r="D152" s="929"/>
      <c r="E152" s="929"/>
      <c r="F152" s="996"/>
      <c r="H152" s="929"/>
    </row>
    <row r="153" ht="12.75" spans="1:8">
      <c r="A153" s="929"/>
      <c r="B153" s="929"/>
      <c r="D153" s="929"/>
      <c r="E153" s="929"/>
      <c r="F153" s="996"/>
      <c r="H153" s="929"/>
    </row>
    <row r="154" ht="12.75" spans="1:8">
      <c r="A154" s="929"/>
      <c r="B154" s="929"/>
      <c r="D154" s="929"/>
      <c r="E154" s="929"/>
      <c r="F154" s="996"/>
      <c r="H154" s="929"/>
    </row>
    <row r="155" ht="12.75" spans="1:8">
      <c r="A155" s="929"/>
      <c r="B155" s="929"/>
      <c r="D155" s="929"/>
      <c r="E155" s="929"/>
      <c r="F155" s="996"/>
      <c r="H155" s="929"/>
    </row>
    <row r="156" ht="12.75" spans="1:8">
      <c r="A156" s="929"/>
      <c r="B156" s="929"/>
      <c r="D156" s="929"/>
      <c r="E156" s="929"/>
      <c r="F156" s="996"/>
      <c r="H156" s="929"/>
    </row>
    <row r="157" ht="12.75" spans="1:8">
      <c r="A157" s="929"/>
      <c r="B157" s="929"/>
      <c r="D157" s="929"/>
      <c r="E157" s="929"/>
      <c r="F157" s="996"/>
      <c r="H157" s="929"/>
    </row>
    <row r="158" ht="12.75" spans="1:8">
      <c r="A158" s="929"/>
      <c r="B158" s="929"/>
      <c r="D158" s="929"/>
      <c r="E158" s="929"/>
      <c r="F158" s="996"/>
      <c r="H158" s="929"/>
    </row>
    <row r="159" ht="12.75" spans="1:8">
      <c r="A159" s="929"/>
      <c r="B159" s="929"/>
      <c r="D159" s="929"/>
      <c r="E159" s="929"/>
      <c r="F159" s="996"/>
      <c r="H159" s="929"/>
    </row>
    <row r="160" ht="12.75" spans="1:8">
      <c r="A160" s="929"/>
      <c r="B160" s="929"/>
      <c r="D160" s="929"/>
      <c r="E160" s="929"/>
      <c r="F160" s="996"/>
      <c r="H160" s="929"/>
    </row>
    <row r="161" ht="12.75" spans="1:8">
      <c r="A161" s="929"/>
      <c r="B161" s="929"/>
      <c r="D161" s="929"/>
      <c r="E161" s="929"/>
      <c r="F161" s="996"/>
      <c r="H161" s="929"/>
    </row>
    <row r="162" ht="12.75" spans="1:8">
      <c r="A162" s="929"/>
      <c r="B162" s="929"/>
      <c r="D162" s="929"/>
      <c r="E162" s="929"/>
      <c r="F162" s="996"/>
      <c r="H162" s="929"/>
    </row>
    <row r="163" ht="12.75" spans="1:8">
      <c r="A163" s="929"/>
      <c r="B163" s="929"/>
      <c r="D163" s="929"/>
      <c r="E163" s="929"/>
      <c r="F163" s="996"/>
      <c r="H163" s="929"/>
    </row>
    <row r="164" ht="12.75" spans="1:8">
      <c r="A164" s="929"/>
      <c r="B164" s="929"/>
      <c r="D164" s="929"/>
      <c r="E164" s="929"/>
      <c r="F164" s="996"/>
      <c r="H164" s="929"/>
    </row>
    <row r="165" ht="12.75" spans="1:8">
      <c r="A165" s="929"/>
      <c r="B165" s="929"/>
      <c r="D165" s="929"/>
      <c r="E165" s="929"/>
      <c r="F165" s="996"/>
      <c r="H165" s="929"/>
    </row>
    <row r="166" ht="12.75" spans="1:8">
      <c r="A166" s="929"/>
      <c r="B166" s="929"/>
      <c r="D166" s="929"/>
      <c r="E166" s="929"/>
      <c r="F166" s="996"/>
      <c r="H166" s="929"/>
    </row>
    <row r="167" ht="12.75" spans="1:8">
      <c r="A167" s="929"/>
      <c r="B167" s="929"/>
      <c r="D167" s="929"/>
      <c r="E167" s="929"/>
      <c r="F167" s="996"/>
      <c r="H167" s="929"/>
    </row>
    <row r="168" ht="12.75" spans="1:8">
      <c r="A168" s="929"/>
      <c r="B168" s="929"/>
      <c r="D168" s="929"/>
      <c r="E168" s="929"/>
      <c r="F168" s="996"/>
      <c r="H168" s="929"/>
    </row>
    <row r="169" ht="12.75" spans="1:8">
      <c r="A169" s="929"/>
      <c r="B169" s="929"/>
      <c r="D169" s="929"/>
      <c r="E169" s="929"/>
      <c r="F169" s="996"/>
      <c r="H169" s="929"/>
    </row>
    <row r="170" ht="12.75" spans="1:8">
      <c r="A170" s="929"/>
      <c r="B170" s="929"/>
      <c r="D170" s="929"/>
      <c r="E170" s="929"/>
      <c r="F170" s="996"/>
      <c r="H170" s="929"/>
    </row>
    <row r="171" ht="12.75" spans="1:8">
      <c r="A171" s="929"/>
      <c r="B171" s="929"/>
      <c r="D171" s="929"/>
      <c r="E171" s="929"/>
      <c r="F171" s="996"/>
      <c r="H171" s="929"/>
    </row>
    <row r="172" ht="12.75" spans="1:8">
      <c r="A172" s="929"/>
      <c r="B172" s="929"/>
      <c r="D172" s="929"/>
      <c r="E172" s="929"/>
      <c r="F172" s="996"/>
      <c r="H172" s="929"/>
    </row>
    <row r="173" ht="12.75" spans="1:8">
      <c r="A173" s="929"/>
      <c r="B173" s="929"/>
      <c r="D173" s="929"/>
      <c r="E173" s="929"/>
      <c r="F173" s="996"/>
      <c r="H173" s="929"/>
    </row>
    <row r="174" ht="12.75" spans="1:8">
      <c r="A174" s="929"/>
      <c r="B174" s="929"/>
      <c r="D174" s="929"/>
      <c r="E174" s="929"/>
      <c r="F174" s="996"/>
      <c r="H174" s="929"/>
    </row>
    <row r="175" ht="12.75" spans="1:8">
      <c r="A175" s="929"/>
      <c r="B175" s="929"/>
      <c r="D175" s="929"/>
      <c r="E175" s="929"/>
      <c r="F175" s="996"/>
      <c r="H175" s="929"/>
    </row>
    <row r="176" ht="12.75" spans="1:8">
      <c r="A176" s="929"/>
      <c r="B176" s="929"/>
      <c r="D176" s="929"/>
      <c r="E176" s="929"/>
      <c r="F176" s="996"/>
      <c r="H176" s="929"/>
    </row>
    <row r="177" ht="12.75" spans="1:8">
      <c r="A177" s="929"/>
      <c r="B177" s="929"/>
      <c r="D177" s="929"/>
      <c r="E177" s="929"/>
      <c r="F177" s="996"/>
      <c r="H177" s="929"/>
    </row>
    <row r="178" ht="12.75" spans="1:8">
      <c r="A178" s="929"/>
      <c r="B178" s="929"/>
      <c r="D178" s="929"/>
      <c r="E178" s="929"/>
      <c r="F178" s="996"/>
      <c r="H178" s="929"/>
    </row>
    <row r="179" ht="12.75" spans="1:8">
      <c r="A179" s="929"/>
      <c r="B179" s="929"/>
      <c r="D179" s="929"/>
      <c r="E179" s="929"/>
      <c r="F179" s="996"/>
      <c r="H179" s="929"/>
    </row>
    <row r="180" ht="12.75" spans="1:8">
      <c r="A180" s="929"/>
      <c r="B180" s="929"/>
      <c r="D180" s="929"/>
      <c r="E180" s="929"/>
      <c r="F180" s="996"/>
      <c r="H180" s="929"/>
    </row>
    <row r="181" ht="12.75" spans="1:8">
      <c r="A181" s="929"/>
      <c r="B181" s="929"/>
      <c r="D181" s="929"/>
      <c r="E181" s="929"/>
      <c r="F181" s="996"/>
      <c r="H181" s="929"/>
    </row>
    <row r="182" ht="12.75" spans="1:8">
      <c r="A182" s="929"/>
      <c r="B182" s="929"/>
      <c r="D182" s="929"/>
      <c r="E182" s="929"/>
      <c r="F182" s="996"/>
      <c r="H182" s="929"/>
    </row>
    <row r="183" ht="12.75" spans="1:8">
      <c r="A183" s="929"/>
      <c r="B183" s="929"/>
      <c r="D183" s="929"/>
      <c r="E183" s="929"/>
      <c r="F183" s="996"/>
      <c r="H183" s="929"/>
    </row>
    <row r="184" ht="12.75" spans="1:8">
      <c r="A184" s="929"/>
      <c r="B184" s="929"/>
      <c r="D184" s="929"/>
      <c r="E184" s="929"/>
      <c r="F184" s="996"/>
      <c r="H184" s="929"/>
    </row>
    <row r="185" ht="12.75" spans="1:8">
      <c r="A185" s="929"/>
      <c r="B185" s="929"/>
      <c r="D185" s="929"/>
      <c r="E185" s="929"/>
      <c r="F185" s="996"/>
      <c r="H185" s="929"/>
    </row>
    <row r="186" ht="12.75" spans="1:8">
      <c r="A186" s="929"/>
      <c r="B186" s="929"/>
      <c r="D186" s="929"/>
      <c r="E186" s="929"/>
      <c r="F186" s="996"/>
      <c r="H186" s="929"/>
    </row>
    <row r="187" ht="12.75" spans="1:8">
      <c r="A187" s="929"/>
      <c r="B187" s="929"/>
      <c r="D187" s="929"/>
      <c r="E187" s="929"/>
      <c r="F187" s="996"/>
      <c r="H187" s="929"/>
    </row>
    <row r="188" ht="12.75" spans="1:8">
      <c r="A188" s="929"/>
      <c r="B188" s="929"/>
      <c r="D188" s="929"/>
      <c r="E188" s="929"/>
      <c r="F188" s="996"/>
      <c r="H188" s="929"/>
    </row>
    <row r="189" ht="12.75" spans="1:8">
      <c r="A189" s="929"/>
      <c r="B189" s="929"/>
      <c r="D189" s="929"/>
      <c r="E189" s="929"/>
      <c r="F189" s="996"/>
      <c r="H189" s="929"/>
    </row>
    <row r="190" ht="12.75" spans="1:8">
      <c r="A190" s="929"/>
      <c r="B190" s="929"/>
      <c r="D190" s="929"/>
      <c r="E190" s="929"/>
      <c r="F190" s="996"/>
      <c r="H190" s="929"/>
    </row>
    <row r="191" ht="12.75" spans="1:8">
      <c r="A191" s="929"/>
      <c r="B191" s="929"/>
      <c r="D191" s="929"/>
      <c r="E191" s="929"/>
      <c r="F191" s="996"/>
      <c r="H191" s="929"/>
    </row>
    <row r="192" ht="12.75" spans="1:8">
      <c r="A192" s="929"/>
      <c r="B192" s="929"/>
      <c r="D192" s="929"/>
      <c r="E192" s="929"/>
      <c r="F192" s="996"/>
      <c r="H192" s="929"/>
    </row>
    <row r="193" ht="12.75" spans="1:8">
      <c r="A193" s="929"/>
      <c r="B193" s="929"/>
      <c r="D193" s="929"/>
      <c r="E193" s="929"/>
      <c r="F193" s="996"/>
      <c r="H193" s="929"/>
    </row>
    <row r="194" ht="12.75" spans="1:8">
      <c r="A194" s="929"/>
      <c r="B194" s="929"/>
      <c r="D194" s="929"/>
      <c r="E194" s="929"/>
      <c r="F194" s="996"/>
      <c r="H194" s="929"/>
    </row>
    <row r="195" ht="12.75" spans="1:8">
      <c r="A195" s="929"/>
      <c r="B195" s="929"/>
      <c r="D195" s="929"/>
      <c r="E195" s="929"/>
      <c r="F195" s="996"/>
      <c r="H195" s="929"/>
    </row>
    <row r="196" ht="12.75" spans="1:8">
      <c r="A196" s="929"/>
      <c r="B196" s="929"/>
      <c r="D196" s="929"/>
      <c r="E196" s="929"/>
      <c r="F196" s="996"/>
      <c r="H196" s="929"/>
    </row>
    <row r="197" ht="12.75" spans="1:8">
      <c r="A197" s="929"/>
      <c r="B197" s="929"/>
      <c r="D197" s="929"/>
      <c r="E197" s="929"/>
      <c r="F197" s="996"/>
      <c r="H197" s="929"/>
    </row>
    <row r="198" ht="12.75" spans="1:8">
      <c r="A198" s="929"/>
      <c r="B198" s="929"/>
      <c r="D198" s="929"/>
      <c r="E198" s="929"/>
      <c r="F198" s="996"/>
      <c r="H198" s="929"/>
    </row>
    <row r="199" ht="12.75" spans="1:8">
      <c r="A199" s="929"/>
      <c r="B199" s="929"/>
      <c r="D199" s="929"/>
      <c r="E199" s="929"/>
      <c r="F199" s="996"/>
      <c r="H199" s="929"/>
    </row>
    <row r="200" ht="12.75" spans="1:8">
      <c r="A200" s="929"/>
      <c r="B200" s="929"/>
      <c r="D200" s="929"/>
      <c r="E200" s="929"/>
      <c r="F200" s="996"/>
      <c r="H200" s="929"/>
    </row>
    <row r="201" ht="12.75" spans="1:8">
      <c r="A201" s="929"/>
      <c r="B201" s="929"/>
      <c r="D201" s="929"/>
      <c r="E201" s="929"/>
      <c r="F201" s="996"/>
      <c r="H201" s="929"/>
    </row>
    <row r="202" ht="12.75" spans="1:8">
      <c r="A202" s="929"/>
      <c r="B202" s="929"/>
      <c r="D202" s="929"/>
      <c r="E202" s="929"/>
      <c r="F202" s="996"/>
      <c r="H202" s="929"/>
    </row>
    <row r="203" ht="12.75" spans="1:8">
      <c r="A203" s="929"/>
      <c r="B203" s="929"/>
      <c r="D203" s="929"/>
      <c r="E203" s="929"/>
      <c r="F203" s="996"/>
      <c r="H203" s="929"/>
    </row>
    <row r="204" ht="12.75" spans="1:8">
      <c r="A204" s="929"/>
      <c r="B204" s="929"/>
      <c r="D204" s="929"/>
      <c r="E204" s="929"/>
      <c r="F204" s="996"/>
      <c r="H204" s="929"/>
    </row>
    <row r="205" ht="12.75" spans="1:8">
      <c r="A205" s="929"/>
      <c r="B205" s="929"/>
      <c r="D205" s="929"/>
      <c r="E205" s="929"/>
      <c r="F205" s="996"/>
      <c r="H205" s="929"/>
    </row>
    <row r="206" ht="12.75" spans="1:8">
      <c r="A206" s="929"/>
      <c r="B206" s="929"/>
      <c r="D206" s="929"/>
      <c r="E206" s="929"/>
      <c r="F206" s="996"/>
      <c r="H206" s="929"/>
    </row>
    <row r="207" ht="12.75" spans="1:8">
      <c r="A207" s="929"/>
      <c r="B207" s="929"/>
      <c r="D207" s="929"/>
      <c r="E207" s="929"/>
      <c r="F207" s="996"/>
      <c r="H207" s="929"/>
    </row>
    <row r="208" ht="12.75" spans="1:8">
      <c r="A208" s="929"/>
      <c r="B208" s="929"/>
      <c r="D208" s="929"/>
      <c r="E208" s="929"/>
      <c r="F208" s="996"/>
      <c r="H208" s="929"/>
    </row>
    <row r="209" ht="12.75" spans="1:8">
      <c r="A209" s="929"/>
      <c r="B209" s="929"/>
      <c r="D209" s="929"/>
      <c r="E209" s="929"/>
      <c r="F209" s="996"/>
      <c r="H209" s="929"/>
    </row>
    <row r="210" ht="12.75" spans="1:8">
      <c r="A210" s="929"/>
      <c r="B210" s="929"/>
      <c r="D210" s="929"/>
      <c r="E210" s="929"/>
      <c r="F210" s="996"/>
      <c r="H210" s="929"/>
    </row>
    <row r="211" ht="12.75" spans="1:8">
      <c r="A211" s="929"/>
      <c r="B211" s="929"/>
      <c r="D211" s="929"/>
      <c r="E211" s="929"/>
      <c r="F211" s="996"/>
      <c r="H211" s="929"/>
    </row>
    <row r="212" ht="12.75" spans="1:8">
      <c r="A212" s="929"/>
      <c r="B212" s="929"/>
      <c r="D212" s="929"/>
      <c r="E212" s="929"/>
      <c r="F212" s="996"/>
      <c r="H212" s="929"/>
    </row>
    <row r="213" ht="12.75" spans="1:8">
      <c r="A213" s="929"/>
      <c r="B213" s="929"/>
      <c r="D213" s="929"/>
      <c r="E213" s="929"/>
      <c r="F213" s="996"/>
      <c r="H213" s="929"/>
    </row>
    <row r="214" ht="12.75" spans="1:8">
      <c r="A214" s="929"/>
      <c r="B214" s="929"/>
      <c r="D214" s="929"/>
      <c r="E214" s="929"/>
      <c r="F214" s="996"/>
      <c r="H214" s="929"/>
    </row>
    <row r="215" ht="12.75" spans="1:8">
      <c r="A215" s="929"/>
      <c r="B215" s="929"/>
      <c r="D215" s="929"/>
      <c r="E215" s="929"/>
      <c r="F215" s="996"/>
      <c r="H215" s="929"/>
    </row>
    <row r="216" ht="12.75" spans="1:8">
      <c r="A216" s="929"/>
      <c r="B216" s="929"/>
      <c r="D216" s="929"/>
      <c r="E216" s="929"/>
      <c r="F216" s="996"/>
      <c r="H216" s="929"/>
    </row>
    <row r="217" ht="12.75" spans="1:8">
      <c r="A217" s="929"/>
      <c r="B217" s="929"/>
      <c r="D217" s="929"/>
      <c r="E217" s="929"/>
      <c r="F217" s="996"/>
      <c r="H217" s="929"/>
    </row>
    <row r="218" ht="12.75" spans="1:8">
      <c r="A218" s="929"/>
      <c r="B218" s="929"/>
      <c r="D218" s="929"/>
      <c r="E218" s="929"/>
      <c r="F218" s="996"/>
      <c r="H218" s="929"/>
    </row>
    <row r="219" ht="12.75" spans="1:8">
      <c r="A219" s="929"/>
      <c r="B219" s="929"/>
      <c r="D219" s="929"/>
      <c r="E219" s="929"/>
      <c r="F219" s="996"/>
      <c r="H219" s="929"/>
    </row>
    <row r="220" ht="12.75" spans="1:8">
      <c r="A220" s="929"/>
      <c r="B220" s="929"/>
      <c r="D220" s="929"/>
      <c r="E220" s="929"/>
      <c r="F220" s="996"/>
      <c r="H220" s="929"/>
    </row>
    <row r="221" ht="12.75" spans="1:8">
      <c r="A221" s="929"/>
      <c r="B221" s="929"/>
      <c r="D221" s="929"/>
      <c r="E221" s="929"/>
      <c r="F221" s="996"/>
      <c r="H221" s="929"/>
    </row>
    <row r="222" ht="12.75" spans="1:8">
      <c r="A222" s="929"/>
      <c r="B222" s="929"/>
      <c r="D222" s="929"/>
      <c r="E222" s="929"/>
      <c r="F222" s="996"/>
      <c r="H222" s="929"/>
    </row>
    <row r="223" ht="12.75" spans="1:8">
      <c r="A223" s="929"/>
      <c r="B223" s="929"/>
      <c r="D223" s="929"/>
      <c r="E223" s="929"/>
      <c r="F223" s="996"/>
      <c r="H223" s="929"/>
    </row>
    <row r="224" ht="12.75" spans="1:8">
      <c r="A224" s="929"/>
      <c r="B224" s="929"/>
      <c r="D224" s="929"/>
      <c r="E224" s="929"/>
      <c r="F224" s="996"/>
      <c r="H224" s="929"/>
    </row>
    <row r="225" ht="12.75" spans="1:8">
      <c r="A225" s="929"/>
      <c r="B225" s="929"/>
      <c r="D225" s="929"/>
      <c r="E225" s="929"/>
      <c r="F225" s="996"/>
      <c r="H225" s="929"/>
    </row>
    <row r="226" ht="12.75" spans="1:8">
      <c r="A226" s="929"/>
      <c r="B226" s="929"/>
      <c r="D226" s="929"/>
      <c r="E226" s="929"/>
      <c r="F226" s="996"/>
      <c r="H226" s="929"/>
    </row>
    <row r="227" ht="12.75" spans="1:8">
      <c r="A227" s="929"/>
      <c r="B227" s="929"/>
      <c r="D227" s="929"/>
      <c r="E227" s="929"/>
      <c r="F227" s="996"/>
      <c r="H227" s="929"/>
    </row>
    <row r="228" ht="12.75" spans="1:8">
      <c r="A228" s="929"/>
      <c r="B228" s="929"/>
      <c r="D228" s="929"/>
      <c r="E228" s="929"/>
      <c r="F228" s="996"/>
      <c r="H228" s="929"/>
    </row>
    <row r="229" ht="12.75" spans="1:8">
      <c r="A229" s="929"/>
      <c r="B229" s="929"/>
      <c r="D229" s="929"/>
      <c r="E229" s="929"/>
      <c r="F229" s="996"/>
      <c r="H229" s="929"/>
    </row>
    <row r="230" ht="12.75" spans="1:8">
      <c r="A230" s="929"/>
      <c r="B230" s="929"/>
      <c r="D230" s="929"/>
      <c r="E230" s="929"/>
      <c r="F230" s="996"/>
      <c r="H230" s="929"/>
    </row>
    <row r="231" ht="12.75" spans="1:8">
      <c r="A231" s="929"/>
      <c r="B231" s="929"/>
      <c r="D231" s="929"/>
      <c r="E231" s="929"/>
      <c r="F231" s="996"/>
      <c r="H231" s="929"/>
    </row>
    <row r="232" ht="12.75" spans="1:8">
      <c r="A232" s="929"/>
      <c r="B232" s="929"/>
      <c r="D232" s="929"/>
      <c r="E232" s="929"/>
      <c r="F232" s="996"/>
      <c r="H232" s="929"/>
    </row>
    <row r="233" ht="12.75" spans="1:8">
      <c r="A233" s="929"/>
      <c r="B233" s="929"/>
      <c r="D233" s="929"/>
      <c r="E233" s="929"/>
      <c r="F233" s="996"/>
      <c r="H233" s="929"/>
    </row>
    <row r="234" ht="12.75" spans="1:8">
      <c r="A234" s="929"/>
      <c r="B234" s="929"/>
      <c r="D234" s="929"/>
      <c r="E234" s="929"/>
      <c r="F234" s="996"/>
      <c r="H234" s="929"/>
    </row>
    <row r="235" ht="12.75" spans="1:8">
      <c r="A235" s="929"/>
      <c r="B235" s="929"/>
      <c r="D235" s="929"/>
      <c r="E235" s="929"/>
      <c r="F235" s="996"/>
      <c r="H235" s="929"/>
    </row>
    <row r="236" ht="12.75" spans="1:8">
      <c r="A236" s="929"/>
      <c r="B236" s="929"/>
      <c r="D236" s="929"/>
      <c r="E236" s="929"/>
      <c r="F236" s="996"/>
      <c r="H236" s="929"/>
    </row>
    <row r="237" ht="12.75" spans="1:8">
      <c r="A237" s="929"/>
      <c r="B237" s="929"/>
      <c r="D237" s="929"/>
      <c r="E237" s="929"/>
      <c r="F237" s="996"/>
      <c r="H237" s="929"/>
    </row>
    <row r="238" ht="12.75" spans="1:8">
      <c r="A238" s="929"/>
      <c r="B238" s="929"/>
      <c r="D238" s="929"/>
      <c r="E238" s="929"/>
      <c r="F238" s="996"/>
      <c r="H238" s="929"/>
    </row>
    <row r="239" ht="12.75" spans="1:8">
      <c r="A239" s="929"/>
      <c r="B239" s="929"/>
      <c r="D239" s="929"/>
      <c r="E239" s="929"/>
      <c r="F239" s="996"/>
      <c r="H239" s="929"/>
    </row>
    <row r="240" ht="12.75" spans="1:8">
      <c r="A240" s="929"/>
      <c r="B240" s="929"/>
      <c r="D240" s="929"/>
      <c r="E240" s="929"/>
      <c r="F240" s="996"/>
      <c r="H240" s="929"/>
    </row>
    <row r="241" ht="12.75" spans="1:8">
      <c r="A241" s="929"/>
      <c r="B241" s="929"/>
      <c r="D241" s="929"/>
      <c r="E241" s="929"/>
      <c r="F241" s="996"/>
      <c r="H241" s="929"/>
    </row>
    <row r="242" ht="12.75" spans="1:8">
      <c r="A242" s="929"/>
      <c r="B242" s="929"/>
      <c r="D242" s="929"/>
      <c r="E242" s="929"/>
      <c r="F242" s="996"/>
      <c r="H242" s="929"/>
    </row>
    <row r="243" ht="12.75" spans="1:8">
      <c r="A243" s="929"/>
      <c r="B243" s="929"/>
      <c r="D243" s="929"/>
      <c r="E243" s="929"/>
      <c r="F243" s="996"/>
      <c r="H243" s="929"/>
    </row>
    <row r="244" ht="12.75" spans="1:8">
      <c r="A244" s="929"/>
      <c r="B244" s="929"/>
      <c r="D244" s="929"/>
      <c r="E244" s="929"/>
      <c r="F244" s="996"/>
      <c r="H244" s="929"/>
    </row>
    <row r="245" ht="12.75" spans="1:8">
      <c r="A245" s="929"/>
      <c r="B245" s="929"/>
      <c r="D245" s="929"/>
      <c r="E245" s="929"/>
      <c r="F245" s="996"/>
      <c r="H245" s="929"/>
    </row>
    <row r="246" ht="12.75" spans="1:8">
      <c r="A246" s="929"/>
      <c r="B246" s="929"/>
      <c r="D246" s="929"/>
      <c r="E246" s="929"/>
      <c r="F246" s="996"/>
      <c r="H246" s="929"/>
    </row>
    <row r="247" ht="12.75" spans="1:8">
      <c r="A247" s="929"/>
      <c r="B247" s="929"/>
      <c r="D247" s="929"/>
      <c r="E247" s="929"/>
      <c r="F247" s="996"/>
      <c r="H247" s="929"/>
    </row>
    <row r="248" ht="12.75" spans="1:8">
      <c r="A248" s="929"/>
      <c r="B248" s="929"/>
      <c r="D248" s="929"/>
      <c r="E248" s="929"/>
      <c r="F248" s="996"/>
      <c r="H248" s="929"/>
    </row>
    <row r="249" ht="12.75" spans="1:8">
      <c r="A249" s="929"/>
      <c r="B249" s="929"/>
      <c r="D249" s="929"/>
      <c r="E249" s="929"/>
      <c r="F249" s="996"/>
      <c r="H249" s="929"/>
    </row>
    <row r="250" ht="12.75" spans="1:8">
      <c r="A250" s="929"/>
      <c r="B250" s="929"/>
      <c r="D250" s="929"/>
      <c r="E250" s="929"/>
      <c r="F250" s="996"/>
      <c r="H250" s="929"/>
    </row>
    <row r="251" ht="12.75" spans="1:8">
      <c r="A251" s="929"/>
      <c r="B251" s="929"/>
      <c r="D251" s="929"/>
      <c r="E251" s="929"/>
      <c r="F251" s="996"/>
      <c r="H251" s="929"/>
    </row>
    <row r="252" ht="12.75" spans="1:8">
      <c r="A252" s="929"/>
      <c r="B252" s="929"/>
      <c r="D252" s="929"/>
      <c r="E252" s="929"/>
      <c r="F252" s="996"/>
      <c r="H252" s="929"/>
    </row>
    <row r="253" ht="12.75" spans="1:8">
      <c r="A253" s="929"/>
      <c r="B253" s="929"/>
      <c r="D253" s="929"/>
      <c r="E253" s="929"/>
      <c r="F253" s="996"/>
      <c r="H253" s="929"/>
    </row>
    <row r="254" ht="12.75" spans="1:8">
      <c r="A254" s="929"/>
      <c r="B254" s="929"/>
      <c r="D254" s="929"/>
      <c r="E254" s="929"/>
      <c r="F254" s="996"/>
      <c r="H254" s="929"/>
    </row>
    <row r="255" ht="12.75" spans="1:8">
      <c r="A255" s="929"/>
      <c r="B255" s="929"/>
      <c r="D255" s="929"/>
      <c r="E255" s="929"/>
      <c r="F255" s="996"/>
      <c r="H255" s="929"/>
    </row>
    <row r="256" ht="12.75" spans="1:8">
      <c r="A256" s="929"/>
      <c r="B256" s="929"/>
      <c r="D256" s="929"/>
      <c r="E256" s="929"/>
      <c r="F256" s="996"/>
      <c r="H256" s="929"/>
    </row>
    <row r="257" ht="12.75" spans="1:8">
      <c r="A257" s="929"/>
      <c r="B257" s="929"/>
      <c r="D257" s="929"/>
      <c r="E257" s="929"/>
      <c r="F257" s="996"/>
      <c r="H257" s="929"/>
    </row>
    <row r="258" ht="12.75" spans="1:8">
      <c r="A258" s="929"/>
      <c r="B258" s="929"/>
      <c r="D258" s="929"/>
      <c r="E258" s="929"/>
      <c r="F258" s="996"/>
      <c r="H258" s="929"/>
    </row>
    <row r="259" ht="12.75" spans="1:8">
      <c r="A259" s="929"/>
      <c r="B259" s="929"/>
      <c r="D259" s="929"/>
      <c r="E259" s="929"/>
      <c r="F259" s="996"/>
      <c r="H259" s="929"/>
    </row>
    <row r="260" ht="12.75" spans="1:8">
      <c r="A260" s="929"/>
      <c r="B260" s="929"/>
      <c r="D260" s="929"/>
      <c r="E260" s="929"/>
      <c r="F260" s="996"/>
      <c r="H260" s="929"/>
    </row>
    <row r="261" ht="12.75" spans="1:8">
      <c r="A261" s="929"/>
      <c r="B261" s="929"/>
      <c r="D261" s="929"/>
      <c r="E261" s="929"/>
      <c r="F261" s="996"/>
      <c r="H261" s="929"/>
    </row>
    <row r="262" ht="12.75" spans="1:8">
      <c r="A262" s="929"/>
      <c r="B262" s="929"/>
      <c r="D262" s="929"/>
      <c r="E262" s="929"/>
      <c r="F262" s="996"/>
      <c r="H262" s="929"/>
    </row>
    <row r="263" ht="12.75" spans="1:8">
      <c r="A263" s="929"/>
      <c r="B263" s="929"/>
      <c r="D263" s="929"/>
      <c r="E263" s="929"/>
      <c r="F263" s="996"/>
      <c r="H263" s="929"/>
    </row>
    <row r="264" ht="12.75" spans="1:8">
      <c r="A264" s="929"/>
      <c r="B264" s="929"/>
      <c r="D264" s="929"/>
      <c r="E264" s="929"/>
      <c r="F264" s="996"/>
      <c r="H264" s="929"/>
    </row>
    <row r="265" ht="12.75" spans="1:8">
      <c r="A265" s="929"/>
      <c r="B265" s="929"/>
      <c r="D265" s="929"/>
      <c r="E265" s="929"/>
      <c r="F265" s="996"/>
      <c r="H265" s="929"/>
    </row>
    <row r="266" ht="12.75" spans="1:8">
      <c r="A266" s="929"/>
      <c r="B266" s="929"/>
      <c r="D266" s="929"/>
      <c r="E266" s="929"/>
      <c r="F266" s="996"/>
      <c r="H266" s="929"/>
    </row>
    <row r="267" ht="12.75" spans="1:8">
      <c r="A267" s="929"/>
      <c r="B267" s="929"/>
      <c r="D267" s="929"/>
      <c r="E267" s="929"/>
      <c r="F267" s="996"/>
      <c r="H267" s="929"/>
    </row>
    <row r="268" ht="12.75" spans="1:8">
      <c r="A268" s="929"/>
      <c r="B268" s="929"/>
      <c r="D268" s="929"/>
      <c r="E268" s="929"/>
      <c r="F268" s="996"/>
      <c r="H268" s="929"/>
    </row>
    <row r="269" ht="12.75" spans="1:8">
      <c r="A269" s="929"/>
      <c r="B269" s="929"/>
      <c r="D269" s="929"/>
      <c r="E269" s="929"/>
      <c r="F269" s="996"/>
      <c r="H269" s="929"/>
    </row>
    <row r="270" ht="12.75" spans="1:8">
      <c r="A270" s="929"/>
      <c r="B270" s="929"/>
      <c r="D270" s="929"/>
      <c r="E270" s="929"/>
      <c r="F270" s="996"/>
      <c r="H270" s="929"/>
    </row>
    <row r="271" ht="12.75" spans="1:8">
      <c r="A271" s="929"/>
      <c r="B271" s="929"/>
      <c r="D271" s="929"/>
      <c r="E271" s="929"/>
      <c r="F271" s="996"/>
      <c r="H271" s="929"/>
    </row>
    <row r="272" ht="12.75" spans="1:8">
      <c r="A272" s="929"/>
      <c r="B272" s="929"/>
      <c r="D272" s="929"/>
      <c r="E272" s="929"/>
      <c r="F272" s="996"/>
      <c r="H272" s="929"/>
    </row>
    <row r="273" ht="12.75" spans="1:8">
      <c r="A273" s="929"/>
      <c r="B273" s="929"/>
      <c r="D273" s="929"/>
      <c r="E273" s="929"/>
      <c r="F273" s="996"/>
      <c r="H273" s="929"/>
    </row>
    <row r="274" ht="12.75" spans="1:8">
      <c r="A274" s="929"/>
      <c r="B274" s="929"/>
      <c r="D274" s="929"/>
      <c r="E274" s="929"/>
      <c r="F274" s="996"/>
      <c r="H274" s="929"/>
    </row>
    <row r="275" ht="12.75" spans="1:8">
      <c r="A275" s="929"/>
      <c r="B275" s="929"/>
      <c r="D275" s="929"/>
      <c r="E275" s="929"/>
      <c r="F275" s="996"/>
      <c r="H275" s="929"/>
    </row>
    <row r="276" ht="12.75" spans="1:8">
      <c r="A276" s="929"/>
      <c r="B276" s="929"/>
      <c r="D276" s="929"/>
      <c r="E276" s="929"/>
      <c r="F276" s="996"/>
      <c r="H276" s="929"/>
    </row>
    <row r="277" ht="12.75" spans="1:8">
      <c r="A277" s="929"/>
      <c r="B277" s="929"/>
      <c r="D277" s="929"/>
      <c r="E277" s="929"/>
      <c r="F277" s="996"/>
      <c r="H277" s="929"/>
    </row>
    <row r="278" ht="12.75" spans="1:8">
      <c r="A278" s="929"/>
      <c r="B278" s="929"/>
      <c r="D278" s="929"/>
      <c r="E278" s="929"/>
      <c r="F278" s="996"/>
      <c r="H278" s="929"/>
    </row>
    <row r="279" ht="12.75" spans="1:8">
      <c r="A279" s="929"/>
      <c r="B279" s="929"/>
      <c r="D279" s="929"/>
      <c r="E279" s="929"/>
      <c r="F279" s="996"/>
      <c r="H279" s="929"/>
    </row>
    <row r="280" ht="12.75" spans="1:8">
      <c r="A280" s="929"/>
      <c r="B280" s="929"/>
      <c r="D280" s="929"/>
      <c r="E280" s="929"/>
      <c r="F280" s="996"/>
      <c r="H280" s="929"/>
    </row>
    <row r="281" ht="12.75" spans="1:8">
      <c r="A281" s="929"/>
      <c r="B281" s="929"/>
      <c r="D281" s="929"/>
      <c r="E281" s="929"/>
      <c r="F281" s="996"/>
      <c r="H281" s="929"/>
    </row>
    <row r="282" ht="12.75" spans="1:8">
      <c r="A282" s="929"/>
      <c r="B282" s="929"/>
      <c r="D282" s="929"/>
      <c r="E282" s="929"/>
      <c r="F282" s="996"/>
      <c r="H282" s="929"/>
    </row>
    <row r="283" ht="12.75" spans="1:8">
      <c r="A283" s="929"/>
      <c r="B283" s="929"/>
      <c r="D283" s="929"/>
      <c r="E283" s="929"/>
      <c r="F283" s="996"/>
      <c r="H283" s="929"/>
    </row>
    <row r="284" ht="12.75" spans="1:8">
      <c r="A284" s="929"/>
      <c r="B284" s="929"/>
      <c r="D284" s="929"/>
      <c r="E284" s="929"/>
      <c r="F284" s="996"/>
      <c r="H284" s="929"/>
    </row>
    <row r="285" ht="12.75" spans="1:8">
      <c r="A285" s="929"/>
      <c r="B285" s="929"/>
      <c r="D285" s="929"/>
      <c r="E285" s="929"/>
      <c r="F285" s="996"/>
      <c r="H285" s="929"/>
    </row>
    <row r="286" ht="12.75" spans="1:8">
      <c r="A286" s="929"/>
      <c r="B286" s="929"/>
      <c r="D286" s="929"/>
      <c r="E286" s="929"/>
      <c r="F286" s="996"/>
      <c r="H286" s="929"/>
    </row>
    <row r="287" ht="12.75" spans="1:8">
      <c r="A287" s="929"/>
      <c r="B287" s="929"/>
      <c r="D287" s="929"/>
      <c r="E287" s="929"/>
      <c r="F287" s="996"/>
      <c r="H287" s="929"/>
    </row>
    <row r="288" ht="12.75" spans="1:8">
      <c r="A288" s="929"/>
      <c r="B288" s="929"/>
      <c r="D288" s="929"/>
      <c r="E288" s="929"/>
      <c r="F288" s="996"/>
      <c r="H288" s="929"/>
    </row>
    <row r="289" ht="12.75" spans="1:8">
      <c r="A289" s="929"/>
      <c r="B289" s="929"/>
      <c r="D289" s="929"/>
      <c r="E289" s="929"/>
      <c r="F289" s="996"/>
      <c r="H289" s="929"/>
    </row>
    <row r="290" ht="12.75" spans="1:8">
      <c r="A290" s="929"/>
      <c r="B290" s="929"/>
      <c r="D290" s="929"/>
      <c r="E290" s="929"/>
      <c r="F290" s="996"/>
      <c r="H290" s="929"/>
    </row>
    <row r="291" ht="12.75" spans="1:8">
      <c r="A291" s="929"/>
      <c r="B291" s="929"/>
      <c r="D291" s="929"/>
      <c r="E291" s="929"/>
      <c r="F291" s="996"/>
      <c r="H291" s="929"/>
    </row>
    <row r="292" ht="12.75" spans="1:8">
      <c r="A292" s="929"/>
      <c r="B292" s="929"/>
      <c r="D292" s="929"/>
      <c r="E292" s="929"/>
      <c r="F292" s="996"/>
      <c r="H292" s="929"/>
    </row>
    <row r="293" ht="12.75" spans="1:8">
      <c r="A293" s="929"/>
      <c r="B293" s="929"/>
      <c r="D293" s="929"/>
      <c r="E293" s="929"/>
      <c r="F293" s="996"/>
      <c r="H293" s="929"/>
    </row>
    <row r="294" ht="12.75" spans="1:8">
      <c r="A294" s="929"/>
      <c r="B294" s="929"/>
      <c r="D294" s="929"/>
      <c r="E294" s="929"/>
      <c r="F294" s="996"/>
      <c r="H294" s="929"/>
    </row>
    <row r="295" ht="12.75" spans="1:8">
      <c r="A295" s="929"/>
      <c r="B295" s="929"/>
      <c r="D295" s="929"/>
      <c r="E295" s="929"/>
      <c r="F295" s="996"/>
      <c r="H295" s="929"/>
    </row>
    <row r="296" ht="12.75" spans="1:8">
      <c r="A296" s="929"/>
      <c r="B296" s="929"/>
      <c r="D296" s="929"/>
      <c r="E296" s="929"/>
      <c r="F296" s="996"/>
      <c r="H296" s="929"/>
    </row>
    <row r="297" ht="12.75" spans="1:8">
      <c r="A297" s="929"/>
      <c r="B297" s="929"/>
      <c r="D297" s="929"/>
      <c r="E297" s="929"/>
      <c r="F297" s="996"/>
      <c r="H297" s="929"/>
    </row>
    <row r="298" ht="12.75" spans="1:8">
      <c r="A298" s="929"/>
      <c r="B298" s="929"/>
      <c r="D298" s="929"/>
      <c r="E298" s="929"/>
      <c r="F298" s="996"/>
      <c r="H298" s="929"/>
    </row>
    <row r="299" ht="12.75" spans="1:8">
      <c r="A299" s="929"/>
      <c r="B299" s="929"/>
      <c r="D299" s="929"/>
      <c r="E299" s="929"/>
      <c r="F299" s="996"/>
      <c r="H299" s="929"/>
    </row>
    <row r="300" ht="12.75" spans="1:8">
      <c r="A300" s="929"/>
      <c r="B300" s="929"/>
      <c r="D300" s="929"/>
      <c r="E300" s="929"/>
      <c r="F300" s="996"/>
      <c r="H300" s="929"/>
    </row>
    <row r="301" ht="12.75" spans="1:8">
      <c r="A301" s="929"/>
      <c r="B301" s="929"/>
      <c r="D301" s="929"/>
      <c r="E301" s="929"/>
      <c r="F301" s="996"/>
      <c r="H301" s="929"/>
    </row>
    <row r="302" ht="12.75" spans="1:8">
      <c r="A302" s="929"/>
      <c r="B302" s="929"/>
      <c r="D302" s="929"/>
      <c r="E302" s="929"/>
      <c r="F302" s="996"/>
      <c r="H302" s="929"/>
    </row>
    <row r="303" ht="12.75" spans="1:8">
      <c r="A303" s="929"/>
      <c r="B303" s="929"/>
      <c r="D303" s="929"/>
      <c r="E303" s="929"/>
      <c r="F303" s="996"/>
      <c r="H303" s="929"/>
    </row>
    <row r="304" ht="12.75" spans="1:8">
      <c r="A304" s="929"/>
      <c r="B304" s="929"/>
      <c r="D304" s="929"/>
      <c r="E304" s="929"/>
      <c r="F304" s="996"/>
      <c r="H304" s="929"/>
    </row>
    <row r="305" ht="12.75" spans="1:8">
      <c r="A305" s="929"/>
      <c r="B305" s="929"/>
      <c r="D305" s="929"/>
      <c r="E305" s="929"/>
      <c r="F305" s="996"/>
      <c r="H305" s="929"/>
    </row>
    <row r="306" ht="12.75" spans="1:8">
      <c r="A306" s="929"/>
      <c r="B306" s="929"/>
      <c r="D306" s="929"/>
      <c r="E306" s="929"/>
      <c r="F306" s="996"/>
      <c r="H306" s="929"/>
    </row>
    <row r="307" ht="12.75" spans="1:8">
      <c r="A307" s="929"/>
      <c r="B307" s="929"/>
      <c r="D307" s="929"/>
      <c r="E307" s="929"/>
      <c r="F307" s="996"/>
      <c r="H307" s="929"/>
    </row>
    <row r="308" ht="12.75" spans="1:8">
      <c r="A308" s="929"/>
      <c r="B308" s="929"/>
      <c r="D308" s="929"/>
      <c r="E308" s="929"/>
      <c r="F308" s="996"/>
      <c r="H308" s="929"/>
    </row>
    <row r="309" ht="12.75" spans="1:8">
      <c r="A309" s="929"/>
      <c r="B309" s="929"/>
      <c r="D309" s="929"/>
      <c r="E309" s="929"/>
      <c r="F309" s="996"/>
      <c r="H309" s="929"/>
    </row>
    <row r="310" ht="12.75" spans="1:8">
      <c r="A310" s="929"/>
      <c r="B310" s="929"/>
      <c r="D310" s="929"/>
      <c r="E310" s="929"/>
      <c r="F310" s="996"/>
      <c r="H310" s="929"/>
    </row>
    <row r="311" ht="12.75" spans="1:8">
      <c r="A311" s="929"/>
      <c r="B311" s="929"/>
      <c r="D311" s="929"/>
      <c r="E311" s="929"/>
      <c r="F311" s="996"/>
      <c r="H311" s="929"/>
    </row>
    <row r="312" ht="12.75" spans="1:8">
      <c r="A312" s="929"/>
      <c r="B312" s="929"/>
      <c r="D312" s="929"/>
      <c r="E312" s="929"/>
      <c r="F312" s="996"/>
      <c r="H312" s="929"/>
    </row>
    <row r="313" ht="12.75" spans="1:8">
      <c r="A313" s="929"/>
      <c r="B313" s="929"/>
      <c r="D313" s="929"/>
      <c r="E313" s="929"/>
      <c r="F313" s="996"/>
      <c r="H313" s="929"/>
    </row>
    <row r="314" ht="12.75" spans="1:8">
      <c r="A314" s="929"/>
      <c r="B314" s="929"/>
      <c r="D314" s="929"/>
      <c r="E314" s="929"/>
      <c r="F314" s="996"/>
      <c r="H314" s="929"/>
    </row>
    <row r="315" ht="12.75" spans="1:8">
      <c r="A315" s="929"/>
      <c r="B315" s="929"/>
      <c r="D315" s="929"/>
      <c r="E315" s="929"/>
      <c r="F315" s="996"/>
      <c r="H315" s="929"/>
    </row>
    <row r="316" ht="12.75" spans="1:8">
      <c r="A316" s="929"/>
      <c r="B316" s="929"/>
      <c r="D316" s="929"/>
      <c r="E316" s="929"/>
      <c r="F316" s="996"/>
      <c r="H316" s="929"/>
    </row>
    <row r="317" ht="12.75" spans="1:8">
      <c r="A317" s="929"/>
      <c r="B317" s="929"/>
      <c r="D317" s="929"/>
      <c r="E317" s="929"/>
      <c r="F317" s="996"/>
      <c r="H317" s="929"/>
    </row>
    <row r="318" ht="12.75" spans="1:8">
      <c r="A318" s="929"/>
      <c r="B318" s="929"/>
      <c r="D318" s="929"/>
      <c r="E318" s="929"/>
      <c r="F318" s="996"/>
      <c r="H318" s="929"/>
    </row>
    <row r="319" ht="12.75" spans="1:8">
      <c r="A319" s="929"/>
      <c r="B319" s="929"/>
      <c r="D319" s="929"/>
      <c r="E319" s="929"/>
      <c r="F319" s="996"/>
      <c r="H319" s="929"/>
    </row>
    <row r="320" ht="12.75" spans="1:8">
      <c r="A320" s="929"/>
      <c r="B320" s="929"/>
      <c r="D320" s="929"/>
      <c r="E320" s="929"/>
      <c r="F320" s="996"/>
      <c r="H320" s="929"/>
    </row>
    <row r="321" ht="12.75" spans="1:8">
      <c r="A321" s="929"/>
      <c r="B321" s="929"/>
      <c r="D321" s="929"/>
      <c r="E321" s="929"/>
      <c r="F321" s="996"/>
      <c r="H321" s="929"/>
    </row>
    <row r="322" ht="12.75" spans="1:8">
      <c r="A322" s="929"/>
      <c r="B322" s="929"/>
      <c r="D322" s="929"/>
      <c r="E322" s="929"/>
      <c r="F322" s="996"/>
      <c r="H322" s="929"/>
    </row>
    <row r="323" ht="12.75" spans="1:8">
      <c r="A323" s="929"/>
      <c r="B323" s="929"/>
      <c r="D323" s="929"/>
      <c r="E323" s="929"/>
      <c r="F323" s="996"/>
      <c r="H323" s="929"/>
    </row>
    <row r="324" ht="12.75" spans="1:8">
      <c r="A324" s="929"/>
      <c r="B324" s="929"/>
      <c r="D324" s="929"/>
      <c r="E324" s="929"/>
      <c r="F324" s="996"/>
      <c r="H324" s="929"/>
    </row>
    <row r="325" ht="12.75" spans="1:8">
      <c r="A325" s="929"/>
      <c r="B325" s="929"/>
      <c r="D325" s="929"/>
      <c r="E325" s="929"/>
      <c r="F325" s="996"/>
      <c r="H325" s="929"/>
    </row>
    <row r="326" ht="12.75" spans="1:8">
      <c r="A326" s="929"/>
      <c r="B326" s="929"/>
      <c r="D326" s="929"/>
      <c r="E326" s="929"/>
      <c r="F326" s="996"/>
      <c r="H326" s="929"/>
    </row>
    <row r="327" ht="12.75" spans="1:8">
      <c r="A327" s="929"/>
      <c r="B327" s="929"/>
      <c r="D327" s="929"/>
      <c r="E327" s="929"/>
      <c r="F327" s="996"/>
      <c r="H327" s="929"/>
    </row>
    <row r="328" ht="12.75" spans="1:8">
      <c r="A328" s="929"/>
      <c r="B328" s="929"/>
      <c r="D328" s="929"/>
      <c r="E328" s="929"/>
      <c r="F328" s="996"/>
      <c r="H328" s="929"/>
    </row>
    <row r="329" ht="12.75" spans="1:8">
      <c r="A329" s="929"/>
      <c r="B329" s="929"/>
      <c r="D329" s="929"/>
      <c r="E329" s="929"/>
      <c r="F329" s="996"/>
      <c r="H329" s="929"/>
    </row>
    <row r="330" ht="12.75" spans="1:8">
      <c r="A330" s="929"/>
      <c r="B330" s="929"/>
      <c r="D330" s="929"/>
      <c r="E330" s="929"/>
      <c r="F330" s="996"/>
      <c r="H330" s="929"/>
    </row>
    <row r="331" ht="12.75" spans="1:8">
      <c r="A331" s="929"/>
      <c r="B331" s="929"/>
      <c r="D331" s="929"/>
      <c r="E331" s="929"/>
      <c r="F331" s="996"/>
      <c r="H331" s="929"/>
    </row>
    <row r="332" ht="12.75" spans="1:8">
      <c r="A332" s="929"/>
      <c r="B332" s="929"/>
      <c r="D332" s="929"/>
      <c r="E332" s="929"/>
      <c r="F332" s="996"/>
      <c r="H332" s="929"/>
    </row>
    <row r="333" ht="12.75" spans="1:8">
      <c r="A333" s="929"/>
      <c r="B333" s="929"/>
      <c r="D333" s="929"/>
      <c r="E333" s="929"/>
      <c r="F333" s="996"/>
      <c r="H333" s="929"/>
    </row>
    <row r="334" ht="12.75" spans="1:8">
      <c r="A334" s="929"/>
      <c r="B334" s="929"/>
      <c r="D334" s="929"/>
      <c r="E334" s="929"/>
      <c r="F334" s="996"/>
      <c r="H334" s="929"/>
    </row>
    <row r="335" ht="12.75" spans="1:8">
      <c r="A335" s="929"/>
      <c r="B335" s="929"/>
      <c r="D335" s="929"/>
      <c r="E335" s="929"/>
      <c r="F335" s="996"/>
      <c r="H335" s="929"/>
    </row>
    <row r="336" ht="12.75" spans="1:8">
      <c r="A336" s="929"/>
      <c r="B336" s="929"/>
      <c r="D336" s="929"/>
      <c r="E336" s="929"/>
      <c r="F336" s="996"/>
      <c r="H336" s="929"/>
    </row>
    <row r="337" ht="12.75" spans="1:8">
      <c r="A337" s="929"/>
      <c r="B337" s="929"/>
      <c r="D337" s="929"/>
      <c r="E337" s="929"/>
      <c r="F337" s="996"/>
      <c r="H337" s="929"/>
    </row>
    <row r="338" ht="12.75" spans="1:8">
      <c r="A338" s="929"/>
      <c r="B338" s="929"/>
      <c r="D338" s="929"/>
      <c r="E338" s="929"/>
      <c r="F338" s="996"/>
      <c r="H338" s="929"/>
    </row>
    <row r="339" ht="12.75" spans="1:8">
      <c r="A339" s="929"/>
      <c r="B339" s="929"/>
      <c r="D339" s="929"/>
      <c r="E339" s="929"/>
      <c r="F339" s="996"/>
      <c r="H339" s="929"/>
    </row>
    <row r="340" ht="12.75" spans="1:8">
      <c r="A340" s="929"/>
      <c r="B340" s="929"/>
      <c r="D340" s="929"/>
      <c r="E340" s="929"/>
      <c r="F340" s="996"/>
      <c r="H340" s="929"/>
    </row>
    <row r="341" ht="12.75" spans="1:8">
      <c r="A341" s="929"/>
      <c r="B341" s="929"/>
      <c r="D341" s="929"/>
      <c r="E341" s="929"/>
      <c r="F341" s="996"/>
      <c r="H341" s="929"/>
    </row>
    <row r="342" ht="12.75" spans="1:8">
      <c r="A342" s="929"/>
      <c r="B342" s="929"/>
      <c r="D342" s="929"/>
      <c r="E342" s="929"/>
      <c r="F342" s="996"/>
      <c r="H342" s="929"/>
    </row>
    <row r="343" ht="12.75" spans="1:8">
      <c r="A343" s="929"/>
      <c r="B343" s="929"/>
      <c r="D343" s="929"/>
      <c r="E343" s="929"/>
      <c r="F343" s="996"/>
      <c r="H343" s="929"/>
    </row>
    <row r="344" ht="12.75" spans="1:8">
      <c r="A344" s="929"/>
      <c r="B344" s="929"/>
      <c r="D344" s="929"/>
      <c r="E344" s="929"/>
      <c r="F344" s="996"/>
      <c r="H344" s="929"/>
    </row>
    <row r="345" ht="12.75" spans="1:8">
      <c r="A345" s="929"/>
      <c r="B345" s="929"/>
      <c r="D345" s="929"/>
      <c r="E345" s="929"/>
      <c r="F345" s="996"/>
      <c r="H345" s="929"/>
    </row>
    <row r="346" ht="12.75" spans="1:8">
      <c r="A346" s="929"/>
      <c r="B346" s="929"/>
      <c r="D346" s="929"/>
      <c r="E346" s="929"/>
      <c r="F346" s="996"/>
      <c r="H346" s="929"/>
    </row>
    <row r="347" ht="12.75" spans="1:8">
      <c r="A347" s="929"/>
      <c r="B347" s="929"/>
      <c r="D347" s="929"/>
      <c r="E347" s="929"/>
      <c r="F347" s="996"/>
      <c r="H347" s="929"/>
    </row>
    <row r="348" ht="12.75" spans="1:8">
      <c r="A348" s="929"/>
      <c r="B348" s="929"/>
      <c r="D348" s="929"/>
      <c r="E348" s="929"/>
      <c r="F348" s="996"/>
      <c r="H348" s="929"/>
    </row>
    <row r="349" ht="12.75" spans="1:8">
      <c r="A349" s="929"/>
      <c r="B349" s="929"/>
      <c r="D349" s="929"/>
      <c r="E349" s="929"/>
      <c r="F349" s="996"/>
      <c r="H349" s="929"/>
    </row>
    <row r="350" ht="12.75" spans="1:8">
      <c r="A350" s="929"/>
      <c r="B350" s="929"/>
      <c r="D350" s="929"/>
      <c r="E350" s="929"/>
      <c r="F350" s="996"/>
      <c r="H350" s="929"/>
    </row>
    <row r="351" ht="12.75" spans="1:8">
      <c r="A351" s="929"/>
      <c r="B351" s="929"/>
      <c r="D351" s="929"/>
      <c r="E351" s="929"/>
      <c r="F351" s="996"/>
      <c r="H351" s="929"/>
    </row>
    <row r="352" ht="12.75" spans="1:8">
      <c r="A352" s="929"/>
      <c r="B352" s="929"/>
      <c r="D352" s="929"/>
      <c r="E352" s="929"/>
      <c r="F352" s="996"/>
      <c r="H352" s="929"/>
    </row>
    <row r="353" ht="12.75" spans="1:8">
      <c r="A353" s="929"/>
      <c r="B353" s="929"/>
      <c r="D353" s="929"/>
      <c r="E353" s="929"/>
      <c r="F353" s="996"/>
      <c r="H353" s="929"/>
    </row>
    <row r="354" ht="12.75" spans="1:8">
      <c r="A354" s="929"/>
      <c r="B354" s="929"/>
      <c r="D354" s="929"/>
      <c r="E354" s="929"/>
      <c r="F354" s="996"/>
      <c r="H354" s="929"/>
    </row>
    <row r="355" ht="12.75" spans="1:8">
      <c r="A355" s="929"/>
      <c r="B355" s="929"/>
      <c r="D355" s="929"/>
      <c r="E355" s="929"/>
      <c r="F355" s="996"/>
      <c r="H355" s="929"/>
    </row>
    <row r="356" ht="12.75" spans="1:8">
      <c r="A356" s="929"/>
      <c r="B356" s="929"/>
      <c r="D356" s="929"/>
      <c r="E356" s="929"/>
      <c r="F356" s="996"/>
      <c r="H356" s="929"/>
    </row>
    <row r="357" ht="12.75" spans="1:8">
      <c r="A357" s="929"/>
      <c r="B357" s="929"/>
      <c r="D357" s="929"/>
      <c r="E357" s="929"/>
      <c r="F357" s="996"/>
      <c r="H357" s="929"/>
    </row>
    <row r="358" ht="12.75" spans="1:8">
      <c r="A358" s="929"/>
      <c r="B358" s="929"/>
      <c r="D358" s="929"/>
      <c r="E358" s="929"/>
      <c r="F358" s="996"/>
      <c r="H358" s="929"/>
    </row>
    <row r="359" ht="12.75" spans="1:8">
      <c r="A359" s="929"/>
      <c r="B359" s="929"/>
      <c r="D359" s="929"/>
      <c r="E359" s="929"/>
      <c r="F359" s="996"/>
      <c r="H359" s="929"/>
    </row>
    <row r="360" ht="12.75" spans="1:8">
      <c r="A360" s="929"/>
      <c r="B360" s="929"/>
      <c r="D360" s="929"/>
      <c r="E360" s="929"/>
      <c r="F360" s="996"/>
      <c r="H360" s="929"/>
    </row>
    <row r="361" ht="12.75" spans="1:8">
      <c r="A361" s="929"/>
      <c r="B361" s="929"/>
      <c r="D361" s="929"/>
      <c r="E361" s="929"/>
      <c r="F361" s="996"/>
      <c r="H361" s="929"/>
    </row>
    <row r="362" ht="12.75" spans="1:8">
      <c r="A362" s="929"/>
      <c r="B362" s="929"/>
      <c r="D362" s="929"/>
      <c r="E362" s="929"/>
      <c r="F362" s="996"/>
      <c r="H362" s="929"/>
    </row>
    <row r="363" ht="12.75" spans="1:8">
      <c r="A363" s="929"/>
      <c r="B363" s="929"/>
      <c r="D363" s="929"/>
      <c r="E363" s="929"/>
      <c r="F363" s="996"/>
      <c r="H363" s="929"/>
    </row>
    <row r="364" ht="12.75" spans="1:8">
      <c r="A364" s="929"/>
      <c r="B364" s="929"/>
      <c r="D364" s="929"/>
      <c r="E364" s="929"/>
      <c r="F364" s="996"/>
      <c r="H364" s="929"/>
    </row>
    <row r="365" ht="12.75" spans="1:8">
      <c r="A365" s="929"/>
      <c r="B365" s="929"/>
      <c r="D365" s="929"/>
      <c r="E365" s="929"/>
      <c r="F365" s="996"/>
      <c r="H365" s="929"/>
    </row>
    <row r="366" ht="12.75" spans="1:8">
      <c r="A366" s="929"/>
      <c r="B366" s="929"/>
      <c r="D366" s="929"/>
      <c r="E366" s="929"/>
      <c r="F366" s="996"/>
      <c r="H366" s="929"/>
    </row>
    <row r="367" ht="12.75" spans="1:8">
      <c r="A367" s="929"/>
      <c r="B367" s="929"/>
      <c r="D367" s="929"/>
      <c r="E367" s="929"/>
      <c r="F367" s="996"/>
      <c r="H367" s="929"/>
    </row>
    <row r="368" ht="12.75" spans="1:8">
      <c r="A368" s="929"/>
      <c r="B368" s="929"/>
      <c r="D368" s="929"/>
      <c r="E368" s="929"/>
      <c r="F368" s="996"/>
      <c r="H368" s="929"/>
    </row>
    <row r="369" ht="12.75" spans="1:8">
      <c r="A369" s="929"/>
      <c r="B369" s="929"/>
      <c r="D369" s="929"/>
      <c r="E369" s="929"/>
      <c r="F369" s="996"/>
      <c r="H369" s="929"/>
    </row>
    <row r="370" ht="12.75" spans="1:8">
      <c r="A370" s="929"/>
      <c r="B370" s="929"/>
      <c r="D370" s="929"/>
      <c r="E370" s="929"/>
      <c r="F370" s="996"/>
      <c r="H370" s="929"/>
    </row>
    <row r="371" ht="12.75" spans="1:8">
      <c r="A371" s="929"/>
      <c r="B371" s="929"/>
      <c r="D371" s="929"/>
      <c r="E371" s="929"/>
      <c r="F371" s="996"/>
      <c r="H371" s="929"/>
    </row>
    <row r="372" ht="12.75" spans="1:8">
      <c r="A372" s="929"/>
      <c r="B372" s="929"/>
      <c r="D372" s="929"/>
      <c r="E372" s="929"/>
      <c r="F372" s="996"/>
      <c r="H372" s="929"/>
    </row>
    <row r="373" ht="12.75" spans="1:8">
      <c r="A373" s="929"/>
      <c r="B373" s="929"/>
      <c r="D373" s="929"/>
      <c r="E373" s="929"/>
      <c r="F373" s="996"/>
      <c r="H373" s="929"/>
    </row>
    <row r="374" ht="12.75" spans="1:8">
      <c r="A374" s="929"/>
      <c r="B374" s="929"/>
      <c r="D374" s="929"/>
      <c r="E374" s="929"/>
      <c r="F374" s="996"/>
      <c r="H374" s="929"/>
    </row>
    <row r="375" ht="12.75" spans="1:8">
      <c r="A375" s="929"/>
      <c r="B375" s="929"/>
      <c r="D375" s="929"/>
      <c r="E375" s="929"/>
      <c r="F375" s="996"/>
      <c r="H375" s="929"/>
    </row>
    <row r="376" ht="12.75" spans="1:8">
      <c r="A376" s="929"/>
      <c r="B376" s="929"/>
      <c r="D376" s="929"/>
      <c r="E376" s="929"/>
      <c r="F376" s="996"/>
      <c r="H376" s="929"/>
    </row>
    <row r="377" ht="12.75" spans="1:8">
      <c r="A377" s="929"/>
      <c r="B377" s="929"/>
      <c r="D377" s="929"/>
      <c r="E377" s="929"/>
      <c r="F377" s="996"/>
      <c r="H377" s="929"/>
    </row>
    <row r="378" ht="12.75" spans="1:8">
      <c r="A378" s="929"/>
      <c r="B378" s="929"/>
      <c r="D378" s="929"/>
      <c r="E378" s="929"/>
      <c r="F378" s="996"/>
      <c r="H378" s="929"/>
    </row>
    <row r="379" ht="12.75" spans="1:8">
      <c r="A379" s="929"/>
      <c r="B379" s="929"/>
      <c r="D379" s="929"/>
      <c r="E379" s="929"/>
      <c r="F379" s="996"/>
      <c r="H379" s="929"/>
    </row>
    <row r="380" ht="12.75" spans="1:8">
      <c r="A380" s="929"/>
      <c r="B380" s="929"/>
      <c r="D380" s="929"/>
      <c r="E380" s="929"/>
      <c r="F380" s="996"/>
      <c r="H380" s="929"/>
    </row>
    <row r="381" ht="12.75" spans="1:8">
      <c r="A381" s="929"/>
      <c r="B381" s="929"/>
      <c r="D381" s="929"/>
      <c r="E381" s="929"/>
      <c r="F381" s="996"/>
      <c r="H381" s="929"/>
    </row>
    <row r="382" ht="12.75" spans="1:8">
      <c r="A382" s="929"/>
      <c r="B382" s="929"/>
      <c r="D382" s="929"/>
      <c r="E382" s="929"/>
      <c r="F382" s="996"/>
      <c r="H382" s="929"/>
    </row>
    <row r="383" ht="12.75" spans="1:8">
      <c r="A383" s="929"/>
      <c r="B383" s="929"/>
      <c r="D383" s="929"/>
      <c r="E383" s="929"/>
      <c r="F383" s="996"/>
      <c r="H383" s="929"/>
    </row>
    <row r="384" ht="12.75" spans="1:8">
      <c r="A384" s="929"/>
      <c r="B384" s="929"/>
      <c r="D384" s="929"/>
      <c r="E384" s="929"/>
      <c r="F384" s="996"/>
      <c r="H384" s="929"/>
    </row>
    <row r="385" ht="12.75" spans="1:8">
      <c r="A385" s="929"/>
      <c r="B385" s="929"/>
      <c r="D385" s="929"/>
      <c r="E385" s="929"/>
      <c r="F385" s="996"/>
      <c r="H385" s="929"/>
    </row>
    <row r="386" ht="12.75" spans="1:8">
      <c r="A386" s="929"/>
      <c r="B386" s="929"/>
      <c r="D386" s="929"/>
      <c r="E386" s="929"/>
      <c r="F386" s="996"/>
      <c r="H386" s="929"/>
    </row>
    <row r="387" ht="12.75" spans="1:8">
      <c r="A387" s="929"/>
      <c r="B387" s="929"/>
      <c r="D387" s="929"/>
      <c r="E387" s="929"/>
      <c r="F387" s="996"/>
      <c r="H387" s="929"/>
    </row>
    <row r="388" ht="12.75" spans="1:8">
      <c r="A388" s="929"/>
      <c r="B388" s="929"/>
      <c r="D388" s="929"/>
      <c r="E388" s="929"/>
      <c r="F388" s="996"/>
      <c r="H388" s="929"/>
    </row>
    <row r="389" ht="12.75" spans="1:8">
      <c r="A389" s="929"/>
      <c r="B389" s="929"/>
      <c r="D389" s="929"/>
      <c r="E389" s="929"/>
      <c r="F389" s="996"/>
      <c r="H389" s="929"/>
    </row>
    <row r="390" ht="12.75" spans="1:8">
      <c r="A390" s="929"/>
      <c r="B390" s="929"/>
      <c r="D390" s="929"/>
      <c r="E390" s="929"/>
      <c r="F390" s="996"/>
      <c r="H390" s="929"/>
    </row>
    <row r="391" ht="12.75" spans="1:8">
      <c r="A391" s="929"/>
      <c r="B391" s="929"/>
      <c r="D391" s="929"/>
      <c r="E391" s="929"/>
      <c r="F391" s="996"/>
      <c r="H391" s="929"/>
    </row>
    <row r="392" ht="12.75" spans="1:8">
      <c r="A392" s="929"/>
      <c r="B392" s="929"/>
      <c r="D392" s="929"/>
      <c r="E392" s="929"/>
      <c r="F392" s="996"/>
      <c r="H392" s="929"/>
    </row>
    <row r="393" ht="12.75" spans="1:8">
      <c r="A393" s="929"/>
      <c r="B393" s="929"/>
      <c r="D393" s="929"/>
      <c r="E393" s="929"/>
      <c r="F393" s="996"/>
      <c r="H393" s="929"/>
    </row>
    <row r="394" ht="12.75" spans="1:8">
      <c r="A394" s="929"/>
      <c r="B394" s="929"/>
      <c r="D394" s="929"/>
      <c r="E394" s="929"/>
      <c r="F394" s="996"/>
      <c r="H394" s="929"/>
    </row>
    <row r="395" ht="12.75" spans="1:8">
      <c r="A395" s="929"/>
      <c r="B395" s="929"/>
      <c r="D395" s="929"/>
      <c r="E395" s="929"/>
      <c r="F395" s="996"/>
      <c r="H395" s="929"/>
    </row>
    <row r="396" ht="12.75" spans="1:8">
      <c r="A396" s="929"/>
      <c r="B396" s="929"/>
      <c r="D396" s="929"/>
      <c r="E396" s="929"/>
      <c r="F396" s="996"/>
      <c r="H396" s="929"/>
    </row>
    <row r="397" ht="12.75" spans="1:8">
      <c r="A397" s="929"/>
      <c r="B397" s="929"/>
      <c r="D397" s="929"/>
      <c r="E397" s="929"/>
      <c r="F397" s="996"/>
      <c r="H397" s="929"/>
    </row>
    <row r="398" ht="12.75" spans="1:8">
      <c r="A398" s="929"/>
      <c r="B398" s="929"/>
      <c r="D398" s="929"/>
      <c r="E398" s="929"/>
      <c r="F398" s="996"/>
      <c r="H398" s="929"/>
    </row>
    <row r="399" ht="12.75" spans="1:8">
      <c r="A399" s="929"/>
      <c r="B399" s="929"/>
      <c r="D399" s="929"/>
      <c r="E399" s="929"/>
      <c r="F399" s="996"/>
      <c r="H399" s="929"/>
    </row>
    <row r="400" ht="12.75" spans="1:8">
      <c r="A400" s="929"/>
      <c r="B400" s="929"/>
      <c r="D400" s="929"/>
      <c r="E400" s="929"/>
      <c r="F400" s="996"/>
      <c r="H400" s="929"/>
    </row>
    <row r="401" ht="12.75" spans="1:8">
      <c r="A401" s="929"/>
      <c r="B401" s="929"/>
      <c r="D401" s="929"/>
      <c r="E401" s="929"/>
      <c r="F401" s="996"/>
      <c r="H401" s="929"/>
    </row>
    <row r="402" ht="12.75" spans="1:8">
      <c r="A402" s="929"/>
      <c r="B402" s="929"/>
      <c r="D402" s="929"/>
      <c r="E402" s="929"/>
      <c r="F402" s="996"/>
      <c r="H402" s="929"/>
    </row>
    <row r="403" ht="12.75" spans="1:8">
      <c r="A403" s="929"/>
      <c r="B403" s="929"/>
      <c r="D403" s="929"/>
      <c r="E403" s="929"/>
      <c r="F403" s="996"/>
      <c r="H403" s="929"/>
    </row>
    <row r="404" ht="12.75" spans="1:8">
      <c r="A404" s="929"/>
      <c r="B404" s="929"/>
      <c r="D404" s="929"/>
      <c r="E404" s="929"/>
      <c r="F404" s="996"/>
      <c r="H404" s="929"/>
    </row>
    <row r="405" ht="12.75" spans="1:8">
      <c r="A405" s="929"/>
      <c r="B405" s="929"/>
      <c r="D405" s="929"/>
      <c r="E405" s="929"/>
      <c r="F405" s="996"/>
      <c r="H405" s="929"/>
    </row>
    <row r="406" ht="12.75" spans="1:8">
      <c r="A406" s="929"/>
      <c r="B406" s="929"/>
      <c r="D406" s="929"/>
      <c r="E406" s="929"/>
      <c r="F406" s="996"/>
      <c r="H406" s="929"/>
    </row>
    <row r="407" ht="12.75" spans="1:8">
      <c r="A407" s="929"/>
      <c r="B407" s="929"/>
      <c r="D407" s="929"/>
      <c r="E407" s="929"/>
      <c r="F407" s="996"/>
      <c r="H407" s="929"/>
    </row>
    <row r="408" ht="12.75" spans="1:8">
      <c r="A408" s="929"/>
      <c r="B408" s="929"/>
      <c r="D408" s="929"/>
      <c r="E408" s="929"/>
      <c r="F408" s="996"/>
      <c r="H408" s="929"/>
    </row>
    <row r="409" ht="12.75" spans="1:8">
      <c r="A409" s="929"/>
      <c r="B409" s="929"/>
      <c r="D409" s="929"/>
      <c r="E409" s="929"/>
      <c r="F409" s="996"/>
      <c r="H409" s="929"/>
    </row>
    <row r="410" ht="12.75" spans="1:8">
      <c r="A410" s="929"/>
      <c r="B410" s="929"/>
      <c r="D410" s="929"/>
      <c r="E410" s="929"/>
      <c r="F410" s="996"/>
      <c r="H410" s="929"/>
    </row>
    <row r="411" ht="12.75" spans="1:8">
      <c r="A411" s="929"/>
      <c r="B411" s="929"/>
      <c r="D411" s="929"/>
      <c r="E411" s="929"/>
      <c r="F411" s="996"/>
      <c r="H411" s="929"/>
    </row>
    <row r="412" ht="12.75" spans="1:8">
      <c r="A412" s="929"/>
      <c r="B412" s="929"/>
      <c r="D412" s="929"/>
      <c r="E412" s="929"/>
      <c r="F412" s="996"/>
      <c r="H412" s="929"/>
    </row>
    <row r="413" ht="12.75" spans="1:8">
      <c r="A413" s="929"/>
      <c r="B413" s="929"/>
      <c r="D413" s="929"/>
      <c r="E413" s="929"/>
      <c r="F413" s="996"/>
      <c r="H413" s="929"/>
    </row>
    <row r="414" ht="12.75" spans="1:8">
      <c r="A414" s="929"/>
      <c r="B414" s="929"/>
      <c r="D414" s="929"/>
      <c r="E414" s="929"/>
      <c r="F414" s="996"/>
      <c r="H414" s="929"/>
    </row>
    <row r="415" ht="12.75" spans="1:8">
      <c r="A415" s="929"/>
      <c r="B415" s="929"/>
      <c r="D415" s="929"/>
      <c r="E415" s="929"/>
      <c r="F415" s="996"/>
      <c r="H415" s="929"/>
    </row>
    <row r="416" ht="12.75" spans="1:8">
      <c r="A416" s="929"/>
      <c r="B416" s="929"/>
      <c r="D416" s="929"/>
      <c r="E416" s="929"/>
      <c r="F416" s="996"/>
      <c r="H416" s="929"/>
    </row>
    <row r="417" ht="12.75" spans="1:8">
      <c r="A417" s="929"/>
      <c r="B417" s="929"/>
      <c r="D417" s="929"/>
      <c r="E417" s="929"/>
      <c r="F417" s="996"/>
      <c r="H417" s="929"/>
    </row>
    <row r="418" ht="12.75" spans="1:8">
      <c r="A418" s="929"/>
      <c r="B418" s="929"/>
      <c r="D418" s="929"/>
      <c r="E418" s="929"/>
      <c r="F418" s="996"/>
      <c r="H418" s="929"/>
    </row>
    <row r="419" ht="12.75" spans="1:8">
      <c r="A419" s="929"/>
      <c r="B419" s="929"/>
      <c r="D419" s="929"/>
      <c r="E419" s="929"/>
      <c r="F419" s="996"/>
      <c r="H419" s="929"/>
    </row>
    <row r="420" ht="12.75" spans="1:8">
      <c r="A420" s="929"/>
      <c r="B420" s="929"/>
      <c r="D420" s="929"/>
      <c r="E420" s="929"/>
      <c r="F420" s="996"/>
      <c r="H420" s="929"/>
    </row>
    <row r="421" ht="12.75" spans="1:8">
      <c r="A421" s="929"/>
      <c r="B421" s="929"/>
      <c r="D421" s="929"/>
      <c r="E421" s="929"/>
      <c r="F421" s="996"/>
      <c r="H421" s="929"/>
    </row>
    <row r="422" ht="12.75" spans="1:8">
      <c r="A422" s="929"/>
      <c r="B422" s="929"/>
      <c r="D422" s="929"/>
      <c r="E422" s="929"/>
      <c r="F422" s="996"/>
      <c r="H422" s="929"/>
    </row>
    <row r="423" ht="12.75" spans="1:8">
      <c r="A423" s="929"/>
      <c r="B423" s="929"/>
      <c r="D423" s="929"/>
      <c r="E423" s="929"/>
      <c r="F423" s="996"/>
      <c r="H423" s="929"/>
    </row>
    <row r="424" ht="12.75" spans="1:8">
      <c r="A424" s="929"/>
      <c r="B424" s="929"/>
      <c r="D424" s="929"/>
      <c r="E424" s="929"/>
      <c r="F424" s="996"/>
      <c r="H424" s="929"/>
    </row>
    <row r="425" ht="12.75" spans="1:8">
      <c r="A425" s="929"/>
      <c r="B425" s="929"/>
      <c r="D425" s="929"/>
      <c r="E425" s="929"/>
      <c r="F425" s="996"/>
      <c r="H425" s="929"/>
    </row>
    <row r="426" ht="12.75" spans="1:8">
      <c r="A426" s="929"/>
      <c r="B426" s="929"/>
      <c r="D426" s="929"/>
      <c r="E426" s="929"/>
      <c r="F426" s="996"/>
      <c r="H426" s="929"/>
    </row>
    <row r="427" ht="12.75" spans="1:8">
      <c r="A427" s="929"/>
      <c r="B427" s="929"/>
      <c r="D427" s="929"/>
      <c r="E427" s="929"/>
      <c r="F427" s="996"/>
      <c r="H427" s="929"/>
    </row>
    <row r="428" ht="12.75" spans="1:8">
      <c r="A428" s="929"/>
      <c r="B428" s="929"/>
      <c r="D428" s="929"/>
      <c r="E428" s="929"/>
      <c r="F428" s="996"/>
      <c r="H428" s="929"/>
    </row>
    <row r="429" ht="12.75" spans="1:8">
      <c r="A429" s="929"/>
      <c r="B429" s="929"/>
      <c r="D429" s="929"/>
      <c r="E429" s="929"/>
      <c r="F429" s="996"/>
      <c r="H429" s="929"/>
    </row>
    <row r="430" ht="12.75" spans="1:8">
      <c r="A430" s="929"/>
      <c r="B430" s="929"/>
      <c r="D430" s="929"/>
      <c r="E430" s="929"/>
      <c r="F430" s="996"/>
      <c r="H430" s="929"/>
    </row>
    <row r="431" ht="12.75" spans="1:8">
      <c r="A431" s="929"/>
      <c r="B431" s="929"/>
      <c r="D431" s="929"/>
      <c r="E431" s="929"/>
      <c r="F431" s="996"/>
      <c r="H431" s="929"/>
    </row>
    <row r="432" ht="12.75" spans="1:8">
      <c r="A432" s="929"/>
      <c r="B432" s="929"/>
      <c r="D432" s="929"/>
      <c r="E432" s="929"/>
      <c r="F432" s="996"/>
      <c r="H432" s="929"/>
    </row>
    <row r="433" ht="12.75" spans="1:8">
      <c r="A433" s="929"/>
      <c r="B433" s="929"/>
      <c r="D433" s="929"/>
      <c r="E433" s="929"/>
      <c r="F433" s="996"/>
      <c r="H433" s="929"/>
    </row>
    <row r="434" ht="12.75" spans="1:8">
      <c r="A434" s="929"/>
      <c r="B434" s="929"/>
      <c r="D434" s="929"/>
      <c r="E434" s="929"/>
      <c r="F434" s="996"/>
      <c r="H434" s="929"/>
    </row>
    <row r="435" ht="12.75" spans="1:8">
      <c r="A435" s="929"/>
      <c r="B435" s="929"/>
      <c r="D435" s="929"/>
      <c r="E435" s="929"/>
      <c r="F435" s="996"/>
      <c r="H435" s="929"/>
    </row>
    <row r="436" ht="12.75" spans="1:8">
      <c r="A436" s="929"/>
      <c r="B436" s="929"/>
      <c r="D436" s="929"/>
      <c r="E436" s="929"/>
      <c r="F436" s="996"/>
      <c r="H436" s="929"/>
    </row>
    <row r="437" ht="12.75" spans="1:8">
      <c r="A437" s="929"/>
      <c r="B437" s="929"/>
      <c r="D437" s="929"/>
      <c r="E437" s="929"/>
      <c r="F437" s="996"/>
      <c r="H437" s="929"/>
    </row>
    <row r="438" ht="12.75" spans="1:8">
      <c r="A438" s="929"/>
      <c r="B438" s="929"/>
      <c r="D438" s="929"/>
      <c r="E438" s="929"/>
      <c r="F438" s="996"/>
      <c r="H438" s="929"/>
    </row>
    <row r="439" ht="12.75" spans="1:8">
      <c r="A439" s="929"/>
      <c r="B439" s="929"/>
      <c r="D439" s="929"/>
      <c r="E439" s="929"/>
      <c r="F439" s="996"/>
      <c r="H439" s="929"/>
    </row>
    <row r="440" ht="12.75" spans="1:8">
      <c r="A440" s="929"/>
      <c r="B440" s="929"/>
      <c r="D440" s="929"/>
      <c r="E440" s="929"/>
      <c r="F440" s="996"/>
      <c r="H440" s="929"/>
    </row>
    <row r="441" ht="12.75" spans="1:8">
      <c r="A441" s="929"/>
      <c r="B441" s="929"/>
      <c r="D441" s="929"/>
      <c r="E441" s="929"/>
      <c r="F441" s="996"/>
      <c r="H441" s="929"/>
    </row>
    <row r="442" ht="12.75" spans="1:8">
      <c r="A442" s="929"/>
      <c r="B442" s="929"/>
      <c r="D442" s="929"/>
      <c r="E442" s="929"/>
      <c r="F442" s="996"/>
      <c r="H442" s="929"/>
    </row>
    <row r="443" ht="12.75" spans="1:8">
      <c r="A443" s="929"/>
      <c r="B443" s="929"/>
      <c r="D443" s="929"/>
      <c r="E443" s="929"/>
      <c r="F443" s="996"/>
      <c r="H443" s="929"/>
    </row>
    <row r="444" ht="12.75" spans="1:8">
      <c r="A444" s="929"/>
      <c r="B444" s="929"/>
      <c r="D444" s="929"/>
      <c r="E444" s="929"/>
      <c r="F444" s="996"/>
      <c r="H444" s="929"/>
    </row>
    <row r="445" ht="12.75" spans="1:8">
      <c r="A445" s="929"/>
      <c r="B445" s="929"/>
      <c r="D445" s="929"/>
      <c r="E445" s="929"/>
      <c r="F445" s="996"/>
      <c r="H445" s="929"/>
    </row>
    <row r="446" ht="12.75" spans="1:8">
      <c r="A446" s="929"/>
      <c r="B446" s="929"/>
      <c r="D446" s="929"/>
      <c r="E446" s="929"/>
      <c r="F446" s="996"/>
      <c r="H446" s="929"/>
    </row>
    <row r="447" ht="12.75" spans="1:8">
      <c r="A447" s="929"/>
      <c r="B447" s="929"/>
      <c r="D447" s="929"/>
      <c r="E447" s="929"/>
      <c r="F447" s="996"/>
      <c r="H447" s="929"/>
    </row>
    <row r="448" ht="12.75" spans="1:8">
      <c r="A448" s="929"/>
      <c r="B448" s="929"/>
      <c r="D448" s="929"/>
      <c r="E448" s="929"/>
      <c r="F448" s="996"/>
      <c r="H448" s="929"/>
    </row>
    <row r="449" ht="12.75" spans="1:8">
      <c r="A449" s="929"/>
      <c r="B449" s="929"/>
      <c r="D449" s="929"/>
      <c r="E449" s="929"/>
      <c r="F449" s="996"/>
      <c r="H449" s="929"/>
    </row>
    <row r="450" ht="12.75" spans="1:8">
      <c r="A450" s="929"/>
      <c r="B450" s="929"/>
      <c r="D450" s="929"/>
      <c r="E450" s="929"/>
      <c r="F450" s="996"/>
      <c r="H450" s="929"/>
    </row>
    <row r="451" ht="12.75" spans="1:8">
      <c r="A451" s="929"/>
      <c r="B451" s="929"/>
      <c r="D451" s="929"/>
      <c r="E451" s="929"/>
      <c r="F451" s="996"/>
      <c r="H451" s="929"/>
    </row>
    <row r="452" ht="12.75" spans="1:8">
      <c r="A452" s="929"/>
      <c r="B452" s="929"/>
      <c r="D452" s="929"/>
      <c r="E452" s="929"/>
      <c r="F452" s="996"/>
      <c r="H452" s="929"/>
    </row>
    <row r="453" ht="12.75" spans="1:8">
      <c r="A453" s="929"/>
      <c r="B453" s="929"/>
      <c r="D453" s="929"/>
      <c r="E453" s="929"/>
      <c r="F453" s="996"/>
      <c r="H453" s="929"/>
    </row>
    <row r="454" ht="12.75" spans="1:8">
      <c r="A454" s="929"/>
      <c r="B454" s="929"/>
      <c r="D454" s="929"/>
      <c r="E454" s="929"/>
      <c r="F454" s="996"/>
      <c r="H454" s="929"/>
    </row>
    <row r="455" ht="12.75" spans="1:8">
      <c r="A455" s="929"/>
      <c r="B455" s="929"/>
      <c r="D455" s="929"/>
      <c r="E455" s="929"/>
      <c r="F455" s="996"/>
      <c r="H455" s="929"/>
    </row>
    <row r="456" ht="12.75" spans="1:8">
      <c r="A456" s="929"/>
      <c r="B456" s="929"/>
      <c r="D456" s="929"/>
      <c r="E456" s="929"/>
      <c r="F456" s="996"/>
      <c r="H456" s="929"/>
    </row>
    <row r="457" ht="12.75" spans="1:8">
      <c r="A457" s="929"/>
      <c r="B457" s="929"/>
      <c r="D457" s="929"/>
      <c r="E457" s="929"/>
      <c r="F457" s="996"/>
      <c r="H457" s="929"/>
    </row>
    <row r="458" ht="12.75" spans="1:8">
      <c r="A458" s="929"/>
      <c r="B458" s="929"/>
      <c r="D458" s="929"/>
      <c r="E458" s="929"/>
      <c r="F458" s="996"/>
      <c r="H458" s="929"/>
    </row>
    <row r="459" ht="12.75" spans="1:8">
      <c r="A459" s="929"/>
      <c r="B459" s="929"/>
      <c r="D459" s="929"/>
      <c r="E459" s="929"/>
      <c r="F459" s="996"/>
      <c r="H459" s="929"/>
    </row>
    <row r="460" ht="12.75" spans="1:8">
      <c r="A460" s="929"/>
      <c r="B460" s="929"/>
      <c r="D460" s="929"/>
      <c r="E460" s="929"/>
      <c r="F460" s="996"/>
      <c r="H460" s="929"/>
    </row>
    <row r="461" ht="12.75" spans="1:8">
      <c r="A461" s="929"/>
      <c r="B461" s="929"/>
      <c r="D461" s="929"/>
      <c r="E461" s="929"/>
      <c r="F461" s="996"/>
      <c r="H461" s="929"/>
    </row>
    <row r="462" ht="12.75" spans="1:8">
      <c r="A462" s="929"/>
      <c r="B462" s="929"/>
      <c r="D462" s="929"/>
      <c r="E462" s="929"/>
      <c r="F462" s="996"/>
      <c r="H462" s="929"/>
    </row>
    <row r="463" ht="12.75" spans="1:8">
      <c r="A463" s="929"/>
      <c r="B463" s="929"/>
      <c r="D463" s="929"/>
      <c r="E463" s="929"/>
      <c r="F463" s="996"/>
      <c r="H463" s="929"/>
    </row>
    <row r="464" ht="12.75" spans="1:8">
      <c r="A464" s="929"/>
      <c r="B464" s="929"/>
      <c r="D464" s="929"/>
      <c r="E464" s="929"/>
      <c r="F464" s="996"/>
      <c r="H464" s="929"/>
    </row>
    <row r="465" ht="12.75" spans="1:8">
      <c r="A465" s="929"/>
      <c r="B465" s="929"/>
      <c r="D465" s="929"/>
      <c r="E465" s="929"/>
      <c r="F465" s="996"/>
      <c r="H465" s="929"/>
    </row>
    <row r="466" ht="12.75" spans="1:8">
      <c r="A466" s="929"/>
      <c r="B466" s="929"/>
      <c r="D466" s="929"/>
      <c r="E466" s="929"/>
      <c r="F466" s="996"/>
      <c r="H466" s="929"/>
    </row>
    <row r="467" ht="12.75" spans="1:8">
      <c r="A467" s="929"/>
      <c r="B467" s="929"/>
      <c r="D467" s="929"/>
      <c r="E467" s="929"/>
      <c r="F467" s="996"/>
      <c r="H467" s="929"/>
    </row>
    <row r="468" ht="12.75" spans="1:8">
      <c r="A468" s="929"/>
      <c r="B468" s="929"/>
      <c r="D468" s="929"/>
      <c r="E468" s="929"/>
      <c r="F468" s="996"/>
      <c r="H468" s="929"/>
    </row>
    <row r="469" ht="12.75" spans="1:8">
      <c r="A469" s="929"/>
      <c r="B469" s="929"/>
      <c r="D469" s="929"/>
      <c r="E469" s="929"/>
      <c r="F469" s="996"/>
      <c r="H469" s="929"/>
    </row>
    <row r="470" ht="12.75" spans="1:8">
      <c r="A470" s="929"/>
      <c r="B470" s="929"/>
      <c r="D470" s="929"/>
      <c r="E470" s="929"/>
      <c r="F470" s="996"/>
      <c r="H470" s="929"/>
    </row>
    <row r="471" ht="12.75" spans="1:8">
      <c r="A471" s="929"/>
      <c r="B471" s="929"/>
      <c r="D471" s="929"/>
      <c r="E471" s="929"/>
      <c r="F471" s="996"/>
      <c r="H471" s="929"/>
    </row>
    <row r="472" ht="12.75" spans="1:8">
      <c r="A472" s="929"/>
      <c r="B472" s="929"/>
      <c r="D472" s="929"/>
      <c r="E472" s="929"/>
      <c r="F472" s="996"/>
      <c r="H472" s="929"/>
    </row>
    <row r="473" ht="12.75" spans="1:8">
      <c r="A473" s="929"/>
      <c r="B473" s="929"/>
      <c r="D473" s="929"/>
      <c r="E473" s="929"/>
      <c r="F473" s="996"/>
      <c r="H473" s="929"/>
    </row>
    <row r="474" ht="12.75" spans="1:8">
      <c r="A474" s="929"/>
      <c r="B474" s="929"/>
      <c r="D474" s="929"/>
      <c r="E474" s="929"/>
      <c r="F474" s="996"/>
      <c r="H474" s="929"/>
    </row>
    <row r="475" ht="12.75" spans="1:8">
      <c r="A475" s="929"/>
      <c r="B475" s="929"/>
      <c r="D475" s="929"/>
      <c r="E475" s="929"/>
      <c r="F475" s="996"/>
      <c r="H475" s="929"/>
    </row>
    <row r="476" ht="12.75" spans="1:8">
      <c r="A476" s="929"/>
      <c r="B476" s="929"/>
      <c r="D476" s="929"/>
      <c r="E476" s="929"/>
      <c r="F476" s="996"/>
      <c r="H476" s="929"/>
    </row>
    <row r="477" ht="12.75" spans="1:8">
      <c r="A477" s="929"/>
      <c r="B477" s="929"/>
      <c r="D477" s="929"/>
      <c r="E477" s="929"/>
      <c r="F477" s="996"/>
      <c r="H477" s="929"/>
    </row>
    <row r="478" ht="12.75" spans="1:8">
      <c r="A478" s="929"/>
      <c r="B478" s="929"/>
      <c r="D478" s="929"/>
      <c r="E478" s="929"/>
      <c r="F478" s="996"/>
      <c r="H478" s="929"/>
    </row>
    <row r="479" ht="12.75" spans="1:8">
      <c r="A479" s="929"/>
      <c r="B479" s="929"/>
      <c r="D479" s="929"/>
      <c r="E479" s="929"/>
      <c r="F479" s="996"/>
      <c r="H479" s="929"/>
    </row>
    <row r="480" ht="12.75" spans="1:8">
      <c r="A480" s="929"/>
      <c r="B480" s="929"/>
      <c r="D480" s="929"/>
      <c r="E480" s="929"/>
      <c r="F480" s="996"/>
      <c r="H480" s="929"/>
    </row>
    <row r="481" ht="12.75" spans="1:8">
      <c r="A481" s="929"/>
      <c r="B481" s="929"/>
      <c r="D481" s="929"/>
      <c r="E481" s="929"/>
      <c r="F481" s="996"/>
      <c r="H481" s="929"/>
    </row>
    <row r="482" ht="12.75" spans="1:8">
      <c r="A482" s="929"/>
      <c r="B482" s="929"/>
      <c r="D482" s="929"/>
      <c r="E482" s="929"/>
      <c r="F482" s="996"/>
      <c r="H482" s="929"/>
    </row>
    <row r="483" ht="12.75" spans="1:8">
      <c r="A483" s="929"/>
      <c r="B483" s="929"/>
      <c r="D483" s="929"/>
      <c r="E483" s="929"/>
      <c r="F483" s="996"/>
      <c r="H483" s="929"/>
    </row>
    <row r="484" ht="12.75" spans="1:8">
      <c r="A484" s="929"/>
      <c r="B484" s="929"/>
      <c r="D484" s="929"/>
      <c r="E484" s="929"/>
      <c r="F484" s="996"/>
      <c r="H484" s="929"/>
    </row>
    <row r="485" ht="12.75" spans="1:8">
      <c r="A485" s="929"/>
      <c r="B485" s="929"/>
      <c r="D485" s="929"/>
      <c r="E485" s="929"/>
      <c r="F485" s="996"/>
      <c r="H485" s="929"/>
    </row>
    <row r="486" ht="12.75" spans="1:8">
      <c r="A486" s="929"/>
      <c r="B486" s="929"/>
      <c r="D486" s="929"/>
      <c r="E486" s="929"/>
      <c r="F486" s="996"/>
      <c r="H486" s="929"/>
    </row>
    <row r="487" ht="12.75" spans="1:8">
      <c r="A487" s="929"/>
      <c r="B487" s="929"/>
      <c r="D487" s="929"/>
      <c r="E487" s="929"/>
      <c r="F487" s="996"/>
      <c r="H487" s="929"/>
    </row>
    <row r="488" ht="12.75" spans="1:8">
      <c r="A488" s="929"/>
      <c r="B488" s="929"/>
      <c r="D488" s="929"/>
      <c r="E488" s="929"/>
      <c r="F488" s="996"/>
      <c r="H488" s="929"/>
    </row>
    <row r="489" ht="12.75" spans="1:8">
      <c r="A489" s="929"/>
      <c r="B489" s="929"/>
      <c r="D489" s="929"/>
      <c r="E489" s="929"/>
      <c r="F489" s="996"/>
      <c r="H489" s="929"/>
    </row>
    <row r="490" ht="12.75" spans="1:8">
      <c r="A490" s="929"/>
      <c r="B490" s="929"/>
      <c r="D490" s="929"/>
      <c r="E490" s="929"/>
      <c r="F490" s="996"/>
      <c r="H490" s="929"/>
    </row>
    <row r="491" ht="12.75" spans="1:8">
      <c r="A491" s="929"/>
      <c r="B491" s="929"/>
      <c r="D491" s="929"/>
      <c r="E491" s="929"/>
      <c r="F491" s="996"/>
      <c r="H491" s="929"/>
    </row>
    <row r="492" ht="12.75" spans="1:8">
      <c r="A492" s="929"/>
      <c r="B492" s="929"/>
      <c r="D492" s="929"/>
      <c r="E492" s="929"/>
      <c r="F492" s="996"/>
      <c r="H492" s="929"/>
    </row>
    <row r="493" ht="12.75" spans="1:8">
      <c r="A493" s="929"/>
      <c r="B493" s="929"/>
      <c r="D493" s="929"/>
      <c r="E493" s="929"/>
      <c r="F493" s="996"/>
      <c r="H493" s="929"/>
    </row>
    <row r="494" ht="12.75" spans="1:8">
      <c r="A494" s="929"/>
      <c r="B494" s="929"/>
      <c r="D494" s="929"/>
      <c r="E494" s="929"/>
      <c r="F494" s="996"/>
      <c r="H494" s="929"/>
    </row>
    <row r="495" ht="12.75" spans="1:8">
      <c r="A495" s="929"/>
      <c r="B495" s="929"/>
      <c r="D495" s="929"/>
      <c r="E495" s="929"/>
      <c r="F495" s="996"/>
      <c r="H495" s="929"/>
    </row>
    <row r="496" ht="12.75" spans="1:8">
      <c r="A496" s="929"/>
      <c r="B496" s="929"/>
      <c r="D496" s="929"/>
      <c r="E496" s="929"/>
      <c r="F496" s="996"/>
      <c r="H496" s="929"/>
    </row>
    <row r="497" ht="12.75" spans="1:8">
      <c r="A497" s="929"/>
      <c r="B497" s="929"/>
      <c r="D497" s="929"/>
      <c r="E497" s="929"/>
      <c r="F497" s="996"/>
      <c r="H497" s="929"/>
    </row>
    <row r="498" ht="12.75" spans="1:8">
      <c r="A498" s="929"/>
      <c r="B498" s="929"/>
      <c r="D498" s="929"/>
      <c r="E498" s="929"/>
      <c r="F498" s="996"/>
      <c r="H498" s="929"/>
    </row>
    <row r="499" ht="12.75" spans="1:8">
      <c r="A499" s="929"/>
      <c r="B499" s="929"/>
      <c r="D499" s="929"/>
      <c r="E499" s="929"/>
      <c r="F499" s="996"/>
      <c r="H499" s="929"/>
    </row>
    <row r="500" ht="12.75" spans="1:8">
      <c r="A500" s="929"/>
      <c r="B500" s="929"/>
      <c r="D500" s="929"/>
      <c r="E500" s="929"/>
      <c r="F500" s="996"/>
      <c r="H500" s="929"/>
    </row>
    <row r="501" ht="12.75" spans="1:8">
      <c r="A501" s="929"/>
      <c r="B501" s="929"/>
      <c r="D501" s="929"/>
      <c r="E501" s="929"/>
      <c r="F501" s="996"/>
      <c r="H501" s="929"/>
    </row>
    <row r="502" ht="12.75" spans="1:8">
      <c r="A502" s="929"/>
      <c r="B502" s="929"/>
      <c r="D502" s="929"/>
      <c r="E502" s="929"/>
      <c r="F502" s="996"/>
      <c r="H502" s="929"/>
    </row>
    <row r="503" ht="12.75" spans="1:8">
      <c r="A503" s="929"/>
      <c r="B503" s="929"/>
      <c r="D503" s="929"/>
      <c r="E503" s="929"/>
      <c r="F503" s="996"/>
      <c r="H503" s="929"/>
    </row>
    <row r="504" ht="12.75" spans="1:8">
      <c r="A504" s="929"/>
      <c r="B504" s="929"/>
      <c r="D504" s="929"/>
      <c r="E504" s="929"/>
      <c r="F504" s="996"/>
      <c r="H504" s="929"/>
    </row>
    <row r="505" ht="12.75" spans="1:8">
      <c r="A505" s="929"/>
      <c r="B505" s="929"/>
      <c r="D505" s="929"/>
      <c r="E505" s="929"/>
      <c r="F505" s="996"/>
      <c r="H505" s="929"/>
    </row>
    <row r="506" ht="12.75" spans="1:8">
      <c r="A506" s="929"/>
      <c r="B506" s="929"/>
      <c r="D506" s="929"/>
      <c r="E506" s="929"/>
      <c r="F506" s="996"/>
      <c r="H506" s="929"/>
    </row>
    <row r="507" ht="12.75" spans="1:8">
      <c r="A507" s="929"/>
      <c r="B507" s="929"/>
      <c r="D507" s="929"/>
      <c r="E507" s="929"/>
      <c r="F507" s="996"/>
      <c r="H507" s="929"/>
    </row>
    <row r="508" ht="12.75" spans="1:8">
      <c r="A508" s="929"/>
      <c r="B508" s="929"/>
      <c r="D508" s="929"/>
      <c r="E508" s="929"/>
      <c r="F508" s="996"/>
      <c r="H508" s="929"/>
    </row>
    <row r="509" ht="12.75" spans="1:8">
      <c r="A509" s="929"/>
      <c r="B509" s="929"/>
      <c r="D509" s="929"/>
      <c r="E509" s="929"/>
      <c r="F509" s="996"/>
      <c r="H509" s="929"/>
    </row>
    <row r="510" ht="12.75" spans="1:8">
      <c r="A510" s="929"/>
      <c r="B510" s="929"/>
      <c r="D510" s="929"/>
      <c r="E510" s="929"/>
      <c r="F510" s="996"/>
      <c r="H510" s="929"/>
    </row>
    <row r="511" ht="12.75" spans="1:8">
      <c r="A511" s="929"/>
      <c r="B511" s="929"/>
      <c r="D511" s="929"/>
      <c r="E511" s="929"/>
      <c r="F511" s="996"/>
      <c r="H511" s="929"/>
    </row>
    <row r="512" ht="12.75" spans="1:8">
      <c r="A512" s="929"/>
      <c r="B512" s="929"/>
      <c r="D512" s="929"/>
      <c r="E512" s="929"/>
      <c r="F512" s="996"/>
      <c r="H512" s="929"/>
    </row>
    <row r="513" ht="12.75" spans="1:8">
      <c r="A513" s="929"/>
      <c r="B513" s="929"/>
      <c r="D513" s="929"/>
      <c r="E513" s="929"/>
      <c r="F513" s="996"/>
      <c r="H513" s="929"/>
    </row>
    <row r="514" ht="12.75" spans="1:8">
      <c r="A514" s="929"/>
      <c r="B514" s="929"/>
      <c r="D514" s="929"/>
      <c r="E514" s="929"/>
      <c r="F514" s="996"/>
      <c r="H514" s="929"/>
    </row>
    <row r="515" ht="12.75" spans="1:8">
      <c r="A515" s="929"/>
      <c r="B515" s="929"/>
      <c r="D515" s="929"/>
      <c r="E515" s="929"/>
      <c r="F515" s="996"/>
      <c r="H515" s="929"/>
    </row>
    <row r="516" ht="12.75" spans="1:8">
      <c r="A516" s="929"/>
      <c r="B516" s="929"/>
      <c r="D516" s="929"/>
      <c r="E516" s="929"/>
      <c r="F516" s="996"/>
      <c r="H516" s="929"/>
    </row>
    <row r="517" ht="12.75" spans="1:8">
      <c r="A517" s="929"/>
      <c r="B517" s="929"/>
      <c r="D517" s="929"/>
      <c r="E517" s="929"/>
      <c r="F517" s="996"/>
      <c r="H517" s="929"/>
    </row>
    <row r="518" ht="12.75" spans="1:8">
      <c r="A518" s="929"/>
      <c r="B518" s="929"/>
      <c r="D518" s="929"/>
      <c r="E518" s="929"/>
      <c r="F518" s="996"/>
      <c r="H518" s="929"/>
    </row>
    <row r="519" ht="12.75" spans="1:8">
      <c r="A519" s="929"/>
      <c r="B519" s="929"/>
      <c r="D519" s="929"/>
      <c r="E519" s="929"/>
      <c r="F519" s="996"/>
      <c r="H519" s="929"/>
    </row>
    <row r="520" ht="12.75" spans="1:8">
      <c r="A520" s="929"/>
      <c r="B520" s="929"/>
      <c r="D520" s="929"/>
      <c r="E520" s="929"/>
      <c r="F520" s="996"/>
      <c r="H520" s="929"/>
    </row>
    <row r="521" ht="12.75" spans="1:8">
      <c r="A521" s="929"/>
      <c r="B521" s="929"/>
      <c r="D521" s="929"/>
      <c r="E521" s="929"/>
      <c r="F521" s="996"/>
      <c r="H521" s="929"/>
    </row>
    <row r="522" ht="12.75" spans="1:8">
      <c r="A522" s="929"/>
      <c r="B522" s="929"/>
      <c r="D522" s="929"/>
      <c r="E522" s="929"/>
      <c r="F522" s="996"/>
      <c r="H522" s="929"/>
    </row>
    <row r="523" ht="12.75" spans="1:8">
      <c r="A523" s="929"/>
      <c r="B523" s="929"/>
      <c r="D523" s="929"/>
      <c r="E523" s="929"/>
      <c r="F523" s="996"/>
      <c r="H523" s="929"/>
    </row>
    <row r="524" ht="12.75" spans="1:8">
      <c r="A524" s="929"/>
      <c r="B524" s="929"/>
      <c r="D524" s="929"/>
      <c r="E524" s="929"/>
      <c r="F524" s="996"/>
      <c r="H524" s="929"/>
    </row>
    <row r="525" ht="12.75" spans="1:8">
      <c r="A525" s="929"/>
      <c r="B525" s="929"/>
      <c r="D525" s="929"/>
      <c r="E525" s="929"/>
      <c r="F525" s="996"/>
      <c r="H525" s="929"/>
    </row>
    <row r="526" ht="12.75" spans="1:8">
      <c r="A526" s="929"/>
      <c r="B526" s="929"/>
      <c r="D526" s="929"/>
      <c r="E526" s="929"/>
      <c r="F526" s="996"/>
      <c r="H526" s="929"/>
    </row>
    <row r="527" ht="12.75" spans="1:8">
      <c r="A527" s="929"/>
      <c r="B527" s="929"/>
      <c r="D527" s="929"/>
      <c r="E527" s="929"/>
      <c r="F527" s="996"/>
      <c r="H527" s="929"/>
    </row>
    <row r="528" ht="12.75" spans="1:8">
      <c r="A528" s="929"/>
      <c r="B528" s="929"/>
      <c r="D528" s="929"/>
      <c r="E528" s="929"/>
      <c r="F528" s="996"/>
      <c r="H528" s="929"/>
    </row>
    <row r="529" ht="12.75" spans="1:8">
      <c r="A529" s="929"/>
      <c r="B529" s="929"/>
      <c r="D529" s="929"/>
      <c r="E529" s="929"/>
      <c r="F529" s="996"/>
      <c r="H529" s="929"/>
    </row>
    <row r="530" ht="12.75" spans="1:8">
      <c r="A530" s="929"/>
      <c r="B530" s="929"/>
      <c r="D530" s="929"/>
      <c r="E530" s="929"/>
      <c r="F530" s="996"/>
      <c r="H530" s="929"/>
    </row>
    <row r="531" ht="12.75" spans="1:8">
      <c r="A531" s="929"/>
      <c r="B531" s="929"/>
      <c r="D531" s="929"/>
      <c r="E531" s="929"/>
      <c r="F531" s="996"/>
      <c r="H531" s="929"/>
    </row>
    <row r="532" ht="12.75" spans="1:8">
      <c r="A532" s="929"/>
      <c r="B532" s="929"/>
      <c r="D532" s="929"/>
      <c r="E532" s="929"/>
      <c r="F532" s="996"/>
      <c r="H532" s="929"/>
    </row>
    <row r="533" ht="12.75" spans="1:8">
      <c r="A533" s="929"/>
      <c r="B533" s="929"/>
      <c r="D533" s="929"/>
      <c r="E533" s="929"/>
      <c r="F533" s="996"/>
      <c r="H533" s="929"/>
    </row>
    <row r="534" ht="12.75" spans="1:8">
      <c r="A534" s="929"/>
      <c r="B534" s="929"/>
      <c r="D534" s="929"/>
      <c r="E534" s="929"/>
      <c r="F534" s="996"/>
      <c r="H534" s="929"/>
    </row>
    <row r="535" ht="12.75" spans="1:8">
      <c r="A535" s="929"/>
      <c r="B535" s="929"/>
      <c r="D535" s="929"/>
      <c r="E535" s="929"/>
      <c r="F535" s="996"/>
      <c r="H535" s="929"/>
    </row>
    <row r="536" ht="12.75" spans="1:8">
      <c r="A536" s="929"/>
      <c r="B536" s="929"/>
      <c r="D536" s="929"/>
      <c r="E536" s="929"/>
      <c r="F536" s="996"/>
      <c r="H536" s="929"/>
    </row>
    <row r="537" ht="12.75" spans="1:8">
      <c r="A537" s="929"/>
      <c r="B537" s="929"/>
      <c r="D537" s="929"/>
      <c r="E537" s="929"/>
      <c r="F537" s="996"/>
      <c r="H537" s="929"/>
    </row>
    <row r="538" ht="12.75" spans="1:8">
      <c r="A538" s="929"/>
      <c r="B538" s="929"/>
      <c r="D538" s="929"/>
      <c r="E538" s="929"/>
      <c r="F538" s="996"/>
      <c r="H538" s="929"/>
    </row>
    <row r="539" ht="12.75" spans="1:8">
      <c r="A539" s="929"/>
      <c r="B539" s="929"/>
      <c r="D539" s="929"/>
      <c r="E539" s="929"/>
      <c r="F539" s="996"/>
      <c r="H539" s="929"/>
    </row>
    <row r="540" ht="12.75" spans="1:8">
      <c r="A540" s="929"/>
      <c r="B540" s="929"/>
      <c r="D540" s="929"/>
      <c r="E540" s="929"/>
      <c r="F540" s="996"/>
      <c r="H540" s="929"/>
    </row>
    <row r="541" ht="12.75" spans="1:8">
      <c r="A541" s="929"/>
      <c r="B541" s="929"/>
      <c r="D541" s="929"/>
      <c r="E541" s="929"/>
      <c r="F541" s="996"/>
      <c r="H541" s="929"/>
    </row>
    <row r="542" ht="12.75" spans="1:8">
      <c r="A542" s="929"/>
      <c r="B542" s="929"/>
      <c r="D542" s="929"/>
      <c r="E542" s="929"/>
      <c r="F542" s="996"/>
      <c r="H542" s="929"/>
    </row>
    <row r="543" ht="12.75" spans="1:8">
      <c r="A543" s="929"/>
      <c r="B543" s="929"/>
      <c r="D543" s="929"/>
      <c r="E543" s="929"/>
      <c r="F543" s="996"/>
      <c r="H543" s="929"/>
    </row>
    <row r="544" ht="12.75" spans="1:8">
      <c r="A544" s="929"/>
      <c r="B544" s="929"/>
      <c r="D544" s="929"/>
      <c r="E544" s="929"/>
      <c r="F544" s="996"/>
      <c r="H544" s="929"/>
    </row>
    <row r="545" ht="12.75" spans="1:8">
      <c r="A545" s="929"/>
      <c r="B545" s="929"/>
      <c r="D545" s="929"/>
      <c r="E545" s="929"/>
      <c r="F545" s="996"/>
      <c r="H545" s="929"/>
    </row>
    <row r="546" ht="12.75" spans="1:8">
      <c r="A546" s="929"/>
      <c r="B546" s="929"/>
      <c r="D546" s="929"/>
      <c r="E546" s="929"/>
      <c r="F546" s="996"/>
      <c r="H546" s="929"/>
    </row>
    <row r="547" ht="12.75" spans="1:8">
      <c r="A547" s="929"/>
      <c r="B547" s="929"/>
      <c r="D547" s="929"/>
      <c r="E547" s="929"/>
      <c r="F547" s="996"/>
      <c r="H547" s="929"/>
    </row>
    <row r="548" ht="12.75" spans="1:8">
      <c r="A548" s="929"/>
      <c r="B548" s="929"/>
      <c r="D548" s="929"/>
      <c r="E548" s="929"/>
      <c r="F548" s="996"/>
      <c r="H548" s="929"/>
    </row>
    <row r="549" ht="12.75" spans="1:8">
      <c r="A549" s="929"/>
      <c r="B549" s="929"/>
      <c r="D549" s="929"/>
      <c r="E549" s="929"/>
      <c r="F549" s="996"/>
      <c r="H549" s="929"/>
    </row>
    <row r="550" ht="12.75" spans="1:8">
      <c r="A550" s="929"/>
      <c r="B550" s="929"/>
      <c r="D550" s="929"/>
      <c r="E550" s="929"/>
      <c r="F550" s="996"/>
      <c r="H550" s="929"/>
    </row>
    <row r="551" ht="12.75" spans="1:8">
      <c r="A551" s="929"/>
      <c r="B551" s="929"/>
      <c r="D551" s="929"/>
      <c r="E551" s="929"/>
      <c r="F551" s="996"/>
      <c r="H551" s="929"/>
    </row>
    <row r="552" ht="12.75" spans="1:8">
      <c r="A552" s="929"/>
      <c r="B552" s="929"/>
      <c r="D552" s="929"/>
      <c r="E552" s="929"/>
      <c r="F552" s="996"/>
      <c r="H552" s="929"/>
    </row>
    <row r="553" ht="12.75" spans="1:8">
      <c r="A553" s="929"/>
      <c r="B553" s="929"/>
      <c r="D553" s="929"/>
      <c r="E553" s="929"/>
      <c r="F553" s="996"/>
      <c r="H553" s="929"/>
    </row>
    <row r="554" ht="12.75" spans="1:8">
      <c r="A554" s="929"/>
      <c r="B554" s="929"/>
      <c r="D554" s="929"/>
      <c r="E554" s="929"/>
      <c r="F554" s="996"/>
      <c r="H554" s="929"/>
    </row>
    <row r="555" ht="12.75" spans="1:8">
      <c r="A555" s="929"/>
      <c r="B555" s="929"/>
      <c r="D555" s="929"/>
      <c r="E555" s="929"/>
      <c r="F555" s="996"/>
      <c r="H555" s="929"/>
    </row>
    <row r="556" ht="12.75" spans="1:8">
      <c r="A556" s="929"/>
      <c r="B556" s="929"/>
      <c r="D556" s="929"/>
      <c r="E556" s="929"/>
      <c r="F556" s="996"/>
      <c r="H556" s="929"/>
    </row>
    <row r="557" ht="12.75" spans="1:8">
      <c r="A557" s="929"/>
      <c r="B557" s="929"/>
      <c r="D557" s="929"/>
      <c r="E557" s="929"/>
      <c r="F557" s="996"/>
      <c r="H557" s="929"/>
    </row>
    <row r="558" ht="12.75" spans="1:8">
      <c r="A558" s="929"/>
      <c r="B558" s="929"/>
      <c r="D558" s="929"/>
      <c r="E558" s="929"/>
      <c r="F558" s="996"/>
      <c r="H558" s="929"/>
    </row>
    <row r="559" ht="12.75" spans="1:8">
      <c r="A559" s="929"/>
      <c r="B559" s="929"/>
      <c r="D559" s="929"/>
      <c r="E559" s="929"/>
      <c r="F559" s="996"/>
      <c r="H559" s="929"/>
    </row>
    <row r="560" ht="12.75" spans="1:8">
      <c r="A560" s="929"/>
      <c r="B560" s="929"/>
      <c r="D560" s="929"/>
      <c r="E560" s="929"/>
      <c r="F560" s="996"/>
      <c r="H560" s="929"/>
    </row>
    <row r="561" ht="12.75" spans="1:8">
      <c r="A561" s="929"/>
      <c r="B561" s="929"/>
      <c r="D561" s="929"/>
      <c r="E561" s="929"/>
      <c r="F561" s="996"/>
      <c r="H561" s="929"/>
    </row>
    <row r="562" ht="12.75" spans="1:8">
      <c r="A562" s="929"/>
      <c r="B562" s="929"/>
      <c r="D562" s="929"/>
      <c r="E562" s="929"/>
      <c r="F562" s="996"/>
      <c r="H562" s="929"/>
    </row>
    <row r="563" ht="12.75" spans="1:8">
      <c r="A563" s="929"/>
      <c r="B563" s="929"/>
      <c r="D563" s="929"/>
      <c r="E563" s="929"/>
      <c r="F563" s="996"/>
      <c r="H563" s="929"/>
    </row>
    <row r="564" ht="12.75" spans="1:8">
      <c r="A564" s="929"/>
      <c r="B564" s="929"/>
      <c r="D564" s="929"/>
      <c r="E564" s="929"/>
      <c r="F564" s="996"/>
      <c r="H564" s="929"/>
    </row>
    <row r="565" ht="12.75" spans="1:8">
      <c r="A565" s="929"/>
      <c r="B565" s="929"/>
      <c r="D565" s="929"/>
      <c r="E565" s="929"/>
      <c r="F565" s="996"/>
      <c r="H565" s="929"/>
    </row>
    <row r="566" ht="12.75" spans="1:8">
      <c r="A566" s="929"/>
      <c r="B566" s="929"/>
      <c r="D566" s="929"/>
      <c r="E566" s="929"/>
      <c r="F566" s="996"/>
      <c r="H566" s="929"/>
    </row>
    <row r="567" ht="12.75" spans="1:8">
      <c r="A567" s="929"/>
      <c r="B567" s="929"/>
      <c r="D567" s="929"/>
      <c r="E567" s="929"/>
      <c r="F567" s="996"/>
      <c r="H567" s="929"/>
    </row>
    <row r="568" ht="12.75" spans="1:8">
      <c r="A568" s="929"/>
      <c r="B568" s="929"/>
      <c r="D568" s="929"/>
      <c r="E568" s="929"/>
      <c r="F568" s="996"/>
      <c r="H568" s="929"/>
    </row>
    <row r="569" ht="12.75" spans="1:8">
      <c r="A569" s="929"/>
      <c r="B569" s="929"/>
      <c r="D569" s="929"/>
      <c r="E569" s="929"/>
      <c r="F569" s="996"/>
      <c r="H569" s="929"/>
    </row>
    <row r="570" ht="12.75" spans="1:8">
      <c r="A570" s="929"/>
      <c r="B570" s="929"/>
      <c r="D570" s="929"/>
      <c r="E570" s="929"/>
      <c r="F570" s="996"/>
      <c r="H570" s="929"/>
    </row>
    <row r="571" ht="12.75" spans="1:8">
      <c r="A571" s="929"/>
      <c r="B571" s="929"/>
      <c r="D571" s="929"/>
      <c r="E571" s="929"/>
      <c r="F571" s="996"/>
      <c r="H571" s="929"/>
    </row>
    <row r="572" ht="12.75" spans="1:8">
      <c r="A572" s="929"/>
      <c r="B572" s="929"/>
      <c r="D572" s="929"/>
      <c r="E572" s="929"/>
      <c r="F572" s="996"/>
      <c r="H572" s="929"/>
    </row>
    <row r="573" ht="12.75" spans="1:8">
      <c r="A573" s="929"/>
      <c r="B573" s="929"/>
      <c r="D573" s="929"/>
      <c r="E573" s="929"/>
      <c r="F573" s="996"/>
      <c r="H573" s="929"/>
    </row>
    <row r="574" ht="12.75" spans="1:8">
      <c r="A574" s="929"/>
      <c r="B574" s="929"/>
      <c r="D574" s="929"/>
      <c r="E574" s="929"/>
      <c r="F574" s="996"/>
      <c r="H574" s="929"/>
    </row>
    <row r="575" ht="12.75" spans="1:8">
      <c r="A575" s="929"/>
      <c r="B575" s="929"/>
      <c r="D575" s="929"/>
      <c r="E575" s="929"/>
      <c r="F575" s="996"/>
      <c r="H575" s="929"/>
    </row>
    <row r="576" ht="12.75" spans="1:8">
      <c r="A576" s="929"/>
      <c r="B576" s="929"/>
      <c r="D576" s="929"/>
      <c r="E576" s="929"/>
      <c r="F576" s="996"/>
      <c r="H576" s="929"/>
    </row>
    <row r="577" ht="12.75" spans="1:8">
      <c r="A577" s="929"/>
      <c r="B577" s="929"/>
      <c r="D577" s="929"/>
      <c r="E577" s="929"/>
      <c r="F577" s="996"/>
      <c r="H577" s="929"/>
    </row>
    <row r="578" ht="12.75" spans="1:8">
      <c r="A578" s="929"/>
      <c r="B578" s="929"/>
      <c r="D578" s="929"/>
      <c r="E578" s="929"/>
      <c r="F578" s="996"/>
      <c r="H578" s="929"/>
    </row>
    <row r="579" ht="12.75" spans="1:8">
      <c r="A579" s="929"/>
      <c r="B579" s="929"/>
      <c r="D579" s="929"/>
      <c r="E579" s="929"/>
      <c r="F579" s="996"/>
      <c r="H579" s="929"/>
    </row>
    <row r="580" ht="12.75" spans="1:8">
      <c r="A580" s="929"/>
      <c r="B580" s="929"/>
      <c r="D580" s="929"/>
      <c r="E580" s="929"/>
      <c r="F580" s="996"/>
      <c r="H580" s="929"/>
    </row>
    <row r="581" ht="12.75" spans="1:8">
      <c r="A581" s="929"/>
      <c r="B581" s="929"/>
      <c r="D581" s="929"/>
      <c r="E581" s="929"/>
      <c r="F581" s="996"/>
      <c r="H581" s="929"/>
    </row>
    <row r="582" ht="12.75" spans="1:8">
      <c r="A582" s="929"/>
      <c r="B582" s="929"/>
      <c r="D582" s="929"/>
      <c r="E582" s="929"/>
      <c r="F582" s="996"/>
      <c r="H582" s="929"/>
    </row>
    <row r="583" ht="12.75" spans="1:8">
      <c r="A583" s="929"/>
      <c r="B583" s="929"/>
      <c r="D583" s="929"/>
      <c r="E583" s="929"/>
      <c r="F583" s="996"/>
      <c r="H583" s="929"/>
    </row>
    <row r="584" ht="12.75" spans="1:8">
      <c r="A584" s="929"/>
      <c r="B584" s="929"/>
      <c r="D584" s="929"/>
      <c r="E584" s="929"/>
      <c r="F584" s="996"/>
      <c r="H584" s="929"/>
    </row>
    <row r="585" ht="12.75" spans="1:8">
      <c r="A585" s="929"/>
      <c r="B585" s="929"/>
      <c r="D585" s="929"/>
      <c r="E585" s="929"/>
      <c r="F585" s="996"/>
      <c r="H585" s="929"/>
    </row>
    <row r="586" ht="12.75" spans="1:8">
      <c r="A586" s="929"/>
      <c r="B586" s="929"/>
      <c r="D586" s="929"/>
      <c r="E586" s="929"/>
      <c r="F586" s="996"/>
      <c r="H586" s="929"/>
    </row>
    <row r="587" ht="12.75" spans="1:8">
      <c r="A587" s="929"/>
      <c r="B587" s="929"/>
      <c r="D587" s="929"/>
      <c r="E587" s="929"/>
      <c r="F587" s="996"/>
      <c r="H587" s="929"/>
    </row>
    <row r="588" ht="12.75" spans="1:8">
      <c r="A588" s="929"/>
      <c r="B588" s="929"/>
      <c r="D588" s="929"/>
      <c r="E588" s="929"/>
      <c r="F588" s="996"/>
      <c r="H588" s="929"/>
    </row>
    <row r="589" ht="12.75" spans="1:8">
      <c r="A589" s="929"/>
      <c r="B589" s="929"/>
      <c r="D589" s="929"/>
      <c r="E589" s="929"/>
      <c r="F589" s="996"/>
      <c r="H589" s="929"/>
    </row>
    <row r="590" ht="12.75" spans="1:8">
      <c r="A590" s="929"/>
      <c r="B590" s="929"/>
      <c r="D590" s="929"/>
      <c r="E590" s="929"/>
      <c r="F590" s="996"/>
      <c r="H590" s="929"/>
    </row>
    <row r="591" ht="12.75" spans="1:8">
      <c r="A591" s="929"/>
      <c r="B591" s="929"/>
      <c r="D591" s="929"/>
      <c r="E591" s="929"/>
      <c r="F591" s="996"/>
      <c r="H591" s="929"/>
    </row>
    <row r="592" ht="12.75" spans="1:8">
      <c r="A592" s="929"/>
      <c r="B592" s="929"/>
      <c r="D592" s="929"/>
      <c r="E592" s="929"/>
      <c r="F592" s="996"/>
      <c r="H592" s="929"/>
    </row>
    <row r="593" ht="12.75" spans="1:8">
      <c r="A593" s="929"/>
      <c r="B593" s="929"/>
      <c r="D593" s="929"/>
      <c r="E593" s="929"/>
      <c r="F593" s="996"/>
      <c r="H593" s="929"/>
    </row>
    <row r="594" ht="12.75" spans="1:8">
      <c r="A594" s="929"/>
      <c r="B594" s="929"/>
      <c r="D594" s="929"/>
      <c r="E594" s="929"/>
      <c r="F594" s="996"/>
      <c r="H594" s="929"/>
    </row>
    <row r="595" ht="12.75" spans="1:8">
      <c r="A595" s="929"/>
      <c r="B595" s="929"/>
      <c r="D595" s="929"/>
      <c r="E595" s="929"/>
      <c r="F595" s="996"/>
      <c r="H595" s="929"/>
    </row>
    <row r="596" ht="12.75" spans="1:8">
      <c r="A596" s="929"/>
      <c r="B596" s="929"/>
      <c r="D596" s="929"/>
      <c r="E596" s="929"/>
      <c r="F596" s="996"/>
      <c r="H596" s="929"/>
    </row>
    <row r="597" ht="12.75" spans="1:8">
      <c r="A597" s="929"/>
      <c r="B597" s="929"/>
      <c r="D597" s="929"/>
      <c r="E597" s="929"/>
      <c r="F597" s="996"/>
      <c r="H597" s="929"/>
    </row>
    <row r="598" ht="12.75" spans="1:8">
      <c r="A598" s="929"/>
      <c r="B598" s="929"/>
      <c r="D598" s="929"/>
      <c r="E598" s="929"/>
      <c r="F598" s="996"/>
      <c r="H598" s="929"/>
    </row>
    <row r="599" ht="12.75" spans="1:8">
      <c r="A599" s="929"/>
      <c r="B599" s="929"/>
      <c r="D599" s="929"/>
      <c r="E599" s="929"/>
      <c r="F599" s="996"/>
      <c r="H599" s="929"/>
    </row>
    <row r="600" ht="12.75" spans="1:8">
      <c r="A600" s="929"/>
      <c r="B600" s="929"/>
      <c r="D600" s="929"/>
      <c r="E600" s="929"/>
      <c r="F600" s="996"/>
      <c r="H600" s="929"/>
    </row>
    <row r="601" ht="12.75" spans="1:8">
      <c r="A601" s="929"/>
      <c r="B601" s="929"/>
      <c r="D601" s="929"/>
      <c r="E601" s="929"/>
      <c r="F601" s="996"/>
      <c r="H601" s="929"/>
    </row>
    <row r="602" ht="12.75" spans="1:8">
      <c r="A602" s="929"/>
      <c r="B602" s="929"/>
      <c r="D602" s="929"/>
      <c r="E602" s="929"/>
      <c r="F602" s="996"/>
      <c r="H602" s="929"/>
    </row>
    <row r="603" ht="12.75" spans="1:8">
      <c r="A603" s="929"/>
      <c r="B603" s="929"/>
      <c r="D603" s="929"/>
      <c r="E603" s="929"/>
      <c r="F603" s="996"/>
      <c r="H603" s="929"/>
    </row>
    <row r="604" ht="12.75" spans="1:8">
      <c r="A604" s="929"/>
      <c r="B604" s="929"/>
      <c r="D604" s="929"/>
      <c r="E604" s="929"/>
      <c r="F604" s="996"/>
      <c r="H604" s="929"/>
    </row>
    <row r="605" ht="12.75" spans="1:8">
      <c r="A605" s="929"/>
      <c r="B605" s="929"/>
      <c r="D605" s="929"/>
      <c r="E605" s="929"/>
      <c r="F605" s="996"/>
      <c r="H605" s="929"/>
    </row>
    <row r="606" ht="12.75" spans="1:8">
      <c r="A606" s="929"/>
      <c r="B606" s="929"/>
      <c r="D606" s="929"/>
      <c r="E606" s="929"/>
      <c r="F606" s="996"/>
      <c r="H606" s="929"/>
    </row>
    <row r="607" ht="12.75" spans="1:8">
      <c r="A607" s="929"/>
      <c r="B607" s="929"/>
      <c r="D607" s="929"/>
      <c r="E607" s="929"/>
      <c r="F607" s="996"/>
      <c r="H607" s="929"/>
    </row>
    <row r="608" ht="12.75" spans="1:8">
      <c r="A608" s="929"/>
      <c r="B608" s="929"/>
      <c r="D608" s="929"/>
      <c r="E608" s="929"/>
      <c r="F608" s="996"/>
      <c r="H608" s="929"/>
    </row>
    <row r="609" ht="12.75" spans="1:8">
      <c r="A609" s="929"/>
      <c r="B609" s="929"/>
      <c r="D609" s="929"/>
      <c r="E609" s="929"/>
      <c r="F609" s="996"/>
      <c r="H609" s="929"/>
    </row>
    <row r="610" ht="12.75" spans="1:8">
      <c r="A610" s="929"/>
      <c r="B610" s="929"/>
      <c r="D610" s="929"/>
      <c r="E610" s="929"/>
      <c r="F610" s="996"/>
      <c r="H610" s="929"/>
    </row>
    <row r="611" ht="12.75" spans="1:8">
      <c r="A611" s="929"/>
      <c r="B611" s="929"/>
      <c r="D611" s="929"/>
      <c r="E611" s="929"/>
      <c r="F611" s="996"/>
      <c r="H611" s="929"/>
    </row>
    <row r="612" ht="12.75" spans="1:8">
      <c r="A612" s="929"/>
      <c r="B612" s="929"/>
      <c r="D612" s="929"/>
      <c r="E612" s="929"/>
      <c r="F612" s="996"/>
      <c r="H612" s="929"/>
    </row>
    <row r="613" ht="12.75" spans="1:8">
      <c r="A613" s="929"/>
      <c r="B613" s="929"/>
      <c r="D613" s="929"/>
      <c r="E613" s="929"/>
      <c r="F613" s="996"/>
      <c r="H613" s="929"/>
    </row>
    <row r="614" ht="12.75" spans="1:8">
      <c r="A614" s="929"/>
      <c r="B614" s="929"/>
      <c r="D614" s="929"/>
      <c r="E614" s="929"/>
      <c r="F614" s="996"/>
      <c r="H614" s="929"/>
    </row>
    <row r="615" ht="12.75" spans="1:8">
      <c r="A615" s="929"/>
      <c r="B615" s="929"/>
      <c r="D615" s="929"/>
      <c r="E615" s="929"/>
      <c r="F615" s="996"/>
      <c r="H615" s="929"/>
    </row>
    <row r="616" ht="12.75" spans="1:8">
      <c r="A616" s="929"/>
      <c r="B616" s="929"/>
      <c r="D616" s="929"/>
      <c r="E616" s="929"/>
      <c r="F616" s="996"/>
      <c r="H616" s="929"/>
    </row>
    <row r="617" ht="12.75" spans="1:8">
      <c r="A617" s="929"/>
      <c r="B617" s="929"/>
      <c r="D617" s="929"/>
      <c r="E617" s="929"/>
      <c r="F617" s="996"/>
      <c r="H617" s="929"/>
    </row>
    <row r="618" ht="12.75" spans="1:8">
      <c r="A618" s="929"/>
      <c r="B618" s="929"/>
      <c r="D618" s="929"/>
      <c r="E618" s="929"/>
      <c r="F618" s="996"/>
      <c r="H618" s="929"/>
    </row>
    <row r="619" ht="12.75" spans="1:8">
      <c r="A619" s="929"/>
      <c r="B619" s="929"/>
      <c r="D619" s="929"/>
      <c r="E619" s="929"/>
      <c r="F619" s="996"/>
      <c r="H619" s="929"/>
    </row>
    <row r="620" ht="12.75" spans="1:8">
      <c r="A620" s="929"/>
      <c r="B620" s="929"/>
      <c r="D620" s="929"/>
      <c r="E620" s="929"/>
      <c r="F620" s="996"/>
      <c r="H620" s="929"/>
    </row>
    <row r="621" ht="12.75" spans="1:8">
      <c r="A621" s="929"/>
      <c r="B621" s="929"/>
      <c r="D621" s="929"/>
      <c r="E621" s="929"/>
      <c r="F621" s="996"/>
      <c r="H621" s="929"/>
    </row>
    <row r="622" ht="12.75" spans="1:8">
      <c r="A622" s="929"/>
      <c r="B622" s="929"/>
      <c r="D622" s="929"/>
      <c r="E622" s="929"/>
      <c r="F622" s="996"/>
      <c r="H622" s="929"/>
    </row>
    <row r="623" ht="12.75" spans="1:8">
      <c r="A623" s="929"/>
      <c r="B623" s="929"/>
      <c r="D623" s="929"/>
      <c r="E623" s="929"/>
      <c r="F623" s="996"/>
      <c r="H623" s="929"/>
    </row>
    <row r="624" ht="12.75" spans="1:8">
      <c r="A624" s="929"/>
      <c r="B624" s="929"/>
      <c r="D624" s="929"/>
      <c r="E624" s="929"/>
      <c r="F624" s="996"/>
      <c r="H624" s="929"/>
    </row>
    <row r="625" ht="12.75" spans="1:8">
      <c r="A625" s="929"/>
      <c r="B625" s="929"/>
      <c r="D625" s="929"/>
      <c r="E625" s="929"/>
      <c r="F625" s="996"/>
      <c r="H625" s="929"/>
    </row>
    <row r="626" ht="12.75" spans="1:8">
      <c r="A626" s="929"/>
      <c r="B626" s="929"/>
      <c r="D626" s="929"/>
      <c r="E626" s="929"/>
      <c r="F626" s="996"/>
      <c r="H626" s="929"/>
    </row>
    <row r="627" ht="12.75" spans="1:8">
      <c r="A627" s="929"/>
      <c r="B627" s="929"/>
      <c r="D627" s="929"/>
      <c r="E627" s="929"/>
      <c r="F627" s="996"/>
      <c r="H627" s="929"/>
    </row>
    <row r="628" ht="12.75" spans="1:8">
      <c r="A628" s="929"/>
      <c r="B628" s="929"/>
      <c r="D628" s="929"/>
      <c r="E628" s="929"/>
      <c r="F628" s="996"/>
      <c r="H628" s="929"/>
    </row>
    <row r="629" ht="12.75" spans="1:8">
      <c r="A629" s="929"/>
      <c r="B629" s="929"/>
      <c r="D629" s="929"/>
      <c r="E629" s="929"/>
      <c r="F629" s="996"/>
      <c r="H629" s="929"/>
    </row>
    <row r="630" ht="12.75" spans="1:8">
      <c r="A630" s="929"/>
      <c r="B630" s="929"/>
      <c r="D630" s="929"/>
      <c r="E630" s="929"/>
      <c r="F630" s="996"/>
      <c r="H630" s="929"/>
    </row>
    <row r="631" ht="12.75" spans="1:8">
      <c r="A631" s="929"/>
      <c r="B631" s="929"/>
      <c r="D631" s="929"/>
      <c r="E631" s="929"/>
      <c r="F631" s="996"/>
      <c r="H631" s="929"/>
    </row>
    <row r="632" ht="12.75" spans="1:8">
      <c r="A632" s="929"/>
      <c r="B632" s="929"/>
      <c r="D632" s="929"/>
      <c r="E632" s="929"/>
      <c r="F632" s="996"/>
      <c r="H632" s="929"/>
    </row>
    <row r="633" ht="12.75" spans="1:8">
      <c r="A633" s="929"/>
      <c r="B633" s="929"/>
      <c r="D633" s="929"/>
      <c r="E633" s="929"/>
      <c r="F633" s="996"/>
      <c r="H633" s="929"/>
    </row>
    <row r="634" ht="12.75" spans="1:8">
      <c r="A634" s="929"/>
      <c r="B634" s="929"/>
      <c r="D634" s="929"/>
      <c r="E634" s="929"/>
      <c r="F634" s="996"/>
      <c r="H634" s="929"/>
    </row>
    <row r="635" ht="12.75" spans="1:8">
      <c r="A635" s="929"/>
      <c r="B635" s="929"/>
      <c r="D635" s="929"/>
      <c r="E635" s="929"/>
      <c r="F635" s="996"/>
      <c r="H635" s="929"/>
    </row>
    <row r="636" ht="12.75" spans="1:8">
      <c r="A636" s="929"/>
      <c r="B636" s="929"/>
      <c r="D636" s="929"/>
      <c r="E636" s="929"/>
      <c r="F636" s="996"/>
      <c r="H636" s="929"/>
    </row>
    <row r="637" ht="12.75" spans="1:8">
      <c r="A637" s="929"/>
      <c r="B637" s="929"/>
      <c r="D637" s="929"/>
      <c r="E637" s="929"/>
      <c r="F637" s="996"/>
      <c r="H637" s="929"/>
    </row>
    <row r="638" ht="12.75" spans="1:8">
      <c r="A638" s="929"/>
      <c r="B638" s="929"/>
      <c r="D638" s="929"/>
      <c r="E638" s="929"/>
      <c r="F638" s="996"/>
      <c r="H638" s="929"/>
    </row>
    <row r="639" ht="12.75" spans="1:8">
      <c r="A639" s="929"/>
      <c r="B639" s="929"/>
      <c r="D639" s="929"/>
      <c r="E639" s="929"/>
      <c r="F639" s="996"/>
      <c r="H639" s="929"/>
    </row>
    <row r="640" ht="12.75" spans="1:8">
      <c r="A640" s="929"/>
      <c r="B640" s="929"/>
      <c r="D640" s="929"/>
      <c r="E640" s="929"/>
      <c r="F640" s="996"/>
      <c r="H640" s="929"/>
    </row>
    <row r="641" ht="12.75" spans="1:8">
      <c r="A641" s="929"/>
      <c r="B641" s="929"/>
      <c r="D641" s="929"/>
      <c r="E641" s="929"/>
      <c r="F641" s="996"/>
      <c r="H641" s="929"/>
    </row>
    <row r="642" ht="12.75" spans="1:8">
      <c r="A642" s="929"/>
      <c r="B642" s="929"/>
      <c r="D642" s="929"/>
      <c r="E642" s="929"/>
      <c r="F642" s="996"/>
      <c r="H642" s="929"/>
    </row>
    <row r="643" ht="12.75" spans="1:8">
      <c r="A643" s="929"/>
      <c r="B643" s="929"/>
      <c r="D643" s="929"/>
      <c r="E643" s="929"/>
      <c r="F643" s="996"/>
      <c r="H643" s="929"/>
    </row>
    <row r="644" ht="12.75" spans="1:8">
      <c r="A644" s="929"/>
      <c r="B644" s="929"/>
      <c r="D644" s="929"/>
      <c r="E644" s="929"/>
      <c r="F644" s="996"/>
      <c r="H644" s="929"/>
    </row>
    <row r="645" ht="12.75" spans="1:8">
      <c r="A645" s="929"/>
      <c r="B645" s="929"/>
      <c r="D645" s="929"/>
      <c r="E645" s="929"/>
      <c r="F645" s="996"/>
      <c r="H645" s="929"/>
    </row>
    <row r="646" ht="12.75" spans="1:8">
      <c r="A646" s="929"/>
      <c r="B646" s="929"/>
      <c r="D646" s="929"/>
      <c r="E646" s="929"/>
      <c r="F646" s="996"/>
      <c r="H646" s="929"/>
    </row>
    <row r="647" ht="12.75" spans="1:8">
      <c r="A647" s="929"/>
      <c r="B647" s="929"/>
      <c r="D647" s="929"/>
      <c r="E647" s="929"/>
      <c r="F647" s="996"/>
      <c r="H647" s="929"/>
    </row>
    <row r="648" ht="12.75" spans="1:8">
      <c r="A648" s="929"/>
      <c r="B648" s="929"/>
      <c r="D648" s="929"/>
      <c r="E648" s="929"/>
      <c r="F648" s="996"/>
      <c r="H648" s="929"/>
    </row>
    <row r="649" ht="12.75" spans="1:8">
      <c r="A649" s="929"/>
      <c r="B649" s="929"/>
      <c r="D649" s="929"/>
      <c r="E649" s="929"/>
      <c r="F649" s="996"/>
      <c r="H649" s="929"/>
    </row>
    <row r="650" ht="12.75" spans="1:8">
      <c r="A650" s="929"/>
      <c r="B650" s="929"/>
      <c r="D650" s="929"/>
      <c r="E650" s="929"/>
      <c r="F650" s="996"/>
      <c r="H650" s="929"/>
    </row>
    <row r="651" ht="12.75" spans="1:8">
      <c r="A651" s="929"/>
      <c r="B651" s="929"/>
      <c r="D651" s="929"/>
      <c r="E651" s="929"/>
      <c r="F651" s="996"/>
      <c r="H651" s="929"/>
    </row>
    <row r="652" ht="12.75" spans="1:8">
      <c r="A652" s="929"/>
      <c r="B652" s="929"/>
      <c r="D652" s="929"/>
      <c r="E652" s="929"/>
      <c r="F652" s="996"/>
      <c r="H652" s="929"/>
    </row>
    <row r="653" ht="12.75" spans="1:8">
      <c r="A653" s="929"/>
      <c r="B653" s="929"/>
      <c r="D653" s="929"/>
      <c r="E653" s="929"/>
      <c r="F653" s="996"/>
      <c r="H653" s="929"/>
    </row>
    <row r="654" ht="12.75" spans="1:8">
      <c r="A654" s="929"/>
      <c r="B654" s="929"/>
      <c r="D654" s="929"/>
      <c r="E654" s="929"/>
      <c r="F654" s="996"/>
      <c r="H654" s="929"/>
    </row>
    <row r="655" ht="12.75" spans="1:8">
      <c r="A655" s="929"/>
      <c r="B655" s="929"/>
      <c r="D655" s="929"/>
      <c r="E655" s="929"/>
      <c r="F655" s="996"/>
      <c r="H655" s="929"/>
    </row>
    <row r="656" ht="12.75" spans="1:8">
      <c r="A656" s="929"/>
      <c r="B656" s="929"/>
      <c r="D656" s="929"/>
      <c r="E656" s="929"/>
      <c r="F656" s="996"/>
      <c r="H656" s="929"/>
    </row>
    <row r="657" ht="12.75" spans="1:8">
      <c r="A657" s="929"/>
      <c r="B657" s="929"/>
      <c r="D657" s="929"/>
      <c r="E657" s="929"/>
      <c r="F657" s="996"/>
      <c r="H657" s="929"/>
    </row>
    <row r="658" ht="12.75" spans="1:8">
      <c r="A658" s="929"/>
      <c r="B658" s="929"/>
      <c r="D658" s="929"/>
      <c r="E658" s="929"/>
      <c r="F658" s="996"/>
      <c r="H658" s="929"/>
    </row>
    <row r="659" ht="12.75" spans="1:8">
      <c r="A659" s="929"/>
      <c r="B659" s="929"/>
      <c r="D659" s="929"/>
      <c r="E659" s="929"/>
      <c r="F659" s="996"/>
      <c r="H659" s="929"/>
    </row>
    <row r="660" ht="12.75" spans="1:8">
      <c r="A660" s="929"/>
      <c r="B660" s="929"/>
      <c r="D660" s="929"/>
      <c r="E660" s="929"/>
      <c r="F660" s="996"/>
      <c r="H660" s="929"/>
    </row>
    <row r="661" ht="12.75" spans="1:8">
      <c r="A661" s="929"/>
      <c r="B661" s="929"/>
      <c r="D661" s="929"/>
      <c r="E661" s="929"/>
      <c r="F661" s="996"/>
      <c r="H661" s="929"/>
    </row>
    <row r="662" ht="12.75" spans="1:8">
      <c r="A662" s="929"/>
      <c r="B662" s="929"/>
      <c r="D662" s="929"/>
      <c r="E662" s="929"/>
      <c r="F662" s="996"/>
      <c r="H662" s="929"/>
    </row>
    <row r="663" ht="12.75" spans="1:8">
      <c r="A663" s="929"/>
      <c r="B663" s="929"/>
      <c r="D663" s="929"/>
      <c r="E663" s="929"/>
      <c r="F663" s="996"/>
      <c r="H663" s="929"/>
    </row>
    <row r="664" ht="12.75" spans="1:8">
      <c r="A664" s="929"/>
      <c r="B664" s="929"/>
      <c r="D664" s="929"/>
      <c r="E664" s="929"/>
      <c r="F664" s="996"/>
      <c r="H664" s="929"/>
    </row>
    <row r="665" ht="12.75" spans="1:8">
      <c r="A665" s="929"/>
      <c r="B665" s="929"/>
      <c r="D665" s="929"/>
      <c r="E665" s="929"/>
      <c r="F665" s="996"/>
      <c r="H665" s="929"/>
    </row>
    <row r="666" ht="12.75" spans="1:8">
      <c r="A666" s="929"/>
      <c r="B666" s="929"/>
      <c r="D666" s="929"/>
      <c r="E666" s="929"/>
      <c r="F666" s="996"/>
      <c r="H666" s="929"/>
    </row>
    <row r="667" ht="12.75" spans="1:8">
      <c r="A667" s="929"/>
      <c r="B667" s="929"/>
      <c r="D667" s="929"/>
      <c r="E667" s="929"/>
      <c r="F667" s="996"/>
      <c r="H667" s="929"/>
    </row>
    <row r="668" ht="12.75" spans="1:8">
      <c r="A668" s="929"/>
      <c r="B668" s="929"/>
      <c r="D668" s="929"/>
      <c r="E668" s="929"/>
      <c r="F668" s="996"/>
      <c r="H668" s="929"/>
    </row>
    <row r="669" ht="12.75" spans="1:8">
      <c r="A669" s="929"/>
      <c r="B669" s="929"/>
      <c r="D669" s="929"/>
      <c r="E669" s="929"/>
      <c r="F669" s="996"/>
      <c r="H669" s="929"/>
    </row>
    <row r="670" ht="12.75" spans="1:8">
      <c r="A670" s="929"/>
      <c r="B670" s="929"/>
      <c r="D670" s="929"/>
      <c r="E670" s="929"/>
      <c r="F670" s="996"/>
      <c r="H670" s="929"/>
    </row>
    <row r="671" ht="12.75" spans="1:8">
      <c r="A671" s="929"/>
      <c r="B671" s="929"/>
      <c r="D671" s="929"/>
      <c r="E671" s="929"/>
      <c r="F671" s="996"/>
      <c r="H671" s="929"/>
    </row>
    <row r="672" ht="12.75" spans="1:8">
      <c r="A672" s="929"/>
      <c r="B672" s="929"/>
      <c r="D672" s="929"/>
      <c r="E672" s="929"/>
      <c r="F672" s="996"/>
      <c r="H672" s="929"/>
    </row>
    <row r="673" ht="12.75" spans="1:8">
      <c r="A673" s="929"/>
      <c r="B673" s="929"/>
      <c r="D673" s="929"/>
      <c r="E673" s="929"/>
      <c r="F673" s="996"/>
      <c r="H673" s="929"/>
    </row>
    <row r="674" ht="12.75" spans="1:8">
      <c r="A674" s="929"/>
      <c r="B674" s="929"/>
      <c r="D674" s="929"/>
      <c r="E674" s="929"/>
      <c r="F674" s="996"/>
      <c r="H674" s="929"/>
    </row>
    <row r="675" ht="12.75" spans="1:8">
      <c r="A675" s="929"/>
      <c r="B675" s="929"/>
      <c r="D675" s="929"/>
      <c r="E675" s="929"/>
      <c r="F675" s="996"/>
      <c r="H675" s="929"/>
    </row>
    <row r="676" ht="12.75" spans="1:8">
      <c r="A676" s="929"/>
      <c r="B676" s="929"/>
      <c r="D676" s="929"/>
      <c r="E676" s="929"/>
      <c r="F676" s="996"/>
      <c r="H676" s="929"/>
    </row>
    <row r="677" ht="12.75" spans="1:8">
      <c r="A677" s="929"/>
      <c r="B677" s="929"/>
      <c r="D677" s="929"/>
      <c r="E677" s="929"/>
      <c r="F677" s="996"/>
      <c r="H677" s="929"/>
    </row>
    <row r="678" ht="12.75" spans="1:8">
      <c r="A678" s="929"/>
      <c r="B678" s="929"/>
      <c r="D678" s="929"/>
      <c r="E678" s="929"/>
      <c r="F678" s="996"/>
      <c r="H678" s="929"/>
    </row>
    <row r="679" ht="12.75" spans="1:8">
      <c r="A679" s="929"/>
      <c r="B679" s="929"/>
      <c r="D679" s="929"/>
      <c r="E679" s="929"/>
      <c r="F679" s="996"/>
      <c r="H679" s="929"/>
    </row>
    <row r="680" ht="12.75" spans="1:8">
      <c r="A680" s="929"/>
      <c r="B680" s="929"/>
      <c r="D680" s="929"/>
      <c r="E680" s="929"/>
      <c r="F680" s="996"/>
      <c r="H680" s="929"/>
    </row>
    <row r="681" ht="12.75" spans="1:8">
      <c r="A681" s="929"/>
      <c r="B681" s="929"/>
      <c r="D681" s="929"/>
      <c r="E681" s="929"/>
      <c r="F681" s="996"/>
      <c r="H681" s="929"/>
    </row>
    <row r="682" ht="12.75" spans="1:8">
      <c r="A682" s="929"/>
      <c r="B682" s="929"/>
      <c r="D682" s="929"/>
      <c r="E682" s="929"/>
      <c r="F682" s="996"/>
      <c r="H682" s="929"/>
    </row>
    <row r="683" ht="12.75" spans="1:8">
      <c r="A683" s="929"/>
      <c r="B683" s="929"/>
      <c r="D683" s="929"/>
      <c r="E683" s="929"/>
      <c r="F683" s="996"/>
      <c r="H683" s="929"/>
    </row>
    <row r="684" ht="12.75" spans="1:8">
      <c r="A684" s="929"/>
      <c r="B684" s="929"/>
      <c r="D684" s="929"/>
      <c r="E684" s="929"/>
      <c r="F684" s="996"/>
      <c r="H684" s="929"/>
    </row>
    <row r="685" ht="12.75" spans="1:8">
      <c r="A685" s="929"/>
      <c r="B685" s="929"/>
      <c r="D685" s="929"/>
      <c r="E685" s="929"/>
      <c r="F685" s="996"/>
      <c r="H685" s="929"/>
    </row>
    <row r="686" ht="12.75" spans="1:8">
      <c r="A686" s="929"/>
      <c r="B686" s="929"/>
      <c r="D686" s="929"/>
      <c r="E686" s="929"/>
      <c r="F686" s="996"/>
      <c r="H686" s="929"/>
    </row>
    <row r="687" ht="12.75" spans="1:8">
      <c r="A687" s="929"/>
      <c r="B687" s="929"/>
      <c r="D687" s="929"/>
      <c r="E687" s="929"/>
      <c r="F687" s="996"/>
      <c r="H687" s="929"/>
    </row>
    <row r="688" ht="12.75" spans="1:8">
      <c r="A688" s="929"/>
      <c r="B688" s="929"/>
      <c r="D688" s="929"/>
      <c r="E688" s="929"/>
      <c r="F688" s="996"/>
      <c r="H688" s="929"/>
    </row>
    <row r="689" ht="12.75" spans="1:8">
      <c r="A689" s="929"/>
      <c r="B689" s="929"/>
      <c r="D689" s="929"/>
      <c r="E689" s="929"/>
      <c r="F689" s="996"/>
      <c r="H689" s="929"/>
    </row>
    <row r="690" ht="12.75" spans="1:8">
      <c r="A690" s="929"/>
      <c r="B690" s="929"/>
      <c r="D690" s="929"/>
      <c r="E690" s="929"/>
      <c r="F690" s="996"/>
      <c r="H690" s="929"/>
    </row>
    <row r="691" ht="12.75" spans="1:8">
      <c r="A691" s="929"/>
      <c r="B691" s="929"/>
      <c r="D691" s="929"/>
      <c r="E691" s="929"/>
      <c r="F691" s="996"/>
      <c r="H691" s="929"/>
    </row>
    <row r="692" ht="12.75" spans="1:8">
      <c r="A692" s="929"/>
      <c r="B692" s="929"/>
      <c r="D692" s="929"/>
      <c r="E692" s="929"/>
      <c r="F692" s="996"/>
      <c r="H692" s="929"/>
    </row>
    <row r="693" ht="12.75" spans="1:8">
      <c r="A693" s="929"/>
      <c r="B693" s="929"/>
      <c r="D693" s="929"/>
      <c r="E693" s="929"/>
      <c r="F693" s="996"/>
      <c r="H693" s="929"/>
    </row>
    <row r="694" ht="12.75" spans="1:8">
      <c r="A694" s="929"/>
      <c r="B694" s="929"/>
      <c r="D694" s="929"/>
      <c r="E694" s="929"/>
      <c r="F694" s="996"/>
      <c r="H694" s="929"/>
    </row>
    <row r="695" ht="12.75" spans="1:8">
      <c r="A695" s="929"/>
      <c r="B695" s="929"/>
      <c r="D695" s="929"/>
      <c r="E695" s="929"/>
      <c r="F695" s="996"/>
      <c r="H695" s="929"/>
    </row>
    <row r="696" ht="12.75" spans="1:8">
      <c r="A696" s="929"/>
      <c r="B696" s="929"/>
      <c r="D696" s="929"/>
      <c r="E696" s="929"/>
      <c r="F696" s="996"/>
      <c r="H696" s="929"/>
    </row>
    <row r="697" ht="12.75" spans="1:8">
      <c r="A697" s="929"/>
      <c r="B697" s="929"/>
      <c r="D697" s="929"/>
      <c r="E697" s="929"/>
      <c r="F697" s="996"/>
      <c r="H697" s="929"/>
    </row>
    <row r="698" ht="12.75" spans="1:8">
      <c r="A698" s="929"/>
      <c r="B698" s="929"/>
      <c r="D698" s="929"/>
      <c r="E698" s="929"/>
      <c r="F698" s="996"/>
      <c r="H698" s="929"/>
    </row>
    <row r="699" ht="12.75" spans="1:8">
      <c r="A699" s="929"/>
      <c r="B699" s="929"/>
      <c r="D699" s="929"/>
      <c r="E699" s="929"/>
      <c r="F699" s="996"/>
      <c r="H699" s="929"/>
    </row>
    <row r="700" ht="12.75" spans="1:8">
      <c r="A700" s="929"/>
      <c r="B700" s="929"/>
      <c r="D700" s="929"/>
      <c r="E700" s="929"/>
      <c r="F700" s="996"/>
      <c r="H700" s="929"/>
    </row>
    <row r="701" ht="12.75" spans="1:8">
      <c r="A701" s="929"/>
      <c r="B701" s="929"/>
      <c r="D701" s="929"/>
      <c r="E701" s="929"/>
      <c r="F701" s="996"/>
      <c r="H701" s="929"/>
    </row>
    <row r="702" ht="12.75" spans="1:8">
      <c r="A702" s="929"/>
      <c r="B702" s="929"/>
      <c r="D702" s="929"/>
      <c r="E702" s="929"/>
      <c r="F702" s="996"/>
      <c r="H702" s="929"/>
    </row>
    <row r="703" ht="12.75" spans="1:8">
      <c r="A703" s="929"/>
      <c r="B703" s="929"/>
      <c r="D703" s="929"/>
      <c r="E703" s="929"/>
      <c r="F703" s="996"/>
      <c r="H703" s="929"/>
    </row>
    <row r="704" ht="12.75" spans="1:8">
      <c r="A704" s="929"/>
      <c r="B704" s="929"/>
      <c r="D704" s="929"/>
      <c r="E704" s="929"/>
      <c r="F704" s="996"/>
      <c r="H704" s="929"/>
    </row>
    <row r="705" ht="12.75" spans="1:8">
      <c r="A705" s="929"/>
      <c r="B705" s="929"/>
      <c r="D705" s="929"/>
      <c r="E705" s="929"/>
      <c r="F705" s="996"/>
      <c r="H705" s="929"/>
    </row>
    <row r="706" ht="12.75" spans="1:8">
      <c r="A706" s="929"/>
      <c r="B706" s="929"/>
      <c r="D706" s="929"/>
      <c r="E706" s="929"/>
      <c r="F706" s="996"/>
      <c r="H706" s="929"/>
    </row>
    <row r="707" ht="12.75" spans="1:8">
      <c r="A707" s="929"/>
      <c r="B707" s="929"/>
      <c r="D707" s="929"/>
      <c r="E707" s="929"/>
      <c r="F707" s="996"/>
      <c r="H707" s="929"/>
    </row>
    <row r="708" ht="12.75" spans="1:8">
      <c r="A708" s="929"/>
      <c r="B708" s="929"/>
      <c r="D708" s="929"/>
      <c r="E708" s="929"/>
      <c r="F708" s="996"/>
      <c r="H708" s="929"/>
    </row>
    <row r="709" ht="12.75" spans="1:8">
      <c r="A709" s="929"/>
      <c r="B709" s="929"/>
      <c r="D709" s="929"/>
      <c r="E709" s="929"/>
      <c r="F709" s="996"/>
      <c r="H709" s="929"/>
    </row>
    <row r="710" ht="12.75" spans="1:8">
      <c r="A710" s="929"/>
      <c r="B710" s="929"/>
      <c r="D710" s="929"/>
      <c r="E710" s="929"/>
      <c r="F710" s="996"/>
      <c r="H710" s="929"/>
    </row>
    <row r="711" ht="12.75" spans="1:8">
      <c r="A711" s="929"/>
      <c r="B711" s="929"/>
      <c r="D711" s="929"/>
      <c r="E711" s="929"/>
      <c r="F711" s="996"/>
      <c r="H711" s="929"/>
    </row>
    <row r="712" ht="12.75" spans="1:8">
      <c r="A712" s="929"/>
      <c r="B712" s="929"/>
      <c r="D712" s="929"/>
      <c r="E712" s="929"/>
      <c r="F712" s="996"/>
      <c r="H712" s="929"/>
    </row>
    <row r="713" ht="12.75" spans="1:8">
      <c r="A713" s="929"/>
      <c r="B713" s="929"/>
      <c r="D713" s="929"/>
      <c r="E713" s="929"/>
      <c r="F713" s="996"/>
      <c r="H713" s="929"/>
    </row>
    <row r="714" ht="12.75" spans="1:8">
      <c r="A714" s="929"/>
      <c r="B714" s="929"/>
      <c r="D714" s="929"/>
      <c r="E714" s="929"/>
      <c r="F714" s="996"/>
      <c r="H714" s="929"/>
    </row>
    <row r="715" ht="12.75" spans="1:8">
      <c r="A715" s="929"/>
      <c r="B715" s="929"/>
      <c r="D715" s="929"/>
      <c r="E715" s="929"/>
      <c r="F715" s="996"/>
      <c r="H715" s="929"/>
    </row>
    <row r="716" ht="12.75" spans="1:8">
      <c r="A716" s="929"/>
      <c r="B716" s="929"/>
      <c r="D716" s="929"/>
      <c r="E716" s="929"/>
      <c r="F716" s="996"/>
      <c r="H716" s="929"/>
    </row>
    <row r="717" ht="12.75" spans="1:8">
      <c r="A717" s="929"/>
      <c r="B717" s="929"/>
      <c r="D717" s="929"/>
      <c r="E717" s="929"/>
      <c r="F717" s="996"/>
      <c r="H717" s="929"/>
    </row>
    <row r="718" ht="12.75" spans="1:8">
      <c r="A718" s="929"/>
      <c r="B718" s="929"/>
      <c r="D718" s="929"/>
      <c r="E718" s="929"/>
      <c r="F718" s="996"/>
      <c r="H718" s="929"/>
    </row>
    <row r="719" ht="12.75" spans="1:8">
      <c r="A719" s="929"/>
      <c r="B719" s="929"/>
      <c r="D719" s="929"/>
      <c r="E719" s="929"/>
      <c r="F719" s="996"/>
      <c r="H719" s="929"/>
    </row>
    <row r="720" ht="12.75" spans="1:8">
      <c r="A720" s="929"/>
      <c r="B720" s="929"/>
      <c r="D720" s="929"/>
      <c r="E720" s="929"/>
      <c r="F720" s="996"/>
      <c r="H720" s="929"/>
    </row>
    <row r="721" ht="12.75" spans="1:8">
      <c r="A721" s="929"/>
      <c r="B721" s="929"/>
      <c r="D721" s="929"/>
      <c r="E721" s="929"/>
      <c r="F721" s="996"/>
      <c r="H721" s="929"/>
    </row>
    <row r="722" ht="12.75" spans="1:8">
      <c r="A722" s="929"/>
      <c r="B722" s="929"/>
      <c r="D722" s="929"/>
      <c r="E722" s="929"/>
      <c r="F722" s="996"/>
      <c r="H722" s="929"/>
    </row>
    <row r="723" ht="12.75" spans="1:8">
      <c r="A723" s="929"/>
      <c r="B723" s="929"/>
      <c r="D723" s="929"/>
      <c r="E723" s="929"/>
      <c r="F723" s="996"/>
      <c r="H723" s="929"/>
    </row>
    <row r="724" ht="12.75" spans="1:8">
      <c r="A724" s="929"/>
      <c r="B724" s="929"/>
      <c r="D724" s="929"/>
      <c r="E724" s="929"/>
      <c r="F724" s="996"/>
      <c r="H724" s="929"/>
    </row>
    <row r="725" ht="12.75" spans="1:8">
      <c r="A725" s="929"/>
      <c r="B725" s="929"/>
      <c r="D725" s="929"/>
      <c r="E725" s="929"/>
      <c r="F725" s="996"/>
      <c r="H725" s="929"/>
    </row>
    <row r="726" ht="12.75" spans="1:8">
      <c r="A726" s="929"/>
      <c r="B726" s="929"/>
      <c r="D726" s="929"/>
      <c r="E726" s="929"/>
      <c r="F726" s="996"/>
      <c r="H726" s="929"/>
    </row>
    <row r="727" ht="12.75" spans="1:8">
      <c r="A727" s="929"/>
      <c r="B727" s="929"/>
      <c r="D727" s="929"/>
      <c r="E727" s="929"/>
      <c r="F727" s="996"/>
      <c r="H727" s="929"/>
    </row>
    <row r="728" ht="12.75" spans="1:8">
      <c r="A728" s="929"/>
      <c r="B728" s="929"/>
      <c r="D728" s="929"/>
      <c r="E728" s="929"/>
      <c r="F728" s="996"/>
      <c r="H728" s="929"/>
    </row>
    <row r="729" ht="12.75" spans="1:8">
      <c r="A729" s="929"/>
      <c r="B729" s="929"/>
      <c r="D729" s="929"/>
      <c r="E729" s="929"/>
      <c r="F729" s="996"/>
      <c r="H729" s="929"/>
    </row>
    <row r="730" ht="12.75" spans="1:8">
      <c r="A730" s="929"/>
      <c r="B730" s="929"/>
      <c r="D730" s="929"/>
      <c r="E730" s="929"/>
      <c r="F730" s="996"/>
      <c r="H730" s="929"/>
    </row>
    <row r="731" ht="12.75" spans="1:8">
      <c r="A731" s="929"/>
      <c r="B731" s="929"/>
      <c r="D731" s="929"/>
      <c r="E731" s="929"/>
      <c r="F731" s="996"/>
      <c r="H731" s="929"/>
    </row>
    <row r="732" ht="12.75" spans="1:8">
      <c r="A732" s="929"/>
      <c r="B732" s="929"/>
      <c r="D732" s="929"/>
      <c r="E732" s="929"/>
      <c r="F732" s="996"/>
      <c r="H732" s="929"/>
    </row>
    <row r="733" ht="12.75" spans="1:8">
      <c r="A733" s="929"/>
      <c r="B733" s="929"/>
      <c r="D733" s="929"/>
      <c r="E733" s="929"/>
      <c r="F733" s="996"/>
      <c r="H733" s="929"/>
    </row>
    <row r="734" ht="12.75" spans="1:8">
      <c r="A734" s="929"/>
      <c r="B734" s="929"/>
      <c r="D734" s="929"/>
      <c r="E734" s="929"/>
      <c r="F734" s="996"/>
      <c r="H734" s="929"/>
    </row>
    <row r="735" ht="12.75" spans="1:8">
      <c r="A735" s="929"/>
      <c r="B735" s="929"/>
      <c r="D735" s="929"/>
      <c r="E735" s="929"/>
      <c r="F735" s="996"/>
      <c r="H735" s="929"/>
    </row>
    <row r="736" ht="12.75" spans="1:8">
      <c r="A736" s="929"/>
      <c r="B736" s="929"/>
      <c r="D736" s="929"/>
      <c r="E736" s="929"/>
      <c r="F736" s="996"/>
      <c r="H736" s="929"/>
    </row>
    <row r="737" ht="12.75" spans="1:8">
      <c r="A737" s="929"/>
      <c r="B737" s="929"/>
      <c r="D737" s="929"/>
      <c r="E737" s="929"/>
      <c r="F737" s="996"/>
      <c r="H737" s="929"/>
    </row>
    <row r="738" ht="12.75" spans="1:8">
      <c r="A738" s="929"/>
      <c r="B738" s="929"/>
      <c r="D738" s="929"/>
      <c r="E738" s="929"/>
      <c r="F738" s="996"/>
      <c r="H738" s="929"/>
    </row>
    <row r="739" ht="12.75" spans="1:8">
      <c r="A739" s="929"/>
      <c r="B739" s="929"/>
      <c r="D739" s="929"/>
      <c r="E739" s="929"/>
      <c r="F739" s="996"/>
      <c r="H739" s="929"/>
    </row>
    <row r="740" ht="12.75" spans="1:8">
      <c r="A740" s="929"/>
      <c r="B740" s="929"/>
      <c r="D740" s="929"/>
      <c r="E740" s="929"/>
      <c r="F740" s="996"/>
      <c r="H740" s="929"/>
    </row>
    <row r="741" ht="12.75" spans="1:8">
      <c r="A741" s="929"/>
      <c r="B741" s="929"/>
      <c r="D741" s="929"/>
      <c r="E741" s="929"/>
      <c r="F741" s="996"/>
      <c r="H741" s="929"/>
    </row>
    <row r="742" ht="12.75" spans="1:8">
      <c r="A742" s="929"/>
      <c r="B742" s="929"/>
      <c r="D742" s="929"/>
      <c r="E742" s="929"/>
      <c r="F742" s="996"/>
      <c r="H742" s="929"/>
    </row>
    <row r="743" ht="12.75" spans="1:8">
      <c r="A743" s="929"/>
      <c r="B743" s="929"/>
      <c r="D743" s="929"/>
      <c r="E743" s="929"/>
      <c r="F743" s="996"/>
      <c r="H743" s="929"/>
    </row>
    <row r="744" ht="12.75" spans="1:8">
      <c r="A744" s="929"/>
      <c r="B744" s="929"/>
      <c r="D744" s="929"/>
      <c r="E744" s="929"/>
      <c r="F744" s="996"/>
      <c r="H744" s="929"/>
    </row>
    <row r="745" ht="12.75" spans="1:8">
      <c r="A745" s="929"/>
      <c r="B745" s="929"/>
      <c r="D745" s="929"/>
      <c r="E745" s="929"/>
      <c r="F745" s="996"/>
      <c r="H745" s="929"/>
    </row>
    <row r="746" ht="12.75" spans="1:8">
      <c r="A746" s="929"/>
      <c r="B746" s="929"/>
      <c r="D746" s="929"/>
      <c r="E746" s="929"/>
      <c r="F746" s="996"/>
      <c r="H746" s="929"/>
    </row>
    <row r="747" ht="12.75" spans="1:8">
      <c r="A747" s="929"/>
      <c r="B747" s="929"/>
      <c r="D747" s="929"/>
      <c r="E747" s="929"/>
      <c r="F747" s="996"/>
      <c r="H747" s="929"/>
    </row>
    <row r="748" ht="12.75" spans="1:8">
      <c r="A748" s="929"/>
      <c r="B748" s="929"/>
      <c r="D748" s="929"/>
      <c r="E748" s="929"/>
      <c r="F748" s="996"/>
      <c r="H748" s="929"/>
    </row>
    <row r="749" ht="12.75" spans="1:8">
      <c r="A749" s="929"/>
      <c r="B749" s="929"/>
      <c r="D749" s="929"/>
      <c r="E749" s="929"/>
      <c r="F749" s="996"/>
      <c r="H749" s="929"/>
    </row>
    <row r="750" ht="12.75" spans="1:8">
      <c r="A750" s="929"/>
      <c r="B750" s="929"/>
      <c r="D750" s="929"/>
      <c r="E750" s="929"/>
      <c r="F750" s="996"/>
      <c r="H750" s="929"/>
    </row>
    <row r="751" ht="12.75" spans="1:8">
      <c r="A751" s="929"/>
      <c r="B751" s="929"/>
      <c r="D751" s="929"/>
      <c r="E751" s="929"/>
      <c r="F751" s="996"/>
      <c r="H751" s="929"/>
    </row>
    <row r="752" ht="12.75" spans="1:8">
      <c r="A752" s="929"/>
      <c r="B752" s="929"/>
      <c r="D752" s="929"/>
      <c r="E752" s="929"/>
      <c r="F752" s="996"/>
      <c r="H752" s="929"/>
    </row>
    <row r="753" ht="12.75" spans="1:8">
      <c r="A753" s="929"/>
      <c r="B753" s="929"/>
      <c r="D753" s="929"/>
      <c r="E753" s="929"/>
      <c r="F753" s="996"/>
      <c r="H753" s="929"/>
    </row>
    <row r="754" ht="12.75" spans="1:8">
      <c r="A754" s="929"/>
      <c r="B754" s="929"/>
      <c r="D754" s="929"/>
      <c r="E754" s="929"/>
      <c r="F754" s="996"/>
      <c r="H754" s="929"/>
    </row>
    <row r="755" ht="12.75" spans="1:8">
      <c r="A755" s="929"/>
      <c r="B755" s="929"/>
      <c r="D755" s="929"/>
      <c r="E755" s="929"/>
      <c r="F755" s="996"/>
      <c r="H755" s="929"/>
    </row>
    <row r="756" ht="12.75" spans="1:8">
      <c r="A756" s="929"/>
      <c r="B756" s="929"/>
      <c r="D756" s="929"/>
      <c r="E756" s="929"/>
      <c r="F756" s="996"/>
      <c r="H756" s="929"/>
    </row>
    <row r="757" ht="12.75" spans="1:8">
      <c r="A757" s="929"/>
      <c r="B757" s="929"/>
      <c r="D757" s="929"/>
      <c r="E757" s="929"/>
      <c r="F757" s="996"/>
      <c r="H757" s="929"/>
    </row>
    <row r="758" ht="12.75" spans="1:8">
      <c r="A758" s="929"/>
      <c r="B758" s="929"/>
      <c r="D758" s="929"/>
      <c r="E758" s="929"/>
      <c r="F758" s="996"/>
      <c r="H758" s="929"/>
    </row>
    <row r="759" ht="12.75" spans="1:8">
      <c r="A759" s="929"/>
      <c r="B759" s="929"/>
      <c r="D759" s="929"/>
      <c r="E759" s="929"/>
      <c r="F759" s="996"/>
      <c r="H759" s="929"/>
    </row>
    <row r="760" ht="12.75" spans="1:8">
      <c r="A760" s="929"/>
      <c r="B760" s="929"/>
      <c r="D760" s="929"/>
      <c r="E760" s="929"/>
      <c r="F760" s="996"/>
      <c r="H760" s="929"/>
    </row>
    <row r="761" ht="12.75" spans="1:8">
      <c r="A761" s="929"/>
      <c r="B761" s="929"/>
      <c r="D761" s="929"/>
      <c r="E761" s="929"/>
      <c r="F761" s="996"/>
      <c r="H761" s="929"/>
    </row>
    <row r="762" ht="12.75" spans="1:8">
      <c r="A762" s="929"/>
      <c r="B762" s="929"/>
      <c r="D762" s="929"/>
      <c r="E762" s="929"/>
      <c r="F762" s="996"/>
      <c r="H762" s="929"/>
    </row>
    <row r="763" ht="12.75" spans="1:8">
      <c r="A763" s="929"/>
      <c r="B763" s="929"/>
      <c r="D763" s="929"/>
      <c r="E763" s="929"/>
      <c r="F763" s="996"/>
      <c r="H763" s="929"/>
    </row>
    <row r="764" ht="12.75" spans="1:8">
      <c r="A764" s="929"/>
      <c r="B764" s="929"/>
      <c r="D764" s="929"/>
      <c r="E764" s="929"/>
      <c r="F764" s="996"/>
      <c r="H764" s="929"/>
    </row>
    <row r="765" ht="12.75" spans="1:8">
      <c r="A765" s="929"/>
      <c r="B765" s="929"/>
      <c r="D765" s="929"/>
      <c r="E765" s="929"/>
      <c r="F765" s="996"/>
      <c r="H765" s="929"/>
    </row>
    <row r="766" ht="12.75" spans="1:8">
      <c r="A766" s="929"/>
      <c r="B766" s="929"/>
      <c r="D766" s="929"/>
      <c r="E766" s="929"/>
      <c r="F766" s="996"/>
      <c r="H766" s="929"/>
    </row>
    <row r="767" ht="12.75" spans="1:8">
      <c r="A767" s="929"/>
      <c r="B767" s="929"/>
      <c r="D767" s="929"/>
      <c r="E767" s="929"/>
      <c r="F767" s="996"/>
      <c r="H767" s="929"/>
    </row>
    <row r="768" ht="12.75" spans="1:8">
      <c r="A768" s="929"/>
      <c r="B768" s="929"/>
      <c r="D768" s="929"/>
      <c r="E768" s="929"/>
      <c r="F768" s="996"/>
      <c r="H768" s="929"/>
    </row>
    <row r="769" ht="12.75" spans="1:8">
      <c r="A769" s="929"/>
      <c r="B769" s="929"/>
      <c r="D769" s="929"/>
      <c r="E769" s="929"/>
      <c r="F769" s="996"/>
      <c r="H769" s="929"/>
    </row>
    <row r="770" ht="12.75" spans="1:8">
      <c r="A770" s="929"/>
      <c r="B770" s="929"/>
      <c r="D770" s="929"/>
      <c r="E770" s="929"/>
      <c r="F770" s="996"/>
      <c r="H770" s="929"/>
    </row>
    <row r="771" ht="12.75" spans="1:8">
      <c r="A771" s="929"/>
      <c r="B771" s="929"/>
      <c r="D771" s="929"/>
      <c r="E771" s="929"/>
      <c r="F771" s="996"/>
      <c r="H771" s="929"/>
    </row>
    <row r="772" ht="12.75" spans="1:8">
      <c r="A772" s="929"/>
      <c r="B772" s="929"/>
      <c r="D772" s="929"/>
      <c r="E772" s="929"/>
      <c r="F772" s="996"/>
      <c r="H772" s="929"/>
    </row>
    <row r="773" ht="12.75" spans="1:8">
      <c r="A773" s="929"/>
      <c r="B773" s="929"/>
      <c r="D773" s="929"/>
      <c r="E773" s="929"/>
      <c r="F773" s="996"/>
      <c r="H773" s="929"/>
    </row>
    <row r="774" ht="12.75" spans="1:8">
      <c r="A774" s="929"/>
      <c r="B774" s="929"/>
      <c r="D774" s="929"/>
      <c r="E774" s="929"/>
      <c r="F774" s="996"/>
      <c r="H774" s="929"/>
    </row>
    <row r="775" ht="12.75" spans="1:8">
      <c r="A775" s="929"/>
      <c r="B775" s="929"/>
      <c r="D775" s="929"/>
      <c r="E775" s="929"/>
      <c r="F775" s="996"/>
      <c r="H775" s="929"/>
    </row>
    <row r="776" ht="12.75" spans="1:8">
      <c r="A776" s="929"/>
      <c r="B776" s="929"/>
      <c r="D776" s="929"/>
      <c r="E776" s="929"/>
      <c r="F776" s="996"/>
      <c r="H776" s="929"/>
    </row>
    <row r="777" ht="12.75" spans="1:8">
      <c r="A777" s="929"/>
      <c r="B777" s="929"/>
      <c r="D777" s="929"/>
      <c r="E777" s="929"/>
      <c r="F777" s="996"/>
      <c r="H777" s="929"/>
    </row>
    <row r="778" ht="12.75" spans="1:8">
      <c r="A778" s="929"/>
      <c r="B778" s="929"/>
      <c r="D778" s="929"/>
      <c r="E778" s="929"/>
      <c r="F778" s="996"/>
      <c r="H778" s="929"/>
    </row>
    <row r="779" ht="12.75" spans="1:8">
      <c r="A779" s="929"/>
      <c r="B779" s="929"/>
      <c r="D779" s="929"/>
      <c r="E779" s="929"/>
      <c r="F779" s="996"/>
      <c r="H779" s="929"/>
    </row>
    <row r="780" ht="12.75" spans="1:8">
      <c r="A780" s="929"/>
      <c r="B780" s="929"/>
      <c r="D780" s="929"/>
      <c r="E780" s="929"/>
      <c r="F780" s="996"/>
      <c r="H780" s="929"/>
    </row>
    <row r="781" ht="12.75" spans="1:8">
      <c r="A781" s="929"/>
      <c r="B781" s="929"/>
      <c r="D781" s="929"/>
      <c r="E781" s="929"/>
      <c r="F781" s="996"/>
      <c r="H781" s="929"/>
    </row>
    <row r="782" ht="12.75" spans="1:8">
      <c r="A782" s="929"/>
      <c r="B782" s="929"/>
      <c r="D782" s="929"/>
      <c r="E782" s="929"/>
      <c r="F782" s="996"/>
      <c r="H782" s="929"/>
    </row>
    <row r="783" ht="12.75" spans="1:8">
      <c r="A783" s="929"/>
      <c r="B783" s="929"/>
      <c r="D783" s="929"/>
      <c r="E783" s="929"/>
      <c r="F783" s="996"/>
      <c r="H783" s="929"/>
    </row>
    <row r="784" ht="12.75" spans="1:8">
      <c r="A784" s="929"/>
      <c r="B784" s="929"/>
      <c r="D784" s="929"/>
      <c r="E784" s="929"/>
      <c r="F784" s="996"/>
      <c r="H784" s="929"/>
    </row>
    <row r="785" ht="12.75" spans="1:8">
      <c r="A785" s="929"/>
      <c r="B785" s="929"/>
      <c r="D785" s="929"/>
      <c r="E785" s="929"/>
      <c r="F785" s="996"/>
      <c r="H785" s="929"/>
    </row>
    <row r="786" ht="12.75" spans="1:8">
      <c r="A786" s="929"/>
      <c r="B786" s="929"/>
      <c r="D786" s="929"/>
      <c r="E786" s="929"/>
      <c r="F786" s="996"/>
      <c r="H786" s="929"/>
    </row>
    <row r="787" ht="12.75" spans="1:8">
      <c r="A787" s="929"/>
      <c r="B787" s="929"/>
      <c r="D787" s="929"/>
      <c r="E787" s="929"/>
      <c r="F787" s="996"/>
      <c r="H787" s="929"/>
    </row>
    <row r="788" ht="12.75" spans="1:8">
      <c r="A788" s="929"/>
      <c r="B788" s="929"/>
      <c r="D788" s="929"/>
      <c r="E788" s="929"/>
      <c r="F788" s="996"/>
      <c r="H788" s="929"/>
    </row>
    <row r="789" ht="12.75" spans="1:8">
      <c r="A789" s="929"/>
      <c r="B789" s="929"/>
      <c r="D789" s="929"/>
      <c r="E789" s="929"/>
      <c r="F789" s="996"/>
      <c r="H789" s="929"/>
    </row>
    <row r="790" ht="12.75" spans="1:8">
      <c r="A790" s="929"/>
      <c r="B790" s="929"/>
      <c r="D790" s="929"/>
      <c r="E790" s="929"/>
      <c r="F790" s="996"/>
      <c r="H790" s="929"/>
    </row>
    <row r="791" ht="12.75" spans="1:8">
      <c r="A791" s="929"/>
      <c r="B791" s="929"/>
      <c r="D791" s="929"/>
      <c r="E791" s="929"/>
      <c r="F791" s="996"/>
      <c r="H791" s="929"/>
    </row>
    <row r="792" ht="12.75" spans="1:8">
      <c r="A792" s="929"/>
      <c r="B792" s="929"/>
      <c r="D792" s="929"/>
      <c r="E792" s="929"/>
      <c r="F792" s="996"/>
      <c r="H792" s="929"/>
    </row>
    <row r="793" ht="12.75" spans="1:8">
      <c r="A793" s="929"/>
      <c r="B793" s="929"/>
      <c r="D793" s="929"/>
      <c r="E793" s="929"/>
      <c r="F793" s="996"/>
      <c r="H793" s="929"/>
    </row>
    <row r="794" ht="12.75" spans="1:8">
      <c r="A794" s="929"/>
      <c r="B794" s="929"/>
      <c r="D794" s="929"/>
      <c r="E794" s="929"/>
      <c r="F794" s="996"/>
      <c r="H794" s="929"/>
    </row>
    <row r="795" ht="12.75" spans="1:8">
      <c r="A795" s="929"/>
      <c r="B795" s="929"/>
      <c r="D795" s="929"/>
      <c r="E795" s="929"/>
      <c r="F795" s="996"/>
      <c r="H795" s="929"/>
    </row>
    <row r="796" ht="12.75" spans="1:8">
      <c r="A796" s="929"/>
      <c r="B796" s="929"/>
      <c r="D796" s="929"/>
      <c r="E796" s="929"/>
      <c r="F796" s="996"/>
      <c r="H796" s="929"/>
    </row>
    <row r="797" ht="12.75" spans="1:8">
      <c r="A797" s="929"/>
      <c r="B797" s="929"/>
      <c r="D797" s="929"/>
      <c r="E797" s="929"/>
      <c r="F797" s="996"/>
      <c r="H797" s="929"/>
    </row>
    <row r="798" ht="12.75" spans="1:8">
      <c r="A798" s="929"/>
      <c r="B798" s="929"/>
      <c r="D798" s="929"/>
      <c r="E798" s="929"/>
      <c r="F798" s="996"/>
      <c r="H798" s="929"/>
    </row>
    <row r="799" ht="12.75" spans="1:8">
      <c r="A799" s="929"/>
      <c r="B799" s="929"/>
      <c r="D799" s="929"/>
      <c r="E799" s="929"/>
      <c r="F799" s="996"/>
      <c r="H799" s="929"/>
    </row>
    <row r="800" ht="12.75" spans="1:8">
      <c r="A800" s="929"/>
      <c r="B800" s="929"/>
      <c r="D800" s="929"/>
      <c r="E800" s="929"/>
      <c r="F800" s="996"/>
      <c r="H800" s="929"/>
    </row>
    <row r="801" ht="12.75" spans="1:8">
      <c r="A801" s="929"/>
      <c r="B801" s="929"/>
      <c r="D801" s="929"/>
      <c r="E801" s="929"/>
      <c r="F801" s="996"/>
      <c r="H801" s="929"/>
    </row>
    <row r="802" ht="12.75" spans="1:8">
      <c r="A802" s="929"/>
      <c r="B802" s="929"/>
      <c r="D802" s="929"/>
      <c r="E802" s="929"/>
      <c r="F802" s="996"/>
      <c r="H802" s="929"/>
    </row>
    <row r="803" ht="12.75" spans="1:8">
      <c r="A803" s="929"/>
      <c r="B803" s="929"/>
      <c r="D803" s="929"/>
      <c r="E803" s="929"/>
      <c r="F803" s="996"/>
      <c r="H803" s="929"/>
    </row>
    <row r="804" ht="12.75" spans="1:8">
      <c r="A804" s="929"/>
      <c r="B804" s="929"/>
      <c r="D804" s="929"/>
      <c r="E804" s="929"/>
      <c r="F804" s="996"/>
      <c r="H804" s="929"/>
    </row>
    <row r="805" ht="12.75" spans="1:8">
      <c r="A805" s="929"/>
      <c r="B805" s="929"/>
      <c r="D805" s="929"/>
      <c r="E805" s="929"/>
      <c r="F805" s="996"/>
      <c r="H805" s="929"/>
    </row>
    <row r="806" ht="12.75" spans="1:8">
      <c r="A806" s="929"/>
      <c r="B806" s="929"/>
      <c r="D806" s="929"/>
      <c r="E806" s="929"/>
      <c r="F806" s="996"/>
      <c r="H806" s="929"/>
    </row>
    <row r="807" ht="12.75" spans="1:8">
      <c r="A807" s="929"/>
      <c r="B807" s="929"/>
      <c r="D807" s="929"/>
      <c r="E807" s="929"/>
      <c r="F807" s="996"/>
      <c r="H807" s="929"/>
    </row>
    <row r="808" ht="12.75" spans="1:8">
      <c r="A808" s="929"/>
      <c r="B808" s="929"/>
      <c r="D808" s="929"/>
      <c r="E808" s="929"/>
      <c r="F808" s="996"/>
      <c r="H808" s="929"/>
    </row>
    <row r="809" ht="12.75" spans="1:8">
      <c r="A809" s="929"/>
      <c r="B809" s="929"/>
      <c r="D809" s="929"/>
      <c r="E809" s="929"/>
      <c r="F809" s="996"/>
      <c r="H809" s="929"/>
    </row>
    <row r="810" ht="12.75" spans="1:8">
      <c r="A810" s="929"/>
      <c r="B810" s="929"/>
      <c r="D810" s="929"/>
      <c r="E810" s="929"/>
      <c r="F810" s="996"/>
      <c r="H810" s="929"/>
    </row>
    <row r="811" ht="12.75" spans="1:8">
      <c r="A811" s="929"/>
      <c r="B811" s="929"/>
      <c r="D811" s="929"/>
      <c r="E811" s="929"/>
      <c r="F811" s="996"/>
      <c r="H811" s="929"/>
    </row>
    <row r="812" ht="12.75" spans="1:8">
      <c r="A812" s="929"/>
      <c r="B812" s="929"/>
      <c r="D812" s="929"/>
      <c r="E812" s="929"/>
      <c r="F812" s="996"/>
      <c r="H812" s="929"/>
    </row>
    <row r="813" ht="12.75" spans="1:8">
      <c r="A813" s="929"/>
      <c r="B813" s="929"/>
      <c r="D813" s="929"/>
      <c r="E813" s="929"/>
      <c r="F813" s="996"/>
      <c r="H813" s="929"/>
    </row>
    <row r="814" ht="12.75" spans="1:8">
      <c r="A814" s="929"/>
      <c r="B814" s="929"/>
      <c r="D814" s="929"/>
      <c r="E814" s="929"/>
      <c r="F814" s="996"/>
      <c r="H814" s="929"/>
    </row>
    <row r="815" ht="12.75" spans="1:8">
      <c r="A815" s="929"/>
      <c r="B815" s="929"/>
      <c r="D815" s="929"/>
      <c r="E815" s="929"/>
      <c r="F815" s="996"/>
      <c r="H815" s="929"/>
    </row>
    <row r="816" ht="12.75" spans="1:8">
      <c r="A816" s="929"/>
      <c r="B816" s="929"/>
      <c r="D816" s="929"/>
      <c r="E816" s="929"/>
      <c r="F816" s="996"/>
      <c r="H816" s="929"/>
    </row>
    <row r="817" ht="12.75" spans="1:8">
      <c r="A817" s="929"/>
      <c r="B817" s="929"/>
      <c r="D817" s="929"/>
      <c r="E817" s="929"/>
      <c r="F817" s="996"/>
      <c r="H817" s="929"/>
    </row>
    <row r="818" ht="12.75" spans="1:8">
      <c r="A818" s="929"/>
      <c r="B818" s="929"/>
      <c r="D818" s="929"/>
      <c r="E818" s="929"/>
      <c r="F818" s="996"/>
      <c r="H818" s="929"/>
    </row>
    <row r="819" ht="12.75" spans="1:8">
      <c r="A819" s="929"/>
      <c r="B819" s="929"/>
      <c r="D819" s="929"/>
      <c r="E819" s="929"/>
      <c r="F819" s="996"/>
      <c r="H819" s="929"/>
    </row>
    <row r="820" ht="12.75" spans="1:8">
      <c r="A820" s="929"/>
      <c r="B820" s="929"/>
      <c r="D820" s="929"/>
      <c r="E820" s="929"/>
      <c r="F820" s="996"/>
      <c r="H820" s="929"/>
    </row>
    <row r="821" ht="12.75" spans="1:8">
      <c r="A821" s="929"/>
      <c r="B821" s="929"/>
      <c r="D821" s="929"/>
      <c r="E821" s="929"/>
      <c r="F821" s="996"/>
      <c r="H821" s="929"/>
    </row>
    <row r="822" ht="12.75" spans="1:8">
      <c r="A822" s="929"/>
      <c r="B822" s="929"/>
      <c r="D822" s="929"/>
      <c r="E822" s="929"/>
      <c r="F822" s="996"/>
      <c r="H822" s="929"/>
    </row>
    <row r="823" ht="12.75" spans="1:8">
      <c r="A823" s="929"/>
      <c r="B823" s="929"/>
      <c r="D823" s="929"/>
      <c r="E823" s="929"/>
      <c r="F823" s="996"/>
      <c r="H823" s="929"/>
    </row>
    <row r="824" ht="12.75" spans="1:8">
      <c r="A824" s="929"/>
      <c r="B824" s="929"/>
      <c r="D824" s="929"/>
      <c r="E824" s="929"/>
      <c r="F824" s="996"/>
      <c r="H824" s="929"/>
    </row>
    <row r="825" ht="12.75" spans="1:8">
      <c r="A825" s="929"/>
      <c r="B825" s="929"/>
      <c r="D825" s="929"/>
      <c r="E825" s="929"/>
      <c r="F825" s="996"/>
      <c r="H825" s="929"/>
    </row>
    <row r="826" ht="12.75" spans="1:8">
      <c r="A826" s="929"/>
      <c r="B826" s="929"/>
      <c r="D826" s="929"/>
      <c r="E826" s="929"/>
      <c r="F826" s="996"/>
      <c r="H826" s="929"/>
    </row>
    <row r="827" ht="12.75" spans="1:8">
      <c r="A827" s="929"/>
      <c r="B827" s="929"/>
      <c r="D827" s="929"/>
      <c r="E827" s="929"/>
      <c r="F827" s="996"/>
      <c r="H827" s="929"/>
    </row>
    <row r="828" ht="12.75" spans="1:8">
      <c r="A828" s="929"/>
      <c r="B828" s="929"/>
      <c r="D828" s="929"/>
      <c r="E828" s="929"/>
      <c r="F828" s="996"/>
      <c r="H828" s="929"/>
    </row>
    <row r="829" ht="12.75" spans="1:8">
      <c r="A829" s="929"/>
      <c r="B829" s="929"/>
      <c r="D829" s="929"/>
      <c r="E829" s="929"/>
      <c r="F829" s="996"/>
      <c r="H829" s="929"/>
    </row>
    <row r="830" ht="12.75" spans="1:8">
      <c r="A830" s="929"/>
      <c r="B830" s="929"/>
      <c r="D830" s="929"/>
      <c r="E830" s="929"/>
      <c r="F830" s="996"/>
      <c r="H830" s="929"/>
    </row>
    <row r="831" ht="12.75" spans="1:8">
      <c r="A831" s="929"/>
      <c r="B831" s="929"/>
      <c r="D831" s="929"/>
      <c r="E831" s="929"/>
      <c r="F831" s="996"/>
      <c r="H831" s="929"/>
    </row>
    <row r="832" ht="12.75" spans="1:8">
      <c r="A832" s="929"/>
      <c r="B832" s="929"/>
      <c r="D832" s="929"/>
      <c r="E832" s="929"/>
      <c r="F832" s="996"/>
      <c r="H832" s="929"/>
    </row>
    <row r="833" ht="12.75" spans="1:8">
      <c r="A833" s="929"/>
      <c r="B833" s="929"/>
      <c r="D833" s="929"/>
      <c r="E833" s="929"/>
      <c r="F833" s="996"/>
      <c r="H833" s="929"/>
    </row>
    <row r="834" ht="12.75" spans="1:8">
      <c r="A834" s="929"/>
      <c r="B834" s="929"/>
      <c r="D834" s="929"/>
      <c r="E834" s="929"/>
      <c r="F834" s="996"/>
      <c r="H834" s="929"/>
    </row>
    <row r="835" ht="12.75" spans="1:8">
      <c r="A835" s="929"/>
      <c r="B835" s="929"/>
      <c r="D835" s="929"/>
      <c r="E835" s="929"/>
      <c r="F835" s="996"/>
      <c r="H835" s="929"/>
    </row>
    <row r="836" ht="12.75" spans="1:8">
      <c r="A836" s="929"/>
      <c r="B836" s="929"/>
      <c r="D836" s="929"/>
      <c r="E836" s="929"/>
      <c r="F836" s="996"/>
      <c r="H836" s="929"/>
    </row>
    <row r="837" ht="12.75" spans="1:8">
      <c r="A837" s="929"/>
      <c r="B837" s="929"/>
      <c r="D837" s="929"/>
      <c r="E837" s="929"/>
      <c r="F837" s="996"/>
      <c r="H837" s="929"/>
    </row>
    <row r="838" ht="12.75" spans="1:8">
      <c r="A838" s="929"/>
      <c r="B838" s="929"/>
      <c r="D838" s="929"/>
      <c r="E838" s="929"/>
      <c r="F838" s="996"/>
      <c r="H838" s="929"/>
    </row>
    <row r="839" ht="12.75" spans="1:8">
      <c r="A839" s="929"/>
      <c r="B839" s="929"/>
      <c r="D839" s="929"/>
      <c r="E839" s="929"/>
      <c r="F839" s="996"/>
      <c r="H839" s="929"/>
    </row>
    <row r="840" ht="12.75" spans="1:8">
      <c r="A840" s="929"/>
      <c r="B840" s="929"/>
      <c r="D840" s="929"/>
      <c r="E840" s="929"/>
      <c r="F840" s="996"/>
      <c r="H840" s="929"/>
    </row>
    <row r="841" ht="12.75" spans="1:8">
      <c r="A841" s="929"/>
      <c r="B841" s="929"/>
      <c r="D841" s="929"/>
      <c r="E841" s="929"/>
      <c r="F841" s="996"/>
      <c r="H841" s="929"/>
    </row>
    <row r="842" ht="12.75" spans="1:8">
      <c r="A842" s="929"/>
      <c r="B842" s="929"/>
      <c r="D842" s="929"/>
      <c r="E842" s="929"/>
      <c r="F842" s="996"/>
      <c r="H842" s="929"/>
    </row>
    <row r="843" ht="12.75" spans="1:8">
      <c r="A843" s="929"/>
      <c r="B843" s="929"/>
      <c r="D843" s="929"/>
      <c r="E843" s="929"/>
      <c r="F843" s="996"/>
      <c r="H843" s="929"/>
    </row>
    <row r="844" ht="12.75" spans="1:8">
      <c r="A844" s="929"/>
      <c r="B844" s="929"/>
      <c r="D844" s="929"/>
      <c r="E844" s="929"/>
      <c r="F844" s="996"/>
      <c r="H844" s="929"/>
    </row>
    <row r="845" ht="12.75" spans="1:8">
      <c r="A845" s="929"/>
      <c r="B845" s="929"/>
      <c r="D845" s="929"/>
      <c r="E845" s="929"/>
      <c r="F845" s="996"/>
      <c r="H845" s="929"/>
    </row>
    <row r="846" ht="12.75" spans="1:8">
      <c r="A846" s="929"/>
      <c r="B846" s="929"/>
      <c r="D846" s="929"/>
      <c r="E846" s="929"/>
      <c r="F846" s="996"/>
      <c r="H846" s="929"/>
    </row>
    <row r="847" ht="12.75" spans="1:8">
      <c r="A847" s="929"/>
      <c r="B847" s="929"/>
      <c r="D847" s="929"/>
      <c r="E847" s="929"/>
      <c r="F847" s="996"/>
      <c r="H847" s="929"/>
    </row>
    <row r="848" ht="12.75" spans="1:8">
      <c r="A848" s="929"/>
      <c r="B848" s="929"/>
      <c r="D848" s="929"/>
      <c r="E848" s="929"/>
      <c r="F848" s="996"/>
      <c r="H848" s="929"/>
    </row>
    <row r="849" ht="12.75" spans="1:8">
      <c r="A849" s="929"/>
      <c r="B849" s="929"/>
      <c r="D849" s="929"/>
      <c r="E849" s="929"/>
      <c r="F849" s="996"/>
      <c r="H849" s="929"/>
    </row>
    <row r="850" ht="12.75" spans="1:8">
      <c r="A850" s="929"/>
      <c r="B850" s="929"/>
      <c r="D850" s="929"/>
      <c r="E850" s="929"/>
      <c r="F850" s="996"/>
      <c r="H850" s="929"/>
    </row>
    <row r="851" ht="12.75" spans="1:8">
      <c r="A851" s="929"/>
      <c r="B851" s="929"/>
      <c r="D851" s="929"/>
      <c r="E851" s="929"/>
      <c r="F851" s="996"/>
      <c r="H851" s="929"/>
    </row>
    <row r="852" ht="12.75" spans="1:8">
      <c r="A852" s="929"/>
      <c r="B852" s="929"/>
      <c r="D852" s="929"/>
      <c r="E852" s="929"/>
      <c r="F852" s="996"/>
      <c r="H852" s="929"/>
    </row>
    <row r="853" ht="12.75" spans="1:8">
      <c r="A853" s="929"/>
      <c r="B853" s="929"/>
      <c r="D853" s="929"/>
      <c r="E853" s="929"/>
      <c r="F853" s="996"/>
      <c r="H853" s="929"/>
    </row>
    <row r="854" ht="12.75" spans="1:8">
      <c r="A854" s="929"/>
      <c r="B854" s="929"/>
      <c r="D854" s="929"/>
      <c r="E854" s="929"/>
      <c r="F854" s="996"/>
      <c r="H854" s="929"/>
    </row>
    <row r="855" ht="12.75" spans="1:8">
      <c r="A855" s="929"/>
      <c r="B855" s="929"/>
      <c r="D855" s="929"/>
      <c r="E855" s="929"/>
      <c r="F855" s="996"/>
      <c r="H855" s="929"/>
    </row>
    <row r="856" ht="12.75" spans="1:8">
      <c r="A856" s="929"/>
      <c r="B856" s="929"/>
      <c r="D856" s="929"/>
      <c r="E856" s="929"/>
      <c r="F856" s="996"/>
      <c r="H856" s="929"/>
    </row>
    <row r="857" ht="12.75" spans="1:8">
      <c r="A857" s="929"/>
      <c r="B857" s="929"/>
      <c r="D857" s="929"/>
      <c r="E857" s="929"/>
      <c r="F857" s="996"/>
      <c r="H857" s="929"/>
    </row>
    <row r="858" ht="12.75" spans="1:8">
      <c r="A858" s="929"/>
      <c r="B858" s="929"/>
      <c r="D858" s="929"/>
      <c r="E858" s="929"/>
      <c r="F858" s="996"/>
      <c r="H858" s="929"/>
    </row>
    <row r="859" ht="12.75" spans="1:8">
      <c r="A859" s="929"/>
      <c r="B859" s="929"/>
      <c r="D859" s="929"/>
      <c r="E859" s="929"/>
      <c r="F859" s="996"/>
      <c r="H859" s="929"/>
    </row>
    <row r="860" ht="12.75" spans="1:8">
      <c r="A860" s="929"/>
      <c r="B860" s="929"/>
      <c r="D860" s="929"/>
      <c r="E860" s="929"/>
      <c r="F860" s="996"/>
      <c r="H860" s="929"/>
    </row>
    <row r="861" ht="12.75" spans="1:8">
      <c r="A861" s="929"/>
      <c r="B861" s="929"/>
      <c r="D861" s="929"/>
      <c r="E861" s="929"/>
      <c r="F861" s="996"/>
      <c r="H861" s="929"/>
    </row>
    <row r="862" ht="12.75" spans="1:8">
      <c r="A862" s="929"/>
      <c r="B862" s="929"/>
      <c r="D862" s="929"/>
      <c r="E862" s="929"/>
      <c r="F862" s="996"/>
      <c r="H862" s="929"/>
    </row>
    <row r="863" ht="12.75" spans="1:8">
      <c r="A863" s="929"/>
      <c r="B863" s="929"/>
      <c r="D863" s="929"/>
      <c r="E863" s="929"/>
      <c r="F863" s="996"/>
      <c r="H863" s="929"/>
    </row>
    <row r="864" ht="12.75" spans="1:8">
      <c r="A864" s="929"/>
      <c r="B864" s="929"/>
      <c r="D864" s="929"/>
      <c r="E864" s="929"/>
      <c r="F864" s="996"/>
      <c r="H864" s="929"/>
    </row>
    <row r="865" ht="12.75" spans="1:8">
      <c r="A865" s="929"/>
      <c r="B865" s="929"/>
      <c r="D865" s="929"/>
      <c r="E865" s="929"/>
      <c r="F865" s="996"/>
      <c r="H865" s="929"/>
    </row>
    <row r="866" ht="12.75" spans="1:8">
      <c r="A866" s="929"/>
      <c r="B866" s="929"/>
      <c r="D866" s="929"/>
      <c r="E866" s="929"/>
      <c r="F866" s="996"/>
      <c r="H866" s="929"/>
    </row>
    <row r="867" ht="12.75" spans="1:8">
      <c r="A867" s="929"/>
      <c r="B867" s="929"/>
      <c r="D867" s="929"/>
      <c r="E867" s="929"/>
      <c r="F867" s="996"/>
      <c r="H867" s="929"/>
    </row>
    <row r="868" ht="12.75" spans="1:8">
      <c r="A868" s="929"/>
      <c r="B868" s="929"/>
      <c r="D868" s="929"/>
      <c r="E868" s="929"/>
      <c r="F868" s="996"/>
      <c r="H868" s="929"/>
    </row>
    <row r="869" ht="12.75" spans="1:8">
      <c r="A869" s="929"/>
      <c r="B869" s="929"/>
      <c r="D869" s="929"/>
      <c r="E869" s="929"/>
      <c r="F869" s="996"/>
      <c r="H869" s="929"/>
    </row>
    <row r="870" ht="12.75" spans="1:8">
      <c r="A870" s="929"/>
      <c r="B870" s="929"/>
      <c r="D870" s="929"/>
      <c r="E870" s="929"/>
      <c r="F870" s="996"/>
      <c r="H870" s="929"/>
    </row>
    <row r="871" ht="12.75" spans="1:8">
      <c r="A871" s="929"/>
      <c r="B871" s="929"/>
      <c r="D871" s="929"/>
      <c r="E871" s="929"/>
      <c r="F871" s="996"/>
      <c r="H871" s="929"/>
    </row>
    <row r="872" ht="12.75" spans="1:8">
      <c r="A872" s="929"/>
      <c r="B872" s="929"/>
      <c r="D872" s="929"/>
      <c r="E872" s="929"/>
      <c r="F872" s="996"/>
      <c r="H872" s="929"/>
    </row>
    <row r="873" ht="12.75" spans="1:8">
      <c r="A873" s="929"/>
      <c r="B873" s="929"/>
      <c r="D873" s="929"/>
      <c r="E873" s="929"/>
      <c r="F873" s="996"/>
      <c r="H873" s="929"/>
    </row>
    <row r="874" ht="12.75" spans="1:8">
      <c r="A874" s="929"/>
      <c r="B874" s="929"/>
      <c r="D874" s="929"/>
      <c r="E874" s="929"/>
      <c r="F874" s="996"/>
      <c r="H874" s="929"/>
    </row>
    <row r="875" ht="12.75" spans="1:8">
      <c r="A875" s="929"/>
      <c r="B875" s="929"/>
      <c r="D875" s="929"/>
      <c r="E875" s="929"/>
      <c r="F875" s="996"/>
      <c r="H875" s="929"/>
    </row>
    <row r="876" ht="12.75" spans="1:8">
      <c r="A876" s="929"/>
      <c r="B876" s="929"/>
      <c r="D876" s="929"/>
      <c r="E876" s="929"/>
      <c r="F876" s="996"/>
      <c r="H876" s="929"/>
    </row>
    <row r="877" ht="12.75" spans="1:8">
      <c r="A877" s="929"/>
      <c r="B877" s="929"/>
      <c r="D877" s="929"/>
      <c r="E877" s="929"/>
      <c r="F877" s="996"/>
      <c r="H877" s="929"/>
    </row>
    <row r="878" ht="12.75" spans="1:8">
      <c r="A878" s="929"/>
      <c r="B878" s="929"/>
      <c r="D878" s="929"/>
      <c r="E878" s="929"/>
      <c r="F878" s="996"/>
      <c r="H878" s="929"/>
    </row>
    <row r="879" ht="12.75" spans="1:8">
      <c r="A879" s="929"/>
      <c r="B879" s="929"/>
      <c r="D879" s="929"/>
      <c r="E879" s="929"/>
      <c r="F879" s="996"/>
      <c r="H879" s="929"/>
    </row>
    <row r="880" ht="12.75" spans="1:8">
      <c r="A880" s="929"/>
      <c r="B880" s="929"/>
      <c r="D880" s="929"/>
      <c r="E880" s="929"/>
      <c r="F880" s="996"/>
      <c r="H880" s="929"/>
    </row>
    <row r="881" ht="12.75" spans="1:8">
      <c r="A881" s="929"/>
      <c r="B881" s="929"/>
      <c r="D881" s="929"/>
      <c r="E881" s="929"/>
      <c r="F881" s="996"/>
      <c r="H881" s="929"/>
    </row>
    <row r="882" ht="12.75" spans="1:8">
      <c r="A882" s="929"/>
      <c r="B882" s="929"/>
      <c r="D882" s="929"/>
      <c r="E882" s="929"/>
      <c r="F882" s="996"/>
      <c r="H882" s="929"/>
    </row>
    <row r="883" ht="12.75" spans="1:8">
      <c r="A883" s="929"/>
      <c r="B883" s="929"/>
      <c r="D883" s="929"/>
      <c r="E883" s="929"/>
      <c r="F883" s="996"/>
      <c r="H883" s="929"/>
    </row>
    <row r="884" ht="12.75" spans="1:8">
      <c r="A884" s="929"/>
      <c r="B884" s="929"/>
      <c r="D884" s="929"/>
      <c r="E884" s="929"/>
      <c r="F884" s="996"/>
      <c r="H884" s="929"/>
    </row>
    <row r="885" ht="12.75" spans="1:8">
      <c r="A885" s="929"/>
      <c r="B885" s="929"/>
      <c r="D885" s="929"/>
      <c r="E885" s="929"/>
      <c r="F885" s="996"/>
      <c r="H885" s="929"/>
    </row>
    <row r="886" ht="12.75" spans="1:8">
      <c r="A886" s="929"/>
      <c r="B886" s="929"/>
      <c r="D886" s="929"/>
      <c r="E886" s="929"/>
      <c r="F886" s="996"/>
      <c r="H886" s="929"/>
    </row>
    <row r="887" ht="12.75" spans="1:8">
      <c r="A887" s="929"/>
      <c r="B887" s="929"/>
      <c r="D887" s="929"/>
      <c r="E887" s="929"/>
      <c r="F887" s="996"/>
      <c r="H887" s="929"/>
    </row>
    <row r="888" ht="12.75" spans="1:8">
      <c r="A888" s="929"/>
      <c r="B888" s="929"/>
      <c r="D888" s="929"/>
      <c r="E888" s="929"/>
      <c r="F888" s="996"/>
      <c r="H888" s="929"/>
    </row>
    <row r="889" ht="12.75" spans="1:8">
      <c r="A889" s="929"/>
      <c r="B889" s="929"/>
      <c r="D889" s="929"/>
      <c r="E889" s="929"/>
      <c r="F889" s="996"/>
      <c r="H889" s="929"/>
    </row>
    <row r="890" ht="12.75" spans="1:8">
      <c r="A890" s="929"/>
      <c r="B890" s="929"/>
      <c r="D890" s="929"/>
      <c r="E890" s="929"/>
      <c r="F890" s="996"/>
      <c r="H890" s="929"/>
    </row>
    <row r="891" ht="12.75" spans="1:8">
      <c r="A891" s="929"/>
      <c r="B891" s="929"/>
      <c r="D891" s="929"/>
      <c r="E891" s="929"/>
      <c r="F891" s="996"/>
      <c r="H891" s="929"/>
    </row>
    <row r="892" ht="12.75" spans="1:8">
      <c r="A892" s="929"/>
      <c r="B892" s="929"/>
      <c r="D892" s="929"/>
      <c r="E892" s="929"/>
      <c r="F892" s="996"/>
      <c r="H892" s="929"/>
    </row>
    <row r="893" ht="12.75" spans="1:8">
      <c r="A893" s="929"/>
      <c r="B893" s="929"/>
      <c r="D893" s="929"/>
      <c r="E893" s="929"/>
      <c r="F893" s="996"/>
      <c r="H893" s="929"/>
    </row>
    <row r="894" ht="12.75" spans="1:8">
      <c r="A894" s="929"/>
      <c r="B894" s="929"/>
      <c r="D894" s="929"/>
      <c r="E894" s="929"/>
      <c r="F894" s="996"/>
      <c r="H894" s="929"/>
    </row>
    <row r="895" ht="12.75" spans="1:8">
      <c r="A895" s="929"/>
      <c r="B895" s="929"/>
      <c r="D895" s="929"/>
      <c r="E895" s="929"/>
      <c r="F895" s="996"/>
      <c r="H895" s="929"/>
    </row>
    <row r="896" ht="12.75" spans="1:8">
      <c r="A896" s="929"/>
      <c r="B896" s="929"/>
      <c r="D896" s="929"/>
      <c r="E896" s="929"/>
      <c r="F896" s="996"/>
      <c r="H896" s="929"/>
    </row>
    <row r="897" ht="12.75" spans="1:8">
      <c r="A897" s="929"/>
      <c r="B897" s="929"/>
      <c r="D897" s="929"/>
      <c r="E897" s="929"/>
      <c r="F897" s="996"/>
      <c r="H897" s="929"/>
    </row>
    <row r="898" ht="12.75" spans="1:8">
      <c r="A898" s="929"/>
      <c r="B898" s="929"/>
      <c r="D898" s="929"/>
      <c r="E898" s="929"/>
      <c r="F898" s="996"/>
      <c r="H898" s="929"/>
    </row>
    <row r="899" ht="12.75" spans="1:8">
      <c r="A899" s="929"/>
      <c r="B899" s="929"/>
      <c r="D899" s="929"/>
      <c r="E899" s="929"/>
      <c r="F899" s="996"/>
      <c r="H899" s="929"/>
    </row>
    <row r="900" ht="12.75" spans="1:8">
      <c r="A900" s="929"/>
      <c r="B900" s="929"/>
      <c r="D900" s="929"/>
      <c r="E900" s="929"/>
      <c r="F900" s="996"/>
      <c r="H900" s="929"/>
    </row>
    <row r="901" ht="12.75" spans="1:8">
      <c r="A901" s="929"/>
      <c r="B901" s="929"/>
      <c r="D901" s="929"/>
      <c r="E901" s="929"/>
      <c r="F901" s="996"/>
      <c r="H901" s="929"/>
    </row>
    <row r="902" ht="12.75" spans="1:8">
      <c r="A902" s="929"/>
      <c r="B902" s="929"/>
      <c r="D902" s="929"/>
      <c r="E902" s="929"/>
      <c r="F902" s="996"/>
      <c r="H902" s="929"/>
    </row>
    <row r="903" ht="12.75" spans="1:8">
      <c r="A903" s="929"/>
      <c r="B903" s="929"/>
      <c r="D903" s="929"/>
      <c r="E903" s="929"/>
      <c r="F903" s="996"/>
      <c r="H903" s="929"/>
    </row>
    <row r="904" ht="12.75" spans="1:8">
      <c r="A904" s="929"/>
      <c r="B904" s="929"/>
      <c r="D904" s="929"/>
      <c r="E904" s="929"/>
      <c r="F904" s="996"/>
      <c r="H904" s="929"/>
    </row>
    <row r="905" ht="12.75" spans="1:8">
      <c r="A905" s="929"/>
      <c r="B905" s="929"/>
      <c r="D905" s="929"/>
      <c r="E905" s="929"/>
      <c r="F905" s="996"/>
      <c r="H905" s="929"/>
    </row>
    <row r="906" ht="12.75" spans="1:8">
      <c r="A906" s="929"/>
      <c r="B906" s="929"/>
      <c r="D906" s="929"/>
      <c r="E906" s="929"/>
      <c r="F906" s="996"/>
      <c r="H906" s="929"/>
    </row>
    <row r="907" ht="12.75" spans="1:8">
      <c r="A907" s="929"/>
      <c r="B907" s="929"/>
      <c r="D907" s="929"/>
      <c r="E907" s="929"/>
      <c r="F907" s="996"/>
      <c r="H907" s="929"/>
    </row>
    <row r="908" ht="12.75" spans="1:8">
      <c r="A908" s="929"/>
      <c r="B908" s="929"/>
      <c r="D908" s="929"/>
      <c r="E908" s="929"/>
      <c r="F908" s="996"/>
      <c r="H908" s="929"/>
    </row>
    <row r="909" ht="12.75" spans="1:8">
      <c r="A909" s="929"/>
      <c r="B909" s="929"/>
      <c r="D909" s="929"/>
      <c r="E909" s="929"/>
      <c r="F909" s="996"/>
      <c r="H909" s="929"/>
    </row>
    <row r="910" ht="12.75" spans="1:8">
      <c r="A910" s="929"/>
      <c r="B910" s="929"/>
      <c r="D910" s="929"/>
      <c r="E910" s="929"/>
      <c r="F910" s="996"/>
      <c r="H910" s="929"/>
    </row>
    <row r="911" ht="12.75" spans="1:8">
      <c r="A911" s="929"/>
      <c r="B911" s="929"/>
      <c r="D911" s="929"/>
      <c r="E911" s="929"/>
      <c r="F911" s="996"/>
      <c r="H911" s="929"/>
    </row>
    <row r="912" ht="12.75" spans="1:8">
      <c r="A912" s="929"/>
      <c r="B912" s="929"/>
      <c r="D912" s="929"/>
      <c r="E912" s="929"/>
      <c r="F912" s="996"/>
      <c r="H912" s="929"/>
    </row>
    <row r="913" ht="12.75" spans="1:8">
      <c r="A913" s="929"/>
      <c r="B913" s="929"/>
      <c r="D913" s="929"/>
      <c r="E913" s="929"/>
      <c r="F913" s="996"/>
      <c r="H913" s="929"/>
    </row>
    <row r="914" ht="12.75" spans="1:8">
      <c r="A914" s="929"/>
      <c r="B914" s="929"/>
      <c r="D914" s="929"/>
      <c r="E914" s="929"/>
      <c r="F914" s="996"/>
      <c r="H914" s="929"/>
    </row>
    <row r="915" ht="12.75" spans="1:8">
      <c r="A915" s="929"/>
      <c r="B915" s="929"/>
      <c r="D915" s="929"/>
      <c r="E915" s="929"/>
      <c r="F915" s="996"/>
      <c r="H915" s="929"/>
    </row>
    <row r="916" ht="12.75" spans="1:8">
      <c r="A916" s="929"/>
      <c r="B916" s="929"/>
      <c r="D916" s="929"/>
      <c r="E916" s="929"/>
      <c r="F916" s="996"/>
      <c r="H916" s="929"/>
    </row>
    <row r="917" ht="12.75" spans="1:8">
      <c r="A917" s="929"/>
      <c r="B917" s="929"/>
      <c r="D917" s="929"/>
      <c r="E917" s="929"/>
      <c r="F917" s="996"/>
      <c r="H917" s="929"/>
    </row>
    <row r="918" ht="12.75" spans="1:8">
      <c r="A918" s="929"/>
      <c r="B918" s="929"/>
      <c r="D918" s="929"/>
      <c r="E918" s="929"/>
      <c r="F918" s="996"/>
      <c r="H918" s="929"/>
    </row>
    <row r="919" ht="12.75" spans="1:8">
      <c r="A919" s="929"/>
      <c r="B919" s="929"/>
      <c r="D919" s="929"/>
      <c r="E919" s="929"/>
      <c r="F919" s="996"/>
      <c r="H919" s="929"/>
    </row>
    <row r="920" ht="12.75" spans="1:8">
      <c r="A920" s="929"/>
      <c r="B920" s="929"/>
      <c r="D920" s="929"/>
      <c r="E920" s="929"/>
      <c r="F920" s="996"/>
      <c r="H920" s="929"/>
    </row>
    <row r="921" ht="12.75" spans="1:8">
      <c r="A921" s="929"/>
      <c r="B921" s="929"/>
      <c r="D921" s="929"/>
      <c r="E921" s="929"/>
      <c r="F921" s="996"/>
      <c r="H921" s="929"/>
    </row>
    <row r="922" ht="12.75" spans="1:8">
      <c r="A922" s="929"/>
      <c r="B922" s="929"/>
      <c r="D922" s="929"/>
      <c r="E922" s="929"/>
      <c r="F922" s="996"/>
      <c r="H922" s="929"/>
    </row>
    <row r="923" ht="12.75" spans="1:8">
      <c r="A923" s="929"/>
      <c r="B923" s="929"/>
      <c r="D923" s="929"/>
      <c r="E923" s="929"/>
      <c r="F923" s="996"/>
      <c r="H923" s="929"/>
    </row>
    <row r="924" ht="12.75" spans="1:8">
      <c r="A924" s="929"/>
      <c r="B924" s="929"/>
      <c r="D924" s="929"/>
      <c r="E924" s="929"/>
      <c r="F924" s="996"/>
      <c r="H924" s="929"/>
    </row>
    <row r="925" ht="12.75" spans="1:8">
      <c r="A925" s="929"/>
      <c r="B925" s="929"/>
      <c r="D925" s="929"/>
      <c r="E925" s="929"/>
      <c r="F925" s="996"/>
      <c r="H925" s="929"/>
    </row>
    <row r="926" ht="12.75" spans="1:8">
      <c r="A926" s="929"/>
      <c r="B926" s="929"/>
      <c r="D926" s="929"/>
      <c r="E926" s="929"/>
      <c r="F926" s="996"/>
      <c r="H926" s="929"/>
    </row>
    <row r="927" ht="12.75" spans="1:8">
      <c r="A927" s="929"/>
      <c r="B927" s="929"/>
      <c r="D927" s="929"/>
      <c r="E927" s="929"/>
      <c r="F927" s="996"/>
      <c r="H927" s="929"/>
    </row>
    <row r="928" ht="12.75" spans="1:8">
      <c r="A928" s="929"/>
      <c r="B928" s="929"/>
      <c r="D928" s="929"/>
      <c r="E928" s="929"/>
      <c r="F928" s="996"/>
      <c r="H928" s="929"/>
    </row>
    <row r="929" ht="12.75" spans="1:8">
      <c r="A929" s="929"/>
      <c r="B929" s="929"/>
      <c r="D929" s="929"/>
      <c r="E929" s="929"/>
      <c r="F929" s="996"/>
      <c r="H929" s="929"/>
    </row>
    <row r="930" ht="12.75" spans="1:8">
      <c r="A930" s="929"/>
      <c r="B930" s="929"/>
      <c r="D930" s="929"/>
      <c r="E930" s="929"/>
      <c r="F930" s="996"/>
      <c r="H930" s="929"/>
    </row>
    <row r="931" ht="12.75" spans="1:8">
      <c r="A931" s="929"/>
      <c r="B931" s="929"/>
      <c r="D931" s="929"/>
      <c r="E931" s="929"/>
      <c r="F931" s="996"/>
      <c r="H931" s="929"/>
    </row>
    <row r="932" ht="12.75" spans="1:8">
      <c r="A932" s="929"/>
      <c r="B932" s="929"/>
      <c r="D932" s="929"/>
      <c r="E932" s="929"/>
      <c r="F932" s="996"/>
      <c r="H932" s="929"/>
    </row>
    <row r="933" ht="12.75" spans="1:8">
      <c r="A933" s="929"/>
      <c r="B933" s="929"/>
      <c r="D933" s="929"/>
      <c r="E933" s="929"/>
      <c r="F933" s="996"/>
      <c r="H933" s="929"/>
    </row>
    <row r="934" ht="12.75" spans="1:8">
      <c r="A934" s="929"/>
      <c r="B934" s="929"/>
      <c r="D934" s="929"/>
      <c r="E934" s="929"/>
      <c r="F934" s="996"/>
      <c r="H934" s="929"/>
    </row>
    <row r="935" ht="12.75" spans="1:8">
      <c r="A935" s="929"/>
      <c r="B935" s="929"/>
      <c r="D935" s="929"/>
      <c r="E935" s="929"/>
      <c r="F935" s="996"/>
      <c r="H935" s="929"/>
    </row>
    <row r="936" ht="12.75" spans="1:8">
      <c r="A936" s="929"/>
      <c r="B936" s="929"/>
      <c r="D936" s="929"/>
      <c r="E936" s="929"/>
      <c r="F936" s="996"/>
      <c r="H936" s="929"/>
    </row>
    <row r="937" ht="12.75" spans="1:8">
      <c r="A937" s="929"/>
      <c r="B937" s="929"/>
      <c r="D937" s="929"/>
      <c r="E937" s="929"/>
      <c r="F937" s="996"/>
      <c r="H937" s="929"/>
    </row>
    <row r="938" ht="12.75" spans="1:8">
      <c r="A938" s="929"/>
      <c r="B938" s="929"/>
      <c r="D938" s="929"/>
      <c r="E938" s="929"/>
      <c r="F938" s="996"/>
      <c r="H938" s="929"/>
    </row>
    <row r="939" ht="12.75" spans="1:8">
      <c r="A939" s="929"/>
      <c r="B939" s="929"/>
      <c r="D939" s="929"/>
      <c r="E939" s="929"/>
      <c r="F939" s="996"/>
      <c r="H939" s="929"/>
    </row>
    <row r="940" ht="12.75" spans="1:8">
      <c r="A940" s="929"/>
      <c r="B940" s="929"/>
      <c r="D940" s="929"/>
      <c r="E940" s="929"/>
      <c r="F940" s="996"/>
      <c r="H940" s="929"/>
    </row>
    <row r="941" ht="12.75" spans="1:8">
      <c r="A941" s="929"/>
      <c r="B941" s="929"/>
      <c r="D941" s="929"/>
      <c r="E941" s="929"/>
      <c r="F941" s="996"/>
      <c r="H941" s="929"/>
    </row>
    <row r="942" ht="12.75" spans="1:8">
      <c r="A942" s="929"/>
      <c r="B942" s="929"/>
      <c r="D942" s="929"/>
      <c r="E942" s="929"/>
      <c r="F942" s="996"/>
      <c r="H942" s="929"/>
    </row>
    <row r="943" ht="12.75" spans="1:8">
      <c r="A943" s="929"/>
      <c r="B943" s="929"/>
      <c r="D943" s="929"/>
      <c r="E943" s="929"/>
      <c r="F943" s="996"/>
      <c r="H943" s="929"/>
    </row>
    <row r="944" ht="12.75" spans="1:8">
      <c r="A944" s="929"/>
      <c r="B944" s="929"/>
      <c r="D944" s="929"/>
      <c r="E944" s="929"/>
      <c r="F944" s="996"/>
      <c r="H944" s="929"/>
    </row>
    <row r="945" ht="12.75" spans="1:8">
      <c r="A945" s="929"/>
      <c r="B945" s="929"/>
      <c r="D945" s="929"/>
      <c r="E945" s="929"/>
      <c r="F945" s="996"/>
      <c r="H945" s="929"/>
    </row>
    <row r="946" ht="12.75" spans="1:8">
      <c r="A946" s="929"/>
      <c r="B946" s="929"/>
      <c r="D946" s="929"/>
      <c r="E946" s="929"/>
      <c r="F946" s="996"/>
      <c r="H946" s="929"/>
    </row>
    <row r="947" ht="12.75" spans="1:8">
      <c r="A947" s="929"/>
      <c r="B947" s="929"/>
      <c r="D947" s="929"/>
      <c r="E947" s="929"/>
      <c r="F947" s="996"/>
      <c r="H947" s="929"/>
    </row>
    <row r="948" ht="12.75" spans="1:8">
      <c r="A948" s="929"/>
      <c r="B948" s="929"/>
      <c r="D948" s="929"/>
      <c r="E948" s="929"/>
      <c r="F948" s="996"/>
      <c r="H948" s="929"/>
    </row>
    <row r="949" ht="12.75" spans="1:8">
      <c r="A949" s="929"/>
      <c r="B949" s="929"/>
      <c r="D949" s="929"/>
      <c r="E949" s="929"/>
      <c r="F949" s="996"/>
      <c r="H949" s="929"/>
    </row>
    <row r="950" ht="12.75" spans="1:8">
      <c r="A950" s="929"/>
      <c r="B950" s="929"/>
      <c r="D950" s="929"/>
      <c r="E950" s="929"/>
      <c r="F950" s="996"/>
      <c r="H950" s="929"/>
    </row>
    <row r="951" ht="12.75" spans="1:8">
      <c r="A951" s="929"/>
      <c r="B951" s="929"/>
      <c r="D951" s="929"/>
      <c r="E951" s="929"/>
      <c r="F951" s="996"/>
      <c r="H951" s="929"/>
    </row>
    <row r="952" ht="12.75" spans="1:8">
      <c r="A952" s="929"/>
      <c r="B952" s="929"/>
      <c r="D952" s="929"/>
      <c r="E952" s="929"/>
      <c r="F952" s="996"/>
      <c r="H952" s="929"/>
    </row>
    <row r="953" ht="12.75" spans="1:8">
      <c r="A953" s="929"/>
      <c r="B953" s="929"/>
      <c r="D953" s="929"/>
      <c r="E953" s="929"/>
      <c r="F953" s="996"/>
      <c r="H953" s="929"/>
    </row>
    <row r="954" ht="12.75" spans="1:8">
      <c r="A954" s="929"/>
      <c r="B954" s="929"/>
      <c r="D954" s="929"/>
      <c r="E954" s="929"/>
      <c r="F954" s="996"/>
      <c r="H954" s="929"/>
    </row>
    <row r="955" ht="12.75" spans="1:8">
      <c r="A955" s="929"/>
      <c r="B955" s="929"/>
      <c r="D955" s="929"/>
      <c r="E955" s="929"/>
      <c r="F955" s="996"/>
      <c r="H955" s="929"/>
    </row>
    <row r="956" ht="12.75" spans="1:8">
      <c r="A956" s="929"/>
      <c r="B956" s="929"/>
      <c r="D956" s="929"/>
      <c r="E956" s="929"/>
      <c r="F956" s="996"/>
      <c r="H956" s="929"/>
    </row>
    <row r="957" ht="12.75" spans="1:8">
      <c r="A957" s="929"/>
      <c r="B957" s="929"/>
      <c r="D957" s="929"/>
      <c r="E957" s="929"/>
      <c r="F957" s="996"/>
      <c r="H957" s="929"/>
    </row>
    <row r="958" ht="12.75" spans="1:8">
      <c r="A958" s="929"/>
      <c r="B958" s="929"/>
      <c r="D958" s="929"/>
      <c r="E958" s="929"/>
      <c r="F958" s="996"/>
      <c r="H958" s="929"/>
    </row>
    <row r="959" ht="12.75" spans="1:8">
      <c r="A959" s="929"/>
      <c r="B959" s="929"/>
      <c r="D959" s="929"/>
      <c r="E959" s="929"/>
      <c r="F959" s="996"/>
      <c r="H959" s="929"/>
    </row>
    <row r="960" ht="12.75" spans="1:8">
      <c r="A960" s="929"/>
      <c r="B960" s="929"/>
      <c r="D960" s="929"/>
      <c r="E960" s="929"/>
      <c r="F960" s="996"/>
      <c r="H960" s="929"/>
    </row>
    <row r="961" ht="12.75" spans="1:8">
      <c r="A961" s="929"/>
      <c r="B961" s="929"/>
      <c r="D961" s="929"/>
      <c r="E961" s="929"/>
      <c r="F961" s="996"/>
      <c r="H961" s="929"/>
    </row>
    <row r="962" ht="12.75" spans="1:8">
      <c r="A962" s="929"/>
      <c r="B962" s="929"/>
      <c r="D962" s="929"/>
      <c r="E962" s="929"/>
      <c r="F962" s="996"/>
      <c r="H962" s="929"/>
    </row>
    <row r="963" ht="12.75" spans="1:8">
      <c r="A963" s="929"/>
      <c r="B963" s="929"/>
      <c r="D963" s="929"/>
      <c r="E963" s="929"/>
      <c r="F963" s="996"/>
      <c r="H963" s="929"/>
    </row>
    <row r="964" ht="12.75" spans="1:8">
      <c r="A964" s="929"/>
      <c r="B964" s="929"/>
      <c r="D964" s="929"/>
      <c r="E964" s="929"/>
      <c r="F964" s="996"/>
      <c r="H964" s="929"/>
    </row>
    <row r="965" ht="12.75" spans="1:8">
      <c r="A965" s="929"/>
      <c r="B965" s="929"/>
      <c r="D965" s="929"/>
      <c r="E965" s="929"/>
      <c r="F965" s="996"/>
      <c r="H965" s="929"/>
    </row>
    <row r="966" ht="12.75" spans="1:8">
      <c r="A966" s="929"/>
      <c r="B966" s="929"/>
      <c r="D966" s="929"/>
      <c r="E966" s="929"/>
      <c r="F966" s="996"/>
      <c r="H966" s="929"/>
    </row>
    <row r="967" ht="12.75" spans="1:8">
      <c r="A967" s="929"/>
      <c r="B967" s="929"/>
      <c r="D967" s="929"/>
      <c r="E967" s="929"/>
      <c r="F967" s="996"/>
      <c r="H967" s="929"/>
    </row>
    <row r="968" ht="12.75" spans="1:8">
      <c r="A968" s="929"/>
      <c r="B968" s="929"/>
      <c r="D968" s="929"/>
      <c r="E968" s="929"/>
      <c r="F968" s="996"/>
      <c r="H968" s="929"/>
    </row>
    <row r="969" ht="12.75" spans="1:8">
      <c r="A969" s="929"/>
      <c r="B969" s="929"/>
      <c r="D969" s="929"/>
      <c r="E969" s="929"/>
      <c r="F969" s="996"/>
      <c r="H969" s="929"/>
    </row>
    <row r="970" ht="12.75" spans="1:8">
      <c r="A970" s="929"/>
      <c r="B970" s="929"/>
      <c r="D970" s="929"/>
      <c r="E970" s="929"/>
      <c r="F970" s="996"/>
      <c r="H970" s="929"/>
    </row>
    <row r="971" ht="12.75" spans="1:8">
      <c r="A971" s="929"/>
      <c r="B971" s="929"/>
      <c r="D971" s="929"/>
      <c r="E971" s="929"/>
      <c r="F971" s="996"/>
      <c r="H971" s="929"/>
    </row>
    <row r="972" ht="12.75" spans="1:8">
      <c r="A972" s="929"/>
      <c r="B972" s="929"/>
      <c r="D972" s="929"/>
      <c r="E972" s="929"/>
      <c r="F972" s="996"/>
      <c r="H972" s="929"/>
    </row>
    <row r="973" ht="12.75" spans="1:8">
      <c r="A973" s="929"/>
      <c r="B973" s="929"/>
      <c r="D973" s="929"/>
      <c r="E973" s="929"/>
      <c r="F973" s="996"/>
      <c r="H973" s="929"/>
    </row>
    <row r="974" ht="12.75" spans="1:8">
      <c r="A974" s="929"/>
      <c r="B974" s="929"/>
      <c r="D974" s="929"/>
      <c r="E974" s="929"/>
      <c r="F974" s="996"/>
      <c r="H974" s="929"/>
    </row>
    <row r="975" ht="12.75" spans="1:8">
      <c r="A975" s="929"/>
      <c r="B975" s="929"/>
      <c r="D975" s="929"/>
      <c r="E975" s="929"/>
      <c r="F975" s="996"/>
      <c r="H975" s="929"/>
    </row>
    <row r="976" ht="12.75" spans="1:8">
      <c r="A976" s="929"/>
      <c r="B976" s="929"/>
      <c r="D976" s="929"/>
      <c r="E976" s="929"/>
      <c r="F976" s="996"/>
      <c r="H976" s="929"/>
    </row>
    <row r="977" ht="12.75" spans="1:8">
      <c r="A977" s="929"/>
      <c r="B977" s="929"/>
      <c r="D977" s="929"/>
      <c r="E977" s="929"/>
      <c r="F977" s="996"/>
      <c r="H977" s="929"/>
    </row>
    <row r="978" ht="12.75" spans="1:8">
      <c r="A978" s="929"/>
      <c r="B978" s="929"/>
      <c r="D978" s="929"/>
      <c r="E978" s="929"/>
      <c r="F978" s="996"/>
      <c r="H978" s="929"/>
    </row>
    <row r="979" ht="12.75" spans="1:8">
      <c r="A979" s="929"/>
      <c r="B979" s="929"/>
      <c r="D979" s="929"/>
      <c r="E979" s="929"/>
      <c r="F979" s="996"/>
      <c r="H979" s="929"/>
    </row>
    <row r="980" ht="12.75" spans="1:8">
      <c r="A980" s="929"/>
      <c r="B980" s="929"/>
      <c r="D980" s="929"/>
      <c r="E980" s="929"/>
      <c r="F980" s="996"/>
      <c r="H980" s="929"/>
    </row>
    <row r="981" ht="12.75" spans="1:8">
      <c r="A981" s="929"/>
      <c r="B981" s="929"/>
      <c r="D981" s="929"/>
      <c r="E981" s="929"/>
      <c r="F981" s="996"/>
      <c r="H981" s="929"/>
    </row>
    <row r="982" ht="12.75" spans="1:8">
      <c r="A982" s="929"/>
      <c r="B982" s="929"/>
      <c r="D982" s="929"/>
      <c r="E982" s="929"/>
      <c r="F982" s="996"/>
      <c r="H982" s="929"/>
    </row>
    <row r="983" ht="12.75" spans="1:8">
      <c r="A983" s="929"/>
      <c r="B983" s="929"/>
      <c r="D983" s="929"/>
      <c r="E983" s="929"/>
      <c r="F983" s="996"/>
      <c r="H983" s="929"/>
    </row>
    <row r="984" ht="12.75" spans="1:8">
      <c r="A984" s="929"/>
      <c r="B984" s="929"/>
      <c r="D984" s="929"/>
      <c r="E984" s="929"/>
      <c r="F984" s="996"/>
      <c r="H984" s="929"/>
    </row>
    <row r="985" ht="12.75" spans="1:8">
      <c r="A985" s="929"/>
      <c r="B985" s="929"/>
      <c r="D985" s="929"/>
      <c r="E985" s="929"/>
      <c r="F985" s="996"/>
      <c r="H985" s="929"/>
    </row>
    <row r="986" ht="12.75" spans="1:8">
      <c r="A986" s="929"/>
      <c r="B986" s="929"/>
      <c r="D986" s="929"/>
      <c r="E986" s="929"/>
      <c r="F986" s="996"/>
      <c r="H986" s="929"/>
    </row>
    <row r="987" ht="12.75" spans="1:8">
      <c r="A987" s="929"/>
      <c r="B987" s="929"/>
      <c r="D987" s="929"/>
      <c r="E987" s="929"/>
      <c r="F987" s="996"/>
      <c r="H987" s="929"/>
    </row>
    <row r="988" ht="12.75" spans="1:8">
      <c r="A988" s="929"/>
      <c r="B988" s="929"/>
      <c r="D988" s="929"/>
      <c r="E988" s="929"/>
      <c r="F988" s="996"/>
      <c r="H988" s="929"/>
    </row>
    <row r="989" ht="12.75" spans="1:8">
      <c r="A989" s="929"/>
      <c r="B989" s="929"/>
      <c r="D989" s="929"/>
      <c r="E989" s="929"/>
      <c r="F989" s="996"/>
      <c r="H989" s="929"/>
    </row>
    <row r="990" ht="12.75" spans="1:8">
      <c r="A990" s="929"/>
      <c r="B990" s="929"/>
      <c r="D990" s="929"/>
      <c r="E990" s="929"/>
      <c r="F990" s="996"/>
      <c r="H990" s="929"/>
    </row>
    <row r="991" ht="12.75" spans="1:8">
      <c r="A991" s="929"/>
      <c r="B991" s="929"/>
      <c r="D991" s="929"/>
      <c r="E991" s="929"/>
      <c r="F991" s="996"/>
      <c r="H991" s="929"/>
    </row>
    <row r="992" ht="12.75" spans="1:8">
      <c r="A992" s="929"/>
      <c r="B992" s="929"/>
      <c r="D992" s="929"/>
      <c r="E992" s="929"/>
      <c r="F992" s="996"/>
      <c r="H992" s="929"/>
    </row>
    <row r="993" ht="12.75" spans="1:8">
      <c r="A993" s="929"/>
      <c r="B993" s="929"/>
      <c r="D993" s="929"/>
      <c r="E993" s="929"/>
      <c r="F993" s="996"/>
      <c r="H993" s="929"/>
    </row>
    <row r="994" ht="12.75" spans="1:8">
      <c r="A994" s="929"/>
      <c r="B994" s="929"/>
      <c r="D994" s="929"/>
      <c r="E994" s="929"/>
      <c r="F994" s="996"/>
      <c r="H994" s="929"/>
    </row>
    <row r="995" ht="12.75" spans="1:8">
      <c r="A995" s="929"/>
      <c r="B995" s="929"/>
      <c r="D995" s="929"/>
      <c r="E995" s="929"/>
      <c r="F995" s="996"/>
      <c r="H995" s="929"/>
    </row>
    <row r="996" ht="12.75" spans="1:8">
      <c r="A996" s="929"/>
      <c r="B996" s="929"/>
      <c r="D996" s="929"/>
      <c r="E996" s="929"/>
      <c r="F996" s="996"/>
      <c r="H996" s="929"/>
    </row>
    <row r="997" ht="12.75" spans="1:8">
      <c r="A997" s="929"/>
      <c r="B997" s="929"/>
      <c r="D997" s="929"/>
      <c r="E997" s="929"/>
      <c r="F997" s="996"/>
      <c r="H997" s="929"/>
    </row>
    <row r="998" ht="12.75" spans="1:8">
      <c r="A998" s="929"/>
      <c r="B998" s="929"/>
      <c r="D998" s="929"/>
      <c r="E998" s="929"/>
      <c r="F998" s="996"/>
      <c r="H998" s="929"/>
    </row>
    <row r="999" ht="12.75" spans="1:8">
      <c r="A999" s="929"/>
      <c r="B999" s="929"/>
      <c r="D999" s="929"/>
      <c r="E999" s="929"/>
      <c r="F999" s="996"/>
      <c r="H999" s="929"/>
    </row>
    <row r="1000" ht="12.75" spans="1:8">
      <c r="A1000" s="929"/>
      <c r="B1000" s="929"/>
      <c r="D1000" s="929"/>
      <c r="E1000" s="929"/>
      <c r="F1000" s="996"/>
      <c r="H1000" s="929"/>
    </row>
    <row r="1001" ht="12.75" spans="1:8">
      <c r="A1001" s="929"/>
      <c r="B1001" s="929"/>
      <c r="D1001" s="929"/>
      <c r="E1001" s="929"/>
      <c r="F1001" s="996"/>
      <c r="H1001" s="929"/>
    </row>
    <row r="1002" ht="12.75" spans="1:8">
      <c r="A1002" s="929"/>
      <c r="B1002" s="929"/>
      <c r="D1002" s="929"/>
      <c r="E1002" s="929"/>
      <c r="F1002" s="996"/>
      <c r="H1002" s="929"/>
    </row>
    <row r="1003" ht="12.75" spans="1:8">
      <c r="A1003" s="929"/>
      <c r="B1003" s="929"/>
      <c r="D1003" s="929"/>
      <c r="E1003" s="929"/>
      <c r="F1003" s="996"/>
      <c r="H1003" s="929"/>
    </row>
    <row r="1004" ht="12.75" spans="1:8">
      <c r="A1004" s="929"/>
      <c r="B1004" s="929"/>
      <c r="D1004" s="929"/>
      <c r="E1004" s="929"/>
      <c r="F1004" s="996"/>
      <c r="H1004" s="929"/>
    </row>
    <row r="1005" ht="12.75" spans="1:8">
      <c r="A1005" s="929"/>
      <c r="B1005" s="929"/>
      <c r="D1005" s="929"/>
      <c r="E1005" s="929"/>
      <c r="F1005" s="996"/>
      <c r="H1005" s="929"/>
    </row>
    <row r="1006" ht="12.75" spans="1:8">
      <c r="A1006" s="929"/>
      <c r="B1006" s="929"/>
      <c r="D1006" s="929"/>
      <c r="E1006" s="929"/>
      <c r="F1006" s="996"/>
      <c r="H1006" s="929"/>
    </row>
    <row r="1007" ht="12.75" spans="1:8">
      <c r="A1007" s="929"/>
      <c r="B1007" s="929"/>
      <c r="D1007" s="929"/>
      <c r="E1007" s="929"/>
      <c r="F1007" s="996"/>
      <c r="H1007" s="929"/>
    </row>
    <row r="1008" ht="12.75" spans="1:8">
      <c r="A1008" s="929"/>
      <c r="B1008" s="929"/>
      <c r="D1008" s="929"/>
      <c r="E1008" s="929"/>
      <c r="F1008" s="996"/>
      <c r="H1008" s="929"/>
    </row>
    <row r="1009" ht="12.75" spans="1:8">
      <c r="A1009" s="929"/>
      <c r="B1009" s="929"/>
      <c r="D1009" s="929"/>
      <c r="E1009" s="929"/>
      <c r="F1009" s="996"/>
      <c r="H1009" s="929"/>
    </row>
    <row r="1010" ht="12.75" spans="1:8">
      <c r="A1010" s="929"/>
      <c r="B1010" s="929"/>
      <c r="D1010" s="929"/>
      <c r="E1010" s="929"/>
      <c r="F1010" s="996"/>
      <c r="H1010" s="929"/>
    </row>
    <row r="1011" ht="12.75" spans="1:8">
      <c r="A1011" s="929"/>
      <c r="B1011" s="929"/>
      <c r="D1011" s="929"/>
      <c r="E1011" s="929"/>
      <c r="F1011" s="996"/>
      <c r="H1011" s="929"/>
    </row>
    <row r="1012" ht="12.75" spans="1:8">
      <c r="A1012" s="929"/>
      <c r="B1012" s="929"/>
      <c r="D1012" s="929"/>
      <c r="E1012" s="929"/>
      <c r="F1012" s="996"/>
      <c r="H1012" s="929"/>
    </row>
    <row r="1013" ht="12.75" spans="1:8">
      <c r="A1013" s="929"/>
      <c r="B1013" s="929"/>
      <c r="D1013" s="929"/>
      <c r="E1013" s="929"/>
      <c r="F1013" s="996"/>
      <c r="H1013" s="929"/>
    </row>
    <row r="1014" ht="12.75" spans="1:8">
      <c r="A1014" s="929"/>
      <c r="B1014" s="929"/>
      <c r="C1014" s="963"/>
      <c r="D1014" s="929"/>
      <c r="E1014" s="929"/>
      <c r="F1014" s="996"/>
      <c r="H1014" s="929"/>
    </row>
  </sheetData>
  <mergeCells count="17">
    <mergeCell ref="A6:I6"/>
    <mergeCell ref="A7:I7"/>
    <mergeCell ref="A8:I8"/>
    <mergeCell ref="A9:I9"/>
    <mergeCell ref="A10:I10"/>
    <mergeCell ref="A13:I13"/>
    <mergeCell ref="A16:H16"/>
    <mergeCell ref="A21:H21"/>
    <mergeCell ref="A43:H43"/>
    <mergeCell ref="A45:H45"/>
    <mergeCell ref="A47:H47"/>
    <mergeCell ref="A49:H49"/>
    <mergeCell ref="A51:H51"/>
    <mergeCell ref="A53:H53"/>
    <mergeCell ref="A55:H55"/>
    <mergeCell ref="A60:C60"/>
    <mergeCell ref="A61:C61"/>
  </mergeCell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02"/>
  <sheetViews>
    <sheetView workbookViewId="0">
      <selection activeCell="C50" sqref="C50"/>
    </sheetView>
  </sheetViews>
  <sheetFormatPr defaultColWidth="12.5714285714286" defaultRowHeight="15" customHeight="1"/>
  <cols>
    <col min="1" max="1" width="21.4285714285714" customWidth="1"/>
    <col min="2" max="2" width="17.8571428571429" customWidth="1"/>
    <col min="3" max="3" width="100.714285714286" customWidth="1"/>
    <col min="4" max="4" width="10.7142857142857" customWidth="1"/>
    <col min="5" max="5" width="9.42857142857143" customWidth="1"/>
    <col min="6" max="6" width="13.5714285714286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2.95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SUM(F17)</f>
        <v>9800</v>
      </c>
    </row>
    <row r="17" ht="15.75" customHeight="1" spans="1:9">
      <c r="A17" s="116" t="s">
        <v>1222</v>
      </c>
      <c r="B17" s="116" t="s">
        <v>18</v>
      </c>
      <c r="C17" s="224" t="s">
        <v>1223</v>
      </c>
      <c r="D17" s="140">
        <v>45364</v>
      </c>
      <c r="E17" s="140">
        <v>45335</v>
      </c>
      <c r="F17" s="365">
        <v>9800</v>
      </c>
      <c r="G17" s="140">
        <v>45365</v>
      </c>
      <c r="H17" s="290">
        <v>1000000000</v>
      </c>
      <c r="I17" s="122"/>
    </row>
    <row r="18" ht="24.75" customHeight="1" spans="1:40">
      <c r="A18" s="22" t="s">
        <v>51</v>
      </c>
      <c r="B18" s="106"/>
      <c r="C18" s="106"/>
      <c r="D18" s="106"/>
      <c r="E18" s="106"/>
      <c r="F18" s="106"/>
      <c r="G18" s="106"/>
      <c r="H18" s="107"/>
      <c r="I18" s="152">
        <f>SUM(F19:F54)</f>
        <v>199710.31</v>
      </c>
      <c r="AN18" s="147" t="s">
        <v>52</v>
      </c>
    </row>
    <row r="19" ht="15.75" customHeight="1" spans="1:9">
      <c r="A19" s="116" t="s">
        <v>1224</v>
      </c>
      <c r="B19" s="116" t="s">
        <v>357</v>
      </c>
      <c r="C19" s="122" t="s">
        <v>768</v>
      </c>
      <c r="D19" s="140">
        <v>45307</v>
      </c>
      <c r="E19" s="140">
        <v>45342</v>
      </c>
      <c r="F19" s="72">
        <v>4265.51</v>
      </c>
      <c r="G19" s="883">
        <v>45366</v>
      </c>
      <c r="H19" s="116">
        <v>1000000000</v>
      </c>
      <c r="I19" s="744"/>
    </row>
    <row r="20" ht="15.75" customHeight="1" spans="1:9">
      <c r="A20" s="116" t="s">
        <v>1225</v>
      </c>
      <c r="B20" s="116" t="s">
        <v>128</v>
      </c>
      <c r="C20" s="122" t="s">
        <v>129</v>
      </c>
      <c r="D20" s="140">
        <v>45328</v>
      </c>
      <c r="E20" s="140">
        <v>45365</v>
      </c>
      <c r="F20" s="72">
        <v>5767.75</v>
      </c>
      <c r="G20" s="883">
        <v>45369</v>
      </c>
      <c r="H20" s="116">
        <v>1000000000</v>
      </c>
      <c r="I20" s="745"/>
    </row>
    <row r="21" ht="15.75" customHeight="1" spans="1:9">
      <c r="A21" s="116" t="s">
        <v>1226</v>
      </c>
      <c r="B21" s="116" t="s">
        <v>1227</v>
      </c>
      <c r="C21" s="235" t="s">
        <v>1228</v>
      </c>
      <c r="D21" s="140">
        <v>45338</v>
      </c>
      <c r="E21" s="140">
        <v>45363</v>
      </c>
      <c r="F21" s="72">
        <v>1178.37</v>
      </c>
      <c r="G21" s="883">
        <v>45369</v>
      </c>
      <c r="H21" s="116">
        <v>1000000000</v>
      </c>
      <c r="I21" s="745"/>
    </row>
    <row r="22" ht="15.75" customHeight="1" spans="1:9">
      <c r="A22" s="116" t="s">
        <v>1229</v>
      </c>
      <c r="B22" s="116" t="s">
        <v>295</v>
      </c>
      <c r="C22" s="122" t="s">
        <v>1230</v>
      </c>
      <c r="D22" s="140">
        <v>45356</v>
      </c>
      <c r="E22" s="140">
        <v>45364</v>
      </c>
      <c r="F22" s="119">
        <v>816.15</v>
      </c>
      <c r="G22" s="229">
        <v>45369</v>
      </c>
      <c r="H22" s="290">
        <v>1000000000</v>
      </c>
      <c r="I22" s="745"/>
    </row>
    <row r="23" ht="15.75" customHeight="1" spans="1:9">
      <c r="A23" s="116" t="s">
        <v>1231</v>
      </c>
      <c r="B23" s="159" t="s">
        <v>253</v>
      </c>
      <c r="C23" s="163" t="s">
        <v>1232</v>
      </c>
      <c r="D23" s="140">
        <v>45356</v>
      </c>
      <c r="E23" s="140">
        <v>45365</v>
      </c>
      <c r="F23" s="119">
        <v>12809.24</v>
      </c>
      <c r="G23" s="229">
        <v>45369</v>
      </c>
      <c r="H23" s="290">
        <v>1444000000</v>
      </c>
      <c r="I23" s="745"/>
    </row>
    <row r="24" ht="15.75" customHeight="1" spans="1:9">
      <c r="A24" s="116" t="s">
        <v>1233</v>
      </c>
      <c r="B24" s="116" t="s">
        <v>82</v>
      </c>
      <c r="C24" s="122" t="s">
        <v>113</v>
      </c>
      <c r="D24" s="140">
        <v>45359</v>
      </c>
      <c r="E24" s="140">
        <v>45363</v>
      </c>
      <c r="F24" s="119">
        <v>6351.52</v>
      </c>
      <c r="G24" s="229">
        <v>45369</v>
      </c>
      <c r="H24" s="116">
        <v>1000000000</v>
      </c>
      <c r="I24" s="745"/>
    </row>
    <row r="25" ht="15.75" customHeight="1" spans="1:9">
      <c r="A25" s="116" t="s">
        <v>1234</v>
      </c>
      <c r="B25" s="116" t="s">
        <v>295</v>
      </c>
      <c r="C25" s="122" t="s">
        <v>873</v>
      </c>
      <c r="D25" s="140">
        <v>45359</v>
      </c>
      <c r="E25" s="140">
        <v>45364</v>
      </c>
      <c r="F25" s="119">
        <v>11644.65</v>
      </c>
      <c r="G25" s="229">
        <v>45369</v>
      </c>
      <c r="H25" s="290">
        <v>1000000000</v>
      </c>
      <c r="I25" s="745"/>
    </row>
    <row r="26" ht="15.75" customHeight="1" spans="1:9">
      <c r="A26" s="116" t="s">
        <v>1235</v>
      </c>
      <c r="B26" s="116" t="s">
        <v>1236</v>
      </c>
      <c r="C26" s="122" t="s">
        <v>395</v>
      </c>
      <c r="D26" s="140">
        <v>45359</v>
      </c>
      <c r="E26" s="140">
        <v>45364</v>
      </c>
      <c r="F26" s="119">
        <v>2028.08</v>
      </c>
      <c r="G26" s="229">
        <v>45369</v>
      </c>
      <c r="H26" s="162">
        <v>1000000000</v>
      </c>
      <c r="I26" s="745"/>
    </row>
    <row r="27" ht="15.75" customHeight="1" spans="1:9">
      <c r="A27" s="116" t="s">
        <v>1237</v>
      </c>
      <c r="B27" s="116" t="s">
        <v>742</v>
      </c>
      <c r="C27" s="122" t="s">
        <v>1238</v>
      </c>
      <c r="D27" s="140">
        <v>45359</v>
      </c>
      <c r="E27" s="140">
        <v>45366</v>
      </c>
      <c r="F27" s="119">
        <v>4036.43</v>
      </c>
      <c r="G27" s="229">
        <v>45369</v>
      </c>
      <c r="H27" s="164">
        <v>1000000000</v>
      </c>
      <c r="I27" s="745"/>
    </row>
    <row r="28" ht="15.75" customHeight="1" spans="1:9">
      <c r="A28" s="116" t="s">
        <v>1239</v>
      </c>
      <c r="B28" s="116" t="s">
        <v>1240</v>
      </c>
      <c r="C28" s="122" t="s">
        <v>395</v>
      </c>
      <c r="D28" s="140">
        <v>45359</v>
      </c>
      <c r="E28" s="140">
        <v>45366</v>
      </c>
      <c r="F28" s="119">
        <v>9915.74</v>
      </c>
      <c r="G28" s="229">
        <v>45369</v>
      </c>
      <c r="H28" s="116">
        <v>100000000</v>
      </c>
      <c r="I28" s="745"/>
    </row>
    <row r="29" ht="15.75" customHeight="1" spans="1:9">
      <c r="A29" s="116" t="s">
        <v>1241</v>
      </c>
      <c r="B29" s="116" t="s">
        <v>82</v>
      </c>
      <c r="C29" s="122" t="s">
        <v>1242</v>
      </c>
      <c r="D29" s="140">
        <v>45360</v>
      </c>
      <c r="E29" s="140">
        <v>45364</v>
      </c>
      <c r="F29" s="72">
        <v>1971.16</v>
      </c>
      <c r="G29" s="883">
        <v>45369</v>
      </c>
      <c r="H29" s="162">
        <v>1000000000</v>
      </c>
      <c r="I29" s="745"/>
    </row>
    <row r="30" ht="15.75" customHeight="1" spans="1:9">
      <c r="A30" s="116" t="s">
        <v>1243</v>
      </c>
      <c r="B30" s="116" t="s">
        <v>143</v>
      </c>
      <c r="C30" s="122" t="s">
        <v>144</v>
      </c>
      <c r="D30" s="140">
        <v>45362</v>
      </c>
      <c r="E30" s="140">
        <v>45363</v>
      </c>
      <c r="F30" s="72">
        <v>6069.33</v>
      </c>
      <c r="G30" s="883">
        <v>45369</v>
      </c>
      <c r="H30" s="116">
        <v>1000000000</v>
      </c>
      <c r="I30" s="745"/>
    </row>
    <row r="31" ht="15.75" customHeight="1" spans="1:9">
      <c r="A31" s="116" t="s">
        <v>1244</v>
      </c>
      <c r="B31" s="116" t="s">
        <v>143</v>
      </c>
      <c r="C31" s="122" t="s">
        <v>144</v>
      </c>
      <c r="D31" s="140">
        <v>45362</v>
      </c>
      <c r="E31" s="140">
        <v>45364</v>
      </c>
      <c r="F31" s="72">
        <v>10653.42</v>
      </c>
      <c r="G31" s="883">
        <v>45369</v>
      </c>
      <c r="H31" s="290">
        <v>1000000000</v>
      </c>
      <c r="I31" s="745"/>
    </row>
    <row r="32" ht="15.75" customHeight="1" spans="1:9">
      <c r="A32" s="116" t="s">
        <v>1245</v>
      </c>
      <c r="B32" s="116" t="s">
        <v>74</v>
      </c>
      <c r="C32" s="163" t="s">
        <v>1246</v>
      </c>
      <c r="D32" s="140">
        <v>45363</v>
      </c>
      <c r="E32" s="140">
        <v>45363</v>
      </c>
      <c r="F32" s="72">
        <v>10788.66</v>
      </c>
      <c r="G32" s="883">
        <v>45369</v>
      </c>
      <c r="H32" s="116">
        <v>1000000000</v>
      </c>
      <c r="I32" s="745"/>
    </row>
    <row r="33" ht="15.75" customHeight="1" spans="1:9">
      <c r="A33" s="116" t="s">
        <v>1247</v>
      </c>
      <c r="B33" s="116" t="s">
        <v>115</v>
      </c>
      <c r="C33" s="235" t="s">
        <v>132</v>
      </c>
      <c r="D33" s="140">
        <v>45363</v>
      </c>
      <c r="E33" s="140">
        <v>45363</v>
      </c>
      <c r="F33" s="72">
        <v>70.08</v>
      </c>
      <c r="G33" s="883">
        <v>45369</v>
      </c>
      <c r="H33" s="290">
        <v>1000000000</v>
      </c>
      <c r="I33" s="745"/>
    </row>
    <row r="34" ht="15.75" customHeight="1" spans="1:9">
      <c r="A34" s="116" t="s">
        <v>1248</v>
      </c>
      <c r="B34" s="116" t="s">
        <v>253</v>
      </c>
      <c r="C34" s="122" t="s">
        <v>395</v>
      </c>
      <c r="D34" s="140">
        <v>45363</v>
      </c>
      <c r="E34" s="140">
        <v>45364</v>
      </c>
      <c r="F34" s="72">
        <v>7027.8</v>
      </c>
      <c r="G34" s="883">
        <v>45369</v>
      </c>
      <c r="H34" s="290">
        <v>1444000000</v>
      </c>
      <c r="I34" s="745"/>
    </row>
    <row r="35" ht="15.75" customHeight="1" spans="1:9">
      <c r="A35" s="116" t="s">
        <v>1249</v>
      </c>
      <c r="B35" s="159" t="s">
        <v>143</v>
      </c>
      <c r="C35" s="163" t="s">
        <v>144</v>
      </c>
      <c r="D35" s="140">
        <v>45363</v>
      </c>
      <c r="E35" s="140">
        <v>45364</v>
      </c>
      <c r="F35" s="72">
        <v>5296.6</v>
      </c>
      <c r="G35" s="883">
        <v>45369</v>
      </c>
      <c r="H35" s="162">
        <v>3050000117</v>
      </c>
      <c r="I35" s="745"/>
    </row>
    <row r="36" ht="15.75" customHeight="1" spans="1:9">
      <c r="A36" s="116" t="s">
        <v>1250</v>
      </c>
      <c r="B36" s="159" t="s">
        <v>79</v>
      </c>
      <c r="C36" s="309" t="s">
        <v>251</v>
      </c>
      <c r="D36" s="140">
        <v>45363</v>
      </c>
      <c r="E36" s="140">
        <v>45364</v>
      </c>
      <c r="F36" s="72">
        <v>3927.67</v>
      </c>
      <c r="G36" s="883">
        <v>45369</v>
      </c>
      <c r="H36" s="290">
        <v>1444000000</v>
      </c>
      <c r="I36" s="745"/>
    </row>
    <row r="37" ht="15.75" customHeight="1" spans="1:9">
      <c r="A37" s="116" t="s">
        <v>1251</v>
      </c>
      <c r="B37" s="159" t="s">
        <v>79</v>
      </c>
      <c r="C37" s="309" t="s">
        <v>251</v>
      </c>
      <c r="D37" s="140">
        <v>45363</v>
      </c>
      <c r="E37" s="140">
        <v>45364</v>
      </c>
      <c r="F37" s="72">
        <v>1856.6</v>
      </c>
      <c r="G37" s="883">
        <v>45369</v>
      </c>
      <c r="H37" s="162">
        <v>1444000000</v>
      </c>
      <c r="I37" s="745"/>
    </row>
    <row r="38" ht="15.75" customHeight="1" spans="1:9">
      <c r="A38" s="116" t="s">
        <v>1252</v>
      </c>
      <c r="B38" s="159" t="s">
        <v>91</v>
      </c>
      <c r="C38" s="163" t="s">
        <v>249</v>
      </c>
      <c r="D38" s="140">
        <v>45363</v>
      </c>
      <c r="E38" s="140">
        <v>45364</v>
      </c>
      <c r="F38" s="72">
        <v>2158.99</v>
      </c>
      <c r="G38" s="883">
        <v>45369</v>
      </c>
      <c r="H38" s="162">
        <v>1444000000</v>
      </c>
      <c r="I38" s="745"/>
    </row>
    <row r="39" ht="15.75" customHeight="1" spans="1:9">
      <c r="A39" s="116" t="s">
        <v>1253</v>
      </c>
      <c r="B39" s="162" t="s">
        <v>945</v>
      </c>
      <c r="C39" s="122" t="s">
        <v>1254</v>
      </c>
      <c r="D39" s="140">
        <v>45363</v>
      </c>
      <c r="E39" s="140">
        <v>45365</v>
      </c>
      <c r="F39" s="72">
        <v>10222.3</v>
      </c>
      <c r="G39" s="883">
        <v>45369</v>
      </c>
      <c r="H39" s="116">
        <v>1000000000</v>
      </c>
      <c r="I39" s="745"/>
    </row>
    <row r="40" ht="15.75" customHeight="1" spans="1:9">
      <c r="A40" s="116" t="s">
        <v>1255</v>
      </c>
      <c r="B40" s="116" t="s">
        <v>143</v>
      </c>
      <c r="C40" s="122" t="s">
        <v>1256</v>
      </c>
      <c r="D40" s="140">
        <v>45363</v>
      </c>
      <c r="E40" s="140">
        <v>45366</v>
      </c>
      <c r="F40" s="72">
        <v>11989.77</v>
      </c>
      <c r="G40" s="883">
        <v>45369</v>
      </c>
      <c r="H40" s="116">
        <v>1000000000</v>
      </c>
      <c r="I40" s="745"/>
    </row>
    <row r="41" ht="15.75" customHeight="1" spans="1:9">
      <c r="A41" s="116" t="s">
        <v>1257</v>
      </c>
      <c r="B41" s="116" t="s">
        <v>329</v>
      </c>
      <c r="C41" s="235" t="s">
        <v>330</v>
      </c>
      <c r="D41" s="140">
        <v>45364</v>
      </c>
      <c r="E41" s="140">
        <v>45364</v>
      </c>
      <c r="F41" s="72">
        <v>1853.43</v>
      </c>
      <c r="G41" s="883">
        <v>45369</v>
      </c>
      <c r="H41" s="290">
        <v>1000000000</v>
      </c>
      <c r="I41" s="745"/>
    </row>
    <row r="42" ht="15.75" customHeight="1" spans="1:9">
      <c r="A42" s="116" t="s">
        <v>1258</v>
      </c>
      <c r="B42" s="162" t="s">
        <v>1259</v>
      </c>
      <c r="C42" s="122" t="s">
        <v>1260</v>
      </c>
      <c r="D42" s="140">
        <v>45364</v>
      </c>
      <c r="E42" s="140">
        <v>45365</v>
      </c>
      <c r="F42" s="72">
        <v>2848.8</v>
      </c>
      <c r="G42" s="883">
        <v>45369</v>
      </c>
      <c r="H42" s="116">
        <v>1000000000</v>
      </c>
      <c r="I42" s="745"/>
    </row>
    <row r="43" ht="15.75" customHeight="1" spans="1:9">
      <c r="A43" s="116" t="s">
        <v>1261</v>
      </c>
      <c r="B43" s="116" t="s">
        <v>213</v>
      </c>
      <c r="C43" s="235" t="s">
        <v>214</v>
      </c>
      <c r="D43" s="140">
        <v>45364</v>
      </c>
      <c r="E43" s="140">
        <v>45365</v>
      </c>
      <c r="F43" s="72">
        <v>4462.72</v>
      </c>
      <c r="G43" s="883">
        <v>45369</v>
      </c>
      <c r="H43" s="164">
        <v>1000000000</v>
      </c>
      <c r="I43" s="745"/>
    </row>
    <row r="44" ht="15.75" customHeight="1" spans="1:9">
      <c r="A44" s="116" t="s">
        <v>1262</v>
      </c>
      <c r="B44" s="116" t="s">
        <v>417</v>
      </c>
      <c r="C44" s="122" t="s">
        <v>613</v>
      </c>
      <c r="D44" s="140">
        <v>45364</v>
      </c>
      <c r="E44" s="140">
        <v>45366</v>
      </c>
      <c r="F44" s="119">
        <v>12397.05</v>
      </c>
      <c r="G44" s="229">
        <v>45369</v>
      </c>
      <c r="H44" s="116">
        <v>1444000000</v>
      </c>
      <c r="I44" s="745"/>
    </row>
    <row r="45" ht="15.75" customHeight="1" spans="1:9">
      <c r="A45" s="116" t="s">
        <v>1263</v>
      </c>
      <c r="B45" s="116" t="s">
        <v>66</v>
      </c>
      <c r="C45" s="163" t="s">
        <v>338</v>
      </c>
      <c r="D45" s="140">
        <v>45364</v>
      </c>
      <c r="E45" s="140">
        <v>45366</v>
      </c>
      <c r="F45" s="72">
        <v>5665.5</v>
      </c>
      <c r="G45" s="883">
        <v>45369</v>
      </c>
      <c r="H45" s="173">
        <v>1444000000</v>
      </c>
      <c r="I45" s="745"/>
    </row>
    <row r="46" ht="15.75" customHeight="1" spans="1:9">
      <c r="A46" s="116" t="s">
        <v>1264</v>
      </c>
      <c r="B46" s="116" t="s">
        <v>504</v>
      </c>
      <c r="C46" s="122" t="s">
        <v>505</v>
      </c>
      <c r="D46" s="140">
        <v>45364</v>
      </c>
      <c r="E46" s="140">
        <v>45366</v>
      </c>
      <c r="F46" s="72">
        <v>2258.47</v>
      </c>
      <c r="G46" s="883">
        <v>45369</v>
      </c>
      <c r="H46" s="116">
        <v>1444000000</v>
      </c>
      <c r="I46" s="745"/>
    </row>
    <row r="47" ht="15.75" customHeight="1" spans="1:9">
      <c r="A47" s="116" t="s">
        <v>1265</v>
      </c>
      <c r="B47" s="116" t="s">
        <v>1266</v>
      </c>
      <c r="C47" s="163" t="s">
        <v>1267</v>
      </c>
      <c r="D47" s="140">
        <v>45364</v>
      </c>
      <c r="E47" s="140">
        <v>45366</v>
      </c>
      <c r="F47" s="72">
        <v>9789.72</v>
      </c>
      <c r="G47" s="883">
        <v>45369</v>
      </c>
      <c r="H47" s="164">
        <v>1000000000</v>
      </c>
      <c r="I47" s="745"/>
    </row>
    <row r="48" ht="15.75" customHeight="1" spans="1:9">
      <c r="A48" s="116" t="s">
        <v>1268</v>
      </c>
      <c r="B48" s="162" t="s">
        <v>357</v>
      </c>
      <c r="C48" s="122" t="s">
        <v>360</v>
      </c>
      <c r="D48" s="140">
        <v>45365</v>
      </c>
      <c r="E48" s="140">
        <v>45365</v>
      </c>
      <c r="F48" s="72">
        <v>2836.63</v>
      </c>
      <c r="G48" s="883">
        <v>45369</v>
      </c>
      <c r="H48" s="116">
        <v>1000000000</v>
      </c>
      <c r="I48" s="745"/>
    </row>
    <row r="49" ht="15.75" customHeight="1" spans="1:9">
      <c r="A49" s="116" t="s">
        <v>1269</v>
      </c>
      <c r="B49" s="162" t="s">
        <v>107</v>
      </c>
      <c r="C49" s="122" t="s">
        <v>810</v>
      </c>
      <c r="D49" s="140">
        <v>45365</v>
      </c>
      <c r="E49" s="140">
        <v>45365</v>
      </c>
      <c r="F49" s="72">
        <v>7583.71</v>
      </c>
      <c r="G49" s="883">
        <v>45369</v>
      </c>
      <c r="H49" s="173">
        <v>1000000000</v>
      </c>
      <c r="I49" s="745"/>
    </row>
    <row r="50" ht="15.75" customHeight="1" spans="1:9">
      <c r="A50" s="116" t="s">
        <v>1270</v>
      </c>
      <c r="B50" s="116" t="s">
        <v>329</v>
      </c>
      <c r="C50" s="235" t="s">
        <v>330</v>
      </c>
      <c r="D50" s="140">
        <v>45365</v>
      </c>
      <c r="E50" s="140">
        <v>45365</v>
      </c>
      <c r="F50" s="72">
        <v>941.5</v>
      </c>
      <c r="G50" s="883">
        <v>45369</v>
      </c>
      <c r="H50" s="162">
        <v>1000000000</v>
      </c>
      <c r="I50" s="745"/>
    </row>
    <row r="51" ht="15.75" customHeight="1" spans="1:9">
      <c r="A51" s="116" t="s">
        <v>1271</v>
      </c>
      <c r="B51" s="116" t="s">
        <v>357</v>
      </c>
      <c r="C51" s="122" t="s">
        <v>358</v>
      </c>
      <c r="D51" s="140">
        <v>45365</v>
      </c>
      <c r="E51" s="140">
        <v>45366</v>
      </c>
      <c r="F51" s="72">
        <v>5197.1</v>
      </c>
      <c r="G51" s="883">
        <v>45369</v>
      </c>
      <c r="H51" s="116">
        <v>1000000000</v>
      </c>
      <c r="I51" s="745"/>
    </row>
    <row r="52" ht="15.75" customHeight="1" spans="1:9">
      <c r="A52" s="116" t="s">
        <v>1272</v>
      </c>
      <c r="B52" s="116" t="s">
        <v>357</v>
      </c>
      <c r="C52" s="122" t="s">
        <v>358</v>
      </c>
      <c r="D52" s="140">
        <v>45365</v>
      </c>
      <c r="E52" s="140">
        <v>45366</v>
      </c>
      <c r="F52" s="72">
        <v>5203.29</v>
      </c>
      <c r="G52" s="883">
        <v>45369</v>
      </c>
      <c r="H52" s="116">
        <v>100000000</v>
      </c>
      <c r="I52" s="745"/>
    </row>
    <row r="53" ht="15.75" customHeight="1" spans="1:9">
      <c r="A53" s="116" t="s">
        <v>1273</v>
      </c>
      <c r="B53" s="116" t="s">
        <v>54</v>
      </c>
      <c r="C53" s="122" t="s">
        <v>341</v>
      </c>
      <c r="D53" s="140">
        <v>45365</v>
      </c>
      <c r="E53" s="140">
        <v>45369</v>
      </c>
      <c r="F53" s="72">
        <v>7309.4</v>
      </c>
      <c r="G53" s="883">
        <v>45369</v>
      </c>
      <c r="H53" s="164">
        <v>1444000000</v>
      </c>
      <c r="I53" s="745"/>
    </row>
    <row r="54" ht="15.75" customHeight="1" spans="1:9">
      <c r="A54" s="116" t="s">
        <v>1274</v>
      </c>
      <c r="B54" s="116" t="s">
        <v>115</v>
      </c>
      <c r="C54" s="235" t="s">
        <v>132</v>
      </c>
      <c r="D54" s="140">
        <v>45362</v>
      </c>
      <c r="E54" s="140">
        <v>45363</v>
      </c>
      <c r="F54" s="72">
        <v>517.17</v>
      </c>
      <c r="G54" s="883">
        <v>45369</v>
      </c>
      <c r="H54" s="290">
        <v>1000000000</v>
      </c>
      <c r="I54" s="745"/>
    </row>
    <row r="55" ht="15.75" customHeight="1" spans="1:9">
      <c r="A55" s="22" t="s">
        <v>160</v>
      </c>
      <c r="B55" s="106"/>
      <c r="C55" s="106"/>
      <c r="D55" s="106"/>
      <c r="E55" s="106"/>
      <c r="F55" s="106"/>
      <c r="G55" s="106"/>
      <c r="H55" s="107"/>
      <c r="I55" s="152">
        <f>SUM(F56)</f>
        <v>814992.07</v>
      </c>
    </row>
    <row r="56" customHeight="1" spans="1:9">
      <c r="A56" s="116" t="s">
        <v>1275</v>
      </c>
      <c r="B56" s="116" t="s">
        <v>367</v>
      </c>
      <c r="C56" s="147" t="s">
        <v>1276</v>
      </c>
      <c r="D56" s="118">
        <v>45362</v>
      </c>
      <c r="E56" s="118">
        <v>45364</v>
      </c>
      <c r="F56" s="246">
        <v>814992.07</v>
      </c>
      <c r="G56" s="883">
        <v>45369</v>
      </c>
      <c r="H56" s="162">
        <v>1000000000</v>
      </c>
      <c r="I56" s="744"/>
    </row>
    <row r="57" customHeight="1" spans="1:9">
      <c r="A57" s="22" t="s">
        <v>161</v>
      </c>
      <c r="B57" s="106"/>
      <c r="C57" s="106"/>
      <c r="D57" s="106"/>
      <c r="E57" s="106"/>
      <c r="F57" s="106"/>
      <c r="G57" s="106"/>
      <c r="H57" s="107"/>
      <c r="I57" s="152">
        <f>SUM(F58:F70)</f>
        <v>1376333.48</v>
      </c>
    </row>
    <row r="58" ht="15.75" customHeight="1" spans="1:9">
      <c r="A58" s="116" t="s">
        <v>1277</v>
      </c>
      <c r="B58" s="116" t="s">
        <v>121</v>
      </c>
      <c r="C58" s="122" t="s">
        <v>308</v>
      </c>
      <c r="D58" s="140">
        <v>45359</v>
      </c>
      <c r="E58" s="140">
        <v>45362</v>
      </c>
      <c r="F58" s="72">
        <v>18123.4</v>
      </c>
      <c r="G58" s="883">
        <v>45369</v>
      </c>
      <c r="H58" s="162">
        <v>1000000000</v>
      </c>
      <c r="I58" s="744"/>
    </row>
    <row r="59" ht="15.75" customHeight="1" spans="1:9">
      <c r="A59" s="116" t="s">
        <v>1278</v>
      </c>
      <c r="B59" s="116" t="s">
        <v>374</v>
      </c>
      <c r="C59" s="235" t="s">
        <v>1177</v>
      </c>
      <c r="D59" s="140">
        <v>45359</v>
      </c>
      <c r="E59" s="140">
        <v>45363</v>
      </c>
      <c r="F59" s="72">
        <v>87354.95</v>
      </c>
      <c r="G59" s="883">
        <v>45369</v>
      </c>
      <c r="H59" s="162">
        <v>1000000000</v>
      </c>
      <c r="I59" s="745"/>
    </row>
    <row r="60" ht="15.75" customHeight="1" spans="1:9">
      <c r="A60" s="116" t="s">
        <v>1279</v>
      </c>
      <c r="B60" s="116" t="s">
        <v>374</v>
      </c>
      <c r="C60" s="235" t="s">
        <v>387</v>
      </c>
      <c r="D60" s="140">
        <v>45362</v>
      </c>
      <c r="E60" s="140">
        <v>45362</v>
      </c>
      <c r="F60" s="72">
        <v>316402.98</v>
      </c>
      <c r="G60" s="883">
        <v>45369</v>
      </c>
      <c r="H60" s="162">
        <v>1000000000</v>
      </c>
      <c r="I60" s="745"/>
    </row>
    <row r="61" ht="15.75" customHeight="1" spans="1:9">
      <c r="A61" s="116" t="s">
        <v>1280</v>
      </c>
      <c r="B61" s="116" t="s">
        <v>516</v>
      </c>
      <c r="C61" s="235" t="s">
        <v>517</v>
      </c>
      <c r="D61" s="140">
        <v>45362</v>
      </c>
      <c r="E61" s="140">
        <v>45363</v>
      </c>
      <c r="F61" s="72">
        <v>72130.49</v>
      </c>
      <c r="G61" s="883">
        <v>45369</v>
      </c>
      <c r="H61" s="162">
        <v>1000000000</v>
      </c>
      <c r="I61" s="745"/>
    </row>
    <row r="62" ht="15.75" customHeight="1" spans="1:9">
      <c r="A62" s="116" t="s">
        <v>1281</v>
      </c>
      <c r="B62" s="116" t="s">
        <v>380</v>
      </c>
      <c r="C62" s="230" t="s">
        <v>878</v>
      </c>
      <c r="D62" s="140">
        <v>45362</v>
      </c>
      <c r="E62" s="140">
        <v>45363</v>
      </c>
      <c r="F62" s="119">
        <v>211564.09</v>
      </c>
      <c r="G62" s="229">
        <v>45369</v>
      </c>
      <c r="H62" s="162">
        <v>1000000000</v>
      </c>
      <c r="I62" s="745"/>
    </row>
    <row r="63" ht="15.75" customHeight="1" spans="1:9">
      <c r="A63" s="116" t="s">
        <v>1282</v>
      </c>
      <c r="B63" s="116" t="s">
        <v>163</v>
      </c>
      <c r="C63" s="235" t="s">
        <v>771</v>
      </c>
      <c r="D63" s="140">
        <v>45362</v>
      </c>
      <c r="E63" s="140">
        <v>45363</v>
      </c>
      <c r="F63" s="72">
        <v>92367.2</v>
      </c>
      <c r="G63" s="883">
        <v>45369</v>
      </c>
      <c r="H63" s="162">
        <v>1000000000</v>
      </c>
      <c r="I63" s="745"/>
    </row>
    <row r="64" ht="15.75" customHeight="1" spans="1:9">
      <c r="A64" s="116" t="s">
        <v>1283</v>
      </c>
      <c r="B64" s="116" t="s">
        <v>516</v>
      </c>
      <c r="C64" s="122" t="s">
        <v>517</v>
      </c>
      <c r="D64" s="140">
        <v>45362</v>
      </c>
      <c r="E64" s="140">
        <v>45364</v>
      </c>
      <c r="F64" s="72">
        <v>58523.42</v>
      </c>
      <c r="G64" s="883">
        <v>45369</v>
      </c>
      <c r="H64" s="162">
        <v>1000000000</v>
      </c>
      <c r="I64" s="745"/>
    </row>
    <row r="65" ht="15.75" customHeight="1" spans="1:9">
      <c r="A65" s="116" t="s">
        <v>1284</v>
      </c>
      <c r="B65" s="116" t="s">
        <v>374</v>
      </c>
      <c r="C65" s="235" t="s">
        <v>387</v>
      </c>
      <c r="D65" s="140">
        <v>45363</v>
      </c>
      <c r="E65" s="140">
        <v>45363</v>
      </c>
      <c r="F65" s="72">
        <v>111443.17</v>
      </c>
      <c r="G65" s="883">
        <v>45369</v>
      </c>
      <c r="H65" s="116" t="s">
        <v>123</v>
      </c>
      <c r="I65" s="745"/>
    </row>
    <row r="66" ht="15.75" customHeight="1" spans="1:9">
      <c r="A66" s="116" t="s">
        <v>1285</v>
      </c>
      <c r="B66" s="116" t="s">
        <v>121</v>
      </c>
      <c r="C66" s="122" t="s">
        <v>308</v>
      </c>
      <c r="D66" s="669">
        <v>45363</v>
      </c>
      <c r="E66" s="140">
        <v>45363</v>
      </c>
      <c r="F66" s="72">
        <v>53732.72</v>
      </c>
      <c r="G66" s="883">
        <v>45369</v>
      </c>
      <c r="H66" s="162">
        <v>1000000000</v>
      </c>
      <c r="I66" s="745"/>
    </row>
    <row r="67" ht="15.75" customHeight="1" spans="1:9">
      <c r="A67" s="116" t="s">
        <v>1286</v>
      </c>
      <c r="B67" s="162" t="s">
        <v>166</v>
      </c>
      <c r="C67" s="163" t="s">
        <v>1287</v>
      </c>
      <c r="D67" s="140">
        <v>45364</v>
      </c>
      <c r="E67" s="118">
        <v>45365</v>
      </c>
      <c r="F67" s="72">
        <v>60359.28</v>
      </c>
      <c r="G67" s="883">
        <v>45369</v>
      </c>
      <c r="H67" s="162">
        <v>1000000000</v>
      </c>
      <c r="I67" s="745"/>
    </row>
    <row r="68" ht="15.75" customHeight="1" spans="1:9">
      <c r="A68" s="116" t="s">
        <v>1288</v>
      </c>
      <c r="B68" s="116" t="s">
        <v>184</v>
      </c>
      <c r="C68" s="224" t="s">
        <v>1289</v>
      </c>
      <c r="D68" s="140">
        <v>45364</v>
      </c>
      <c r="E68" s="118">
        <v>45365</v>
      </c>
      <c r="F68" s="119">
        <v>186587.15</v>
      </c>
      <c r="G68" s="229">
        <v>45369</v>
      </c>
      <c r="H68" s="162">
        <v>1000000000</v>
      </c>
      <c r="I68" s="745"/>
    </row>
    <row r="69" ht="15.75" customHeight="1" spans="1:9">
      <c r="A69" s="116" t="s">
        <v>1290</v>
      </c>
      <c r="B69" s="116" t="s">
        <v>121</v>
      </c>
      <c r="C69" s="122" t="s">
        <v>308</v>
      </c>
      <c r="D69" s="140">
        <v>45366</v>
      </c>
      <c r="E69" s="118">
        <v>45369</v>
      </c>
      <c r="F69" s="119">
        <v>61850.85</v>
      </c>
      <c r="G69" s="229">
        <v>45369</v>
      </c>
      <c r="H69" s="162">
        <v>1000000000</v>
      </c>
      <c r="I69" s="745"/>
    </row>
    <row r="70" ht="15.75" customHeight="1" spans="1:9">
      <c r="A70" s="116" t="s">
        <v>1291</v>
      </c>
      <c r="B70" s="116" t="s">
        <v>389</v>
      </c>
      <c r="C70" s="230" t="s">
        <v>776</v>
      </c>
      <c r="D70" s="140">
        <v>45358</v>
      </c>
      <c r="E70" s="140">
        <v>45359</v>
      </c>
      <c r="F70" s="119">
        <v>45893.78</v>
      </c>
      <c r="G70" s="229">
        <v>45369</v>
      </c>
      <c r="H70" s="162">
        <v>1000000000</v>
      </c>
      <c r="I70" s="745"/>
    </row>
    <row r="71" ht="15.75" customHeight="1" spans="1:9">
      <c r="A71" s="22" t="s">
        <v>186</v>
      </c>
      <c r="B71" s="106"/>
      <c r="C71" s="106"/>
      <c r="D71" s="106"/>
      <c r="E71" s="106"/>
      <c r="F71" s="106"/>
      <c r="G71" s="106"/>
      <c r="H71" s="107"/>
      <c r="I71" s="152">
        <f>SUM(F72:F74)</f>
        <v>237607.61</v>
      </c>
    </row>
    <row r="72" customHeight="1" spans="1:9">
      <c r="A72" s="116" t="s">
        <v>1292</v>
      </c>
      <c r="B72" s="116" t="s">
        <v>398</v>
      </c>
      <c r="C72" s="122" t="s">
        <v>1293</v>
      </c>
      <c r="D72" s="140">
        <v>45358</v>
      </c>
      <c r="E72" s="118">
        <v>45362</v>
      </c>
      <c r="F72" s="119">
        <v>88261.74</v>
      </c>
      <c r="G72" s="229">
        <v>45369</v>
      </c>
      <c r="H72" s="162">
        <v>1444000000</v>
      </c>
      <c r="I72" s="744"/>
    </row>
    <row r="73" customHeight="1" spans="1:9">
      <c r="A73" s="116" t="s">
        <v>1294</v>
      </c>
      <c r="B73" s="116" t="s">
        <v>398</v>
      </c>
      <c r="C73" s="163" t="s">
        <v>1293</v>
      </c>
      <c r="D73" s="140">
        <v>45363</v>
      </c>
      <c r="E73" s="140">
        <v>45369</v>
      </c>
      <c r="F73" s="119">
        <v>108795.82</v>
      </c>
      <c r="G73" s="229">
        <v>45369</v>
      </c>
      <c r="H73" s="162" t="s">
        <v>123</v>
      </c>
      <c r="I73" s="745"/>
    </row>
    <row r="74" ht="15.75" customHeight="1" spans="1:9">
      <c r="A74" s="116" t="s">
        <v>1295</v>
      </c>
      <c r="B74" s="116" t="s">
        <v>1296</v>
      </c>
      <c r="C74" s="122" t="s">
        <v>1297</v>
      </c>
      <c r="D74" s="140">
        <v>45364</v>
      </c>
      <c r="E74" s="118">
        <v>45364</v>
      </c>
      <c r="F74" s="119">
        <v>40550.05</v>
      </c>
      <c r="G74" s="229">
        <v>45369</v>
      </c>
      <c r="H74" s="162">
        <v>1000000000</v>
      </c>
      <c r="I74" s="745"/>
    </row>
    <row r="75" ht="15.75" customHeight="1" spans="1:9">
      <c r="A75" s="22" t="s">
        <v>187</v>
      </c>
      <c r="B75" s="106"/>
      <c r="C75" s="106"/>
      <c r="D75" s="106"/>
      <c r="E75" s="106"/>
      <c r="F75" s="106"/>
      <c r="G75" s="106"/>
      <c r="H75" s="107"/>
      <c r="I75" s="152">
        <f>SUM(F76:F85)</f>
        <v>1397314.68</v>
      </c>
    </row>
    <row r="76" ht="15.75" customHeight="1" spans="1:9">
      <c r="A76" s="116" t="s">
        <v>1298</v>
      </c>
      <c r="B76" s="116" t="s">
        <v>1299</v>
      </c>
      <c r="C76" s="147" t="s">
        <v>1300</v>
      </c>
      <c r="D76" s="118">
        <v>45359</v>
      </c>
      <c r="E76" s="118">
        <v>45359</v>
      </c>
      <c r="F76" s="119">
        <v>191983.12</v>
      </c>
      <c r="G76" s="229">
        <v>45369</v>
      </c>
      <c r="H76" s="162">
        <v>1444000000</v>
      </c>
      <c r="I76" s="745"/>
    </row>
    <row r="77" ht="15.75" customHeight="1" spans="1:9">
      <c r="A77" s="116" t="s">
        <v>1301</v>
      </c>
      <c r="B77" s="116" t="s">
        <v>82</v>
      </c>
      <c r="C77" s="122" t="s">
        <v>113</v>
      </c>
      <c r="D77" s="459">
        <v>45359</v>
      </c>
      <c r="E77" s="459">
        <v>45362</v>
      </c>
      <c r="F77" s="119">
        <v>75553.34</v>
      </c>
      <c r="G77" s="229">
        <v>45369</v>
      </c>
      <c r="H77" s="162">
        <v>1000000000</v>
      </c>
      <c r="I77" s="745"/>
    </row>
    <row r="78" ht="15.75" customHeight="1" spans="1:9">
      <c r="A78" s="116" t="s">
        <v>1302</v>
      </c>
      <c r="B78" s="116" t="s">
        <v>143</v>
      </c>
      <c r="C78" s="122" t="s">
        <v>144</v>
      </c>
      <c r="D78" s="459">
        <v>45359</v>
      </c>
      <c r="E78" s="459">
        <v>45363</v>
      </c>
      <c r="F78" s="119">
        <v>41192.48</v>
      </c>
      <c r="G78" s="229">
        <v>45369</v>
      </c>
      <c r="H78" s="164">
        <v>3050000117</v>
      </c>
      <c r="I78" s="745"/>
    </row>
    <row r="79" ht="15.75" customHeight="1" spans="1:9">
      <c r="A79" s="116" t="s">
        <v>1303</v>
      </c>
      <c r="B79" s="116" t="s">
        <v>143</v>
      </c>
      <c r="C79" s="122" t="s">
        <v>144</v>
      </c>
      <c r="D79" s="459">
        <v>45360</v>
      </c>
      <c r="E79" s="459">
        <v>45362</v>
      </c>
      <c r="F79" s="119">
        <v>18386.26</v>
      </c>
      <c r="G79" s="229">
        <v>45369</v>
      </c>
      <c r="H79" s="439">
        <v>1000000000</v>
      </c>
      <c r="I79" s="745"/>
    </row>
    <row r="80" ht="15.75" customHeight="1" spans="1:9">
      <c r="A80" s="116" t="s">
        <v>1304</v>
      </c>
      <c r="B80" s="116" t="s">
        <v>401</v>
      </c>
      <c r="C80" s="122" t="s">
        <v>1305</v>
      </c>
      <c r="D80" s="459">
        <v>45362</v>
      </c>
      <c r="E80" s="459">
        <v>45363</v>
      </c>
      <c r="F80" s="119">
        <v>19250</v>
      </c>
      <c r="G80" s="229">
        <v>45369</v>
      </c>
      <c r="H80" s="164">
        <v>1000000000</v>
      </c>
      <c r="I80" s="745"/>
    </row>
    <row r="81" ht="15.75" customHeight="1" spans="1:9">
      <c r="A81" s="116" t="s">
        <v>1306</v>
      </c>
      <c r="B81" s="116" t="s">
        <v>401</v>
      </c>
      <c r="C81" s="122" t="s">
        <v>1305</v>
      </c>
      <c r="D81" s="459">
        <v>45363</v>
      </c>
      <c r="E81" s="459">
        <v>45363</v>
      </c>
      <c r="F81" s="119">
        <v>19250</v>
      </c>
      <c r="G81" s="229">
        <v>45369</v>
      </c>
      <c r="H81" s="162">
        <v>1000000000</v>
      </c>
      <c r="I81" s="745"/>
    </row>
    <row r="82" ht="15.75" customHeight="1" spans="1:9">
      <c r="A82" s="116" t="s">
        <v>1307</v>
      </c>
      <c r="B82" s="116" t="s">
        <v>143</v>
      </c>
      <c r="C82" s="122" t="s">
        <v>144</v>
      </c>
      <c r="D82" s="459">
        <v>45363</v>
      </c>
      <c r="E82" s="459">
        <v>45363</v>
      </c>
      <c r="F82" s="119">
        <v>28877.26</v>
      </c>
      <c r="G82" s="229">
        <v>45369</v>
      </c>
      <c r="H82" s="164">
        <v>3050000117</v>
      </c>
      <c r="I82" s="745"/>
    </row>
    <row r="83" ht="15.75" customHeight="1" spans="1:9">
      <c r="A83" s="116" t="s">
        <v>1308</v>
      </c>
      <c r="B83" s="116" t="s">
        <v>88</v>
      </c>
      <c r="C83" s="122" t="s">
        <v>1309</v>
      </c>
      <c r="D83" s="140">
        <v>45363</v>
      </c>
      <c r="E83" s="118">
        <v>45364</v>
      </c>
      <c r="F83" s="633">
        <v>17766.83</v>
      </c>
      <c r="G83" s="229">
        <v>45369</v>
      </c>
      <c r="H83" s="164">
        <v>3050000117</v>
      </c>
      <c r="I83" s="745"/>
    </row>
    <row r="84" ht="15.75" customHeight="1" spans="1:9">
      <c r="A84" s="116" t="s">
        <v>1310</v>
      </c>
      <c r="B84" s="116" t="s">
        <v>198</v>
      </c>
      <c r="C84" s="355" t="s">
        <v>1311</v>
      </c>
      <c r="D84" s="140">
        <v>45363</v>
      </c>
      <c r="E84" s="118">
        <v>45364</v>
      </c>
      <c r="F84" s="633">
        <v>148525.39</v>
      </c>
      <c r="G84" s="229">
        <v>45369</v>
      </c>
      <c r="H84" s="164">
        <v>1050000117</v>
      </c>
      <c r="I84" s="745"/>
    </row>
    <row r="85" ht="15.75" customHeight="1" spans="1:9">
      <c r="A85" s="116" t="s">
        <v>1312</v>
      </c>
      <c r="B85" s="116" t="s">
        <v>198</v>
      </c>
      <c r="C85" s="355" t="s">
        <v>1313</v>
      </c>
      <c r="D85" s="140">
        <v>45365</v>
      </c>
      <c r="E85" s="118">
        <v>45366</v>
      </c>
      <c r="F85" s="633">
        <v>836530</v>
      </c>
      <c r="G85" s="883">
        <v>45369</v>
      </c>
      <c r="H85" s="164" t="s">
        <v>1314</v>
      </c>
      <c r="I85" s="745"/>
    </row>
    <row r="86" ht="15.75" customHeight="1" spans="1:9">
      <c r="A86" s="22" t="s">
        <v>208</v>
      </c>
      <c r="B86" s="106"/>
      <c r="C86" s="106"/>
      <c r="D86" s="106"/>
      <c r="E86" s="106"/>
      <c r="F86" s="106"/>
      <c r="G86" s="106"/>
      <c r="H86" s="107"/>
      <c r="I86" s="152">
        <f>SUM(F87)</f>
        <v>24425.04</v>
      </c>
    </row>
    <row r="87" ht="15.75" customHeight="1" spans="1:9">
      <c r="A87" s="116" t="s">
        <v>1315</v>
      </c>
      <c r="B87" s="116" t="s">
        <v>213</v>
      </c>
      <c r="C87" s="122" t="s">
        <v>214</v>
      </c>
      <c r="D87" s="140">
        <v>45363</v>
      </c>
      <c r="E87" s="229">
        <v>45366</v>
      </c>
      <c r="F87" s="761">
        <v>24425.04</v>
      </c>
      <c r="G87" s="229">
        <v>45369</v>
      </c>
      <c r="H87" s="116">
        <v>1444000000</v>
      </c>
      <c r="I87" s="745"/>
    </row>
    <row r="88" ht="15.75" customHeight="1" spans="1:9">
      <c r="A88" s="22" t="s">
        <v>220</v>
      </c>
      <c r="B88" s="106"/>
      <c r="C88" s="106"/>
      <c r="D88" s="106"/>
      <c r="E88" s="106"/>
      <c r="F88" s="106"/>
      <c r="G88" s="106"/>
      <c r="H88" s="107"/>
      <c r="I88" s="152">
        <f>SUM(F89)</f>
        <v>159166.41</v>
      </c>
    </row>
    <row r="89" ht="15.75" customHeight="1" spans="1:9">
      <c r="A89" s="116" t="s">
        <v>1316</v>
      </c>
      <c r="B89" s="116" t="s">
        <v>443</v>
      </c>
      <c r="C89" s="230" t="s">
        <v>444</v>
      </c>
      <c r="D89" s="118">
        <v>45362</v>
      </c>
      <c r="E89" s="140">
        <v>45366</v>
      </c>
      <c r="F89" s="365">
        <v>159166.41</v>
      </c>
      <c r="G89" s="229">
        <v>45369</v>
      </c>
      <c r="H89" s="290">
        <v>1444000000</v>
      </c>
      <c r="I89" s="744"/>
    </row>
    <row r="90" ht="15.75" customHeight="1" spans="1:9">
      <c r="A90" s="22" t="s">
        <v>221</v>
      </c>
      <c r="B90" s="106"/>
      <c r="C90" s="106"/>
      <c r="D90" s="106"/>
      <c r="E90" s="106"/>
      <c r="F90" s="106"/>
      <c r="G90" s="106"/>
      <c r="H90" s="107"/>
      <c r="I90" s="152">
        <f>SUM(F91+F92)</f>
        <v>72361.8</v>
      </c>
    </row>
    <row r="91" ht="15.75" customHeight="1" spans="1:9">
      <c r="A91" s="116" t="s">
        <v>1317</v>
      </c>
      <c r="B91" s="116" t="s">
        <v>446</v>
      </c>
      <c r="C91" s="235" t="s">
        <v>312</v>
      </c>
      <c r="D91" s="289">
        <v>45363</v>
      </c>
      <c r="E91" s="118">
        <v>45364</v>
      </c>
      <c r="F91" s="236">
        <v>46988.38</v>
      </c>
      <c r="G91" s="883">
        <v>45369</v>
      </c>
      <c r="H91" s="164">
        <v>1444000000</v>
      </c>
      <c r="I91" s="744"/>
    </row>
    <row r="92" ht="15.75" customHeight="1" spans="1:9">
      <c r="A92" s="116" t="s">
        <v>1318</v>
      </c>
      <c r="B92" s="116" t="s">
        <v>1101</v>
      </c>
      <c r="C92" s="235" t="s">
        <v>1102</v>
      </c>
      <c r="D92" s="118">
        <v>45364</v>
      </c>
      <c r="E92" s="136">
        <v>45365</v>
      </c>
      <c r="F92" s="130">
        <v>25373.42</v>
      </c>
      <c r="G92" s="883">
        <v>45369</v>
      </c>
      <c r="H92" s="164">
        <v>1440000000</v>
      </c>
      <c r="I92" s="745"/>
    </row>
    <row r="93" ht="15.75" customHeight="1" spans="1:8">
      <c r="A93" s="91"/>
      <c r="B93" s="91"/>
      <c r="D93" s="91"/>
      <c r="E93" s="91"/>
      <c r="F93" s="615"/>
      <c r="G93" s="168"/>
      <c r="H93" s="169"/>
    </row>
    <row r="94" ht="15.75" customHeight="1" spans="1:8">
      <c r="A94" s="170" t="s">
        <v>222</v>
      </c>
      <c r="B94" s="171"/>
      <c r="C94" s="171"/>
      <c r="D94" s="91"/>
      <c r="E94" s="91"/>
      <c r="F94" s="615"/>
      <c r="H94" s="91"/>
    </row>
    <row r="95" ht="15.75" customHeight="1" spans="1:8">
      <c r="A95" s="172" t="s">
        <v>223</v>
      </c>
      <c r="B95" s="102"/>
      <c r="C95" s="102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55:H55"/>
    <mergeCell ref="A57:H57"/>
    <mergeCell ref="A71:H71"/>
    <mergeCell ref="A75:H75"/>
    <mergeCell ref="A86:H86"/>
    <mergeCell ref="A88:H88"/>
    <mergeCell ref="A90:H90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28"/>
  <sheetViews>
    <sheetView workbookViewId="0">
      <selection activeCell="A8" sqref="A8:I8"/>
    </sheetView>
  </sheetViews>
  <sheetFormatPr defaultColWidth="12.5714285714286" defaultRowHeight="15.75" customHeight="1"/>
  <cols>
    <col min="1" max="1" width="21.4285714285714" style="925" customWidth="1"/>
    <col min="2" max="2" width="17.8571428571429" style="925" customWidth="1"/>
    <col min="3" max="3" width="100.714285714286" style="925" customWidth="1"/>
    <col min="4" max="4" width="10.7142857142857" style="925" customWidth="1"/>
    <col min="5" max="5" width="9.42857142857143" style="925" customWidth="1"/>
    <col min="6" max="6" width="13.5714285714286" style="986" customWidth="1"/>
    <col min="7" max="7" width="10.5714285714286" style="925" customWidth="1"/>
    <col min="8" max="8" width="20.5714285714286" style="925" customWidth="1"/>
    <col min="9" max="9" width="20.4285714285714" style="925" customWidth="1"/>
    <col min="10" max="16384" width="12.5714285714286" style="925"/>
  </cols>
  <sheetData>
    <row r="1" ht="12.75" spans="1:9">
      <c r="A1" s="926"/>
      <c r="B1" s="927"/>
      <c r="C1" s="927"/>
      <c r="D1" s="927"/>
      <c r="E1" s="927"/>
      <c r="F1" s="987"/>
      <c r="G1" s="927"/>
      <c r="H1" s="927"/>
      <c r="I1" s="927"/>
    </row>
    <row r="2" ht="12.75" spans="1:9">
      <c r="A2" s="94"/>
      <c r="B2" s="927"/>
      <c r="C2" s="927"/>
      <c r="D2" s="927"/>
      <c r="E2" s="927"/>
      <c r="F2" s="987"/>
      <c r="G2" s="927"/>
      <c r="H2" s="927"/>
      <c r="I2" s="927"/>
    </row>
    <row r="3" ht="12.75" spans="1:9">
      <c r="A3" s="927"/>
      <c r="B3" s="927"/>
      <c r="C3" s="927"/>
      <c r="D3" s="927"/>
      <c r="E3" s="927"/>
      <c r="F3" s="987"/>
      <c r="G3" s="927"/>
      <c r="H3" s="927"/>
      <c r="I3" s="927"/>
    </row>
    <row r="4" ht="12.75" spans="1:9">
      <c r="A4" s="927"/>
      <c r="B4" s="927"/>
      <c r="C4" s="927"/>
      <c r="D4" s="927"/>
      <c r="E4" s="927"/>
      <c r="F4" s="987"/>
      <c r="G4" s="927"/>
      <c r="H4" s="927"/>
      <c r="I4" s="927"/>
    </row>
    <row r="5" ht="12.75" spans="1:9">
      <c r="A5" s="929"/>
      <c r="B5" s="929"/>
      <c r="C5" s="927"/>
      <c r="D5" s="927"/>
      <c r="E5" s="927"/>
      <c r="F5" s="987"/>
      <c r="G5" s="927"/>
      <c r="H5" s="927"/>
      <c r="I5" s="927"/>
    </row>
    <row r="6" ht="12.75" spans="1:1">
      <c r="A6" s="930" t="s">
        <v>0</v>
      </c>
    </row>
    <row r="7" ht="12.75" spans="1:1">
      <c r="A7" s="930" t="s">
        <v>1</v>
      </c>
    </row>
    <row r="8" ht="12.75" spans="1:1">
      <c r="A8" s="930" t="s">
        <v>2</v>
      </c>
    </row>
    <row r="9" ht="12.75" spans="1:1">
      <c r="A9" s="931" t="s">
        <v>3</v>
      </c>
    </row>
    <row r="10" ht="12.75" spans="1:1">
      <c r="A10" s="931" t="s">
        <v>4</v>
      </c>
    </row>
    <row r="11" ht="12.75" spans="1:9">
      <c r="A11" s="932"/>
      <c r="B11" s="933"/>
      <c r="C11" s="933"/>
      <c r="D11" s="933"/>
      <c r="E11" s="933"/>
      <c r="F11" s="988"/>
      <c r="G11" s="933"/>
      <c r="H11" s="933"/>
      <c r="I11" s="933"/>
    </row>
    <row r="12" ht="12.75" spans="1:9">
      <c r="A12" s="934"/>
      <c r="B12" s="101"/>
      <c r="C12" s="101"/>
      <c r="D12" s="102"/>
      <c r="E12" s="102"/>
      <c r="F12" s="312"/>
      <c r="G12" s="101"/>
      <c r="H12" s="102"/>
      <c r="I12" s="102"/>
    </row>
    <row r="13" spans="1:1">
      <c r="A13" s="16" t="s">
        <v>6</v>
      </c>
    </row>
    <row r="14" ht="12.75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38.25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990"/>
      <c r="G16" s="684"/>
      <c r="H16" s="704"/>
      <c r="I16" s="959">
        <f>SUM(F17:F18)</f>
        <v>13500</v>
      </c>
    </row>
    <row r="17" ht="12.75" spans="1:9">
      <c r="A17" s="145" t="s">
        <v>1319</v>
      </c>
      <c r="B17" s="145" t="s">
        <v>18</v>
      </c>
      <c r="C17" s="217" t="s">
        <v>1320</v>
      </c>
      <c r="D17" s="939">
        <v>45369</v>
      </c>
      <c r="E17" s="939">
        <v>45370</v>
      </c>
      <c r="F17" s="365">
        <v>3000</v>
      </c>
      <c r="G17" s="939">
        <v>45372</v>
      </c>
      <c r="H17" s="290">
        <v>1000000000</v>
      </c>
      <c r="I17" s="952"/>
    </row>
    <row r="18" ht="12.75" spans="1:9">
      <c r="A18" s="145" t="s">
        <v>1321</v>
      </c>
      <c r="B18" s="145" t="s">
        <v>18</v>
      </c>
      <c r="C18" s="992" t="s">
        <v>1322</v>
      </c>
      <c r="D18" s="939">
        <v>45370</v>
      </c>
      <c r="E18" s="939">
        <v>45371</v>
      </c>
      <c r="F18" s="365">
        <v>10500</v>
      </c>
      <c r="G18" s="939">
        <v>45372</v>
      </c>
      <c r="H18" s="290">
        <v>1000000000</v>
      </c>
      <c r="I18" s="952"/>
    </row>
    <row r="19" ht="24.75" customHeight="1" spans="1:40">
      <c r="A19" s="22" t="s">
        <v>51</v>
      </c>
      <c r="B19" s="684"/>
      <c r="C19" s="684"/>
      <c r="D19" s="684"/>
      <c r="E19" s="684"/>
      <c r="F19" s="990"/>
      <c r="G19" s="684"/>
      <c r="H19" s="704"/>
      <c r="I19" s="959">
        <f>SUM(F20:F54)</f>
        <v>152755.77</v>
      </c>
      <c r="AN19" s="962" t="s">
        <v>52</v>
      </c>
    </row>
    <row r="20" ht="12.75" spans="1:9">
      <c r="A20" s="997" t="s">
        <v>1323</v>
      </c>
      <c r="B20" s="145" t="s">
        <v>143</v>
      </c>
      <c r="C20" s="228" t="s">
        <v>144</v>
      </c>
      <c r="D20" s="939">
        <v>45343</v>
      </c>
      <c r="E20" s="118">
        <v>45370</v>
      </c>
      <c r="F20" s="72">
        <v>9142.93</v>
      </c>
      <c r="G20" s="939">
        <v>45372</v>
      </c>
      <c r="H20" s="145">
        <v>1000000000</v>
      </c>
      <c r="I20" s="960"/>
    </row>
    <row r="21" ht="12.75" spans="1:9">
      <c r="A21" s="308" t="s">
        <v>1324</v>
      </c>
      <c r="B21" s="910" t="s">
        <v>1325</v>
      </c>
      <c r="C21" s="998" t="s">
        <v>1326</v>
      </c>
      <c r="D21" s="999">
        <v>45357</v>
      </c>
      <c r="E21" s="306">
        <v>45358</v>
      </c>
      <c r="F21" s="897">
        <v>5149.75</v>
      </c>
      <c r="G21" s="939">
        <v>45372</v>
      </c>
      <c r="H21" s="308">
        <v>1000000000</v>
      </c>
      <c r="I21" s="960"/>
    </row>
    <row r="22" ht="12.75" spans="1:9">
      <c r="A22" s="950" t="s">
        <v>1239</v>
      </c>
      <c r="B22" s="145" t="s">
        <v>1240</v>
      </c>
      <c r="C22" s="217" t="s">
        <v>395</v>
      </c>
      <c r="D22" s="943">
        <v>45359</v>
      </c>
      <c r="E22" s="1000">
        <v>45371</v>
      </c>
      <c r="F22" s="72">
        <v>6356</v>
      </c>
      <c r="G22" s="939">
        <v>45372</v>
      </c>
      <c r="H22" s="145">
        <v>1000000000</v>
      </c>
      <c r="I22" s="960"/>
    </row>
    <row r="23" ht="12.75" spans="1:9">
      <c r="A23" s="145" t="s">
        <v>1327</v>
      </c>
      <c r="B23" s="949" t="s">
        <v>253</v>
      </c>
      <c r="C23" s="217" t="s">
        <v>395</v>
      </c>
      <c r="D23" s="289">
        <v>45363</v>
      </c>
      <c r="E23" s="943">
        <v>45369</v>
      </c>
      <c r="F23" s="252">
        <v>917.53</v>
      </c>
      <c r="G23" s="939">
        <v>45372</v>
      </c>
      <c r="H23" s="145">
        <v>1000000000</v>
      </c>
      <c r="I23" s="960"/>
    </row>
    <row r="24" ht="12.75" spans="1:9">
      <c r="A24" s="145" t="s">
        <v>1328</v>
      </c>
      <c r="B24" s="145" t="s">
        <v>79</v>
      </c>
      <c r="C24" s="217" t="s">
        <v>798</v>
      </c>
      <c r="D24" s="289">
        <v>45363</v>
      </c>
      <c r="E24" s="943">
        <v>45369</v>
      </c>
      <c r="F24" s="72">
        <v>835.9</v>
      </c>
      <c r="G24" s="939">
        <v>45372</v>
      </c>
      <c r="H24" s="290">
        <v>1000000000</v>
      </c>
      <c r="I24" s="960"/>
    </row>
    <row r="25" ht="12.75" spans="1:9">
      <c r="A25" s="145" t="s">
        <v>1329</v>
      </c>
      <c r="B25" s="145" t="s">
        <v>79</v>
      </c>
      <c r="C25" s="217" t="s">
        <v>1330</v>
      </c>
      <c r="D25" s="289">
        <v>45364</v>
      </c>
      <c r="E25" s="943">
        <v>45369</v>
      </c>
      <c r="F25" s="252">
        <v>608.55</v>
      </c>
      <c r="G25" s="939">
        <v>45372</v>
      </c>
      <c r="H25" s="290">
        <v>1133000000</v>
      </c>
      <c r="I25" s="960"/>
    </row>
    <row r="26" ht="12.75" spans="1:9">
      <c r="A26" s="145" t="s">
        <v>1331</v>
      </c>
      <c r="B26" s="145" t="s">
        <v>85</v>
      </c>
      <c r="C26" s="217" t="s">
        <v>662</v>
      </c>
      <c r="D26" s="939">
        <v>45364</v>
      </c>
      <c r="E26" s="1000">
        <v>45369</v>
      </c>
      <c r="F26" s="72">
        <v>9855.66</v>
      </c>
      <c r="G26" s="939">
        <v>45372</v>
      </c>
      <c r="H26" s="159">
        <v>1133000000</v>
      </c>
      <c r="I26" s="960"/>
    </row>
    <row r="27" ht="12.75" spans="1:9">
      <c r="A27" s="145" t="s">
        <v>1332</v>
      </c>
      <c r="B27" s="145" t="s">
        <v>504</v>
      </c>
      <c r="C27" s="129" t="s">
        <v>505</v>
      </c>
      <c r="D27" s="993">
        <v>45364</v>
      </c>
      <c r="E27" s="1000">
        <v>45370</v>
      </c>
      <c r="F27" s="72">
        <v>5269.77</v>
      </c>
      <c r="G27" s="939">
        <v>45372</v>
      </c>
      <c r="H27" s="290">
        <v>1000000000</v>
      </c>
      <c r="I27" s="960"/>
    </row>
    <row r="28" ht="12.75" spans="1:9">
      <c r="A28" s="145" t="s">
        <v>1333</v>
      </c>
      <c r="B28" s="145" t="s">
        <v>121</v>
      </c>
      <c r="C28" s="217" t="s">
        <v>308</v>
      </c>
      <c r="D28" s="939">
        <v>45364</v>
      </c>
      <c r="E28" s="1000">
        <v>45371</v>
      </c>
      <c r="F28" s="941">
        <v>14666.18</v>
      </c>
      <c r="G28" s="939">
        <v>45372</v>
      </c>
      <c r="H28" s="145">
        <v>1000000000</v>
      </c>
      <c r="I28" s="960"/>
    </row>
    <row r="29" ht="12.75" spans="1:9">
      <c r="A29" s="145" t="s">
        <v>1334</v>
      </c>
      <c r="B29" s="145" t="s">
        <v>357</v>
      </c>
      <c r="C29" s="217" t="s">
        <v>800</v>
      </c>
      <c r="D29" s="289">
        <v>45365</v>
      </c>
      <c r="E29" s="943">
        <v>45369</v>
      </c>
      <c r="F29" s="72">
        <v>4727.19</v>
      </c>
      <c r="G29" s="939">
        <v>45372</v>
      </c>
      <c r="H29" s="145">
        <v>1000000000</v>
      </c>
      <c r="I29" s="960"/>
    </row>
    <row r="30" ht="12.75" spans="1:9">
      <c r="A30" s="145" t="s">
        <v>1335</v>
      </c>
      <c r="B30" s="145" t="s">
        <v>417</v>
      </c>
      <c r="C30" s="129" t="s">
        <v>467</v>
      </c>
      <c r="D30" s="289">
        <v>45365</v>
      </c>
      <c r="E30" s="943">
        <v>45369</v>
      </c>
      <c r="F30" s="1001">
        <v>2777.21</v>
      </c>
      <c r="G30" s="939">
        <v>45372</v>
      </c>
      <c r="H30" s="145">
        <v>1444000000</v>
      </c>
      <c r="I30" s="960"/>
    </row>
    <row r="31" ht="12.75" spans="1:9">
      <c r="A31" s="145" t="s">
        <v>1336</v>
      </c>
      <c r="B31" s="145" t="s">
        <v>74</v>
      </c>
      <c r="C31" s="217" t="s">
        <v>657</v>
      </c>
      <c r="D31" s="289">
        <v>45365</v>
      </c>
      <c r="E31" s="943">
        <v>45369</v>
      </c>
      <c r="F31" s="72">
        <v>372.33</v>
      </c>
      <c r="G31" s="939">
        <v>45372</v>
      </c>
      <c r="H31" s="145">
        <v>1000000000</v>
      </c>
      <c r="I31" s="960"/>
    </row>
    <row r="32" ht="12.75" spans="1:9">
      <c r="A32" s="145" t="s">
        <v>1337</v>
      </c>
      <c r="B32" s="145" t="s">
        <v>118</v>
      </c>
      <c r="C32" s="217" t="s">
        <v>1338</v>
      </c>
      <c r="D32" s="289">
        <v>45365</v>
      </c>
      <c r="E32" s="943">
        <v>45369</v>
      </c>
      <c r="F32" s="72">
        <v>2077.93</v>
      </c>
      <c r="G32" s="939">
        <v>45372</v>
      </c>
      <c r="H32" s="145">
        <v>1000000000</v>
      </c>
      <c r="I32" s="960"/>
    </row>
    <row r="33" ht="12.75" spans="1:9">
      <c r="A33" s="145" t="s">
        <v>1339</v>
      </c>
      <c r="B33" s="145" t="s">
        <v>74</v>
      </c>
      <c r="C33" s="217" t="s">
        <v>657</v>
      </c>
      <c r="D33" s="289">
        <v>45366</v>
      </c>
      <c r="E33" s="943">
        <v>45369</v>
      </c>
      <c r="F33" s="72">
        <v>256.95</v>
      </c>
      <c r="G33" s="939">
        <v>45372</v>
      </c>
      <c r="H33" s="145">
        <v>8100000000</v>
      </c>
      <c r="I33" s="960"/>
    </row>
    <row r="34" ht="12.75" spans="1:9">
      <c r="A34" s="145" t="s">
        <v>1340</v>
      </c>
      <c r="B34" s="145" t="s">
        <v>417</v>
      </c>
      <c r="C34" s="217" t="s">
        <v>613</v>
      </c>
      <c r="D34" s="939">
        <v>45366</v>
      </c>
      <c r="E34" s="943">
        <v>45369</v>
      </c>
      <c r="F34" s="72">
        <v>13940.55</v>
      </c>
      <c r="G34" s="939">
        <v>45372</v>
      </c>
      <c r="H34" s="145">
        <v>1444000000</v>
      </c>
      <c r="I34" s="960"/>
    </row>
    <row r="35" ht="12.75" spans="1:9">
      <c r="A35" s="145" t="s">
        <v>1341</v>
      </c>
      <c r="B35" s="145" t="s">
        <v>91</v>
      </c>
      <c r="C35" s="217" t="s">
        <v>249</v>
      </c>
      <c r="D35" s="939">
        <v>45366</v>
      </c>
      <c r="E35" s="943">
        <v>45372</v>
      </c>
      <c r="F35" s="72">
        <v>9561.25</v>
      </c>
      <c r="G35" s="939">
        <v>45372</v>
      </c>
      <c r="H35" s="290">
        <v>1444000000</v>
      </c>
      <c r="I35" s="960"/>
    </row>
    <row r="36" ht="12.75" spans="1:9">
      <c r="A36" s="145" t="s">
        <v>1342</v>
      </c>
      <c r="B36" s="145" t="s">
        <v>914</v>
      </c>
      <c r="C36" s="129" t="s">
        <v>915</v>
      </c>
      <c r="D36" s="943">
        <v>45369</v>
      </c>
      <c r="E36" s="943">
        <v>45369</v>
      </c>
      <c r="F36" s="72">
        <v>1687.28</v>
      </c>
      <c r="G36" s="939">
        <v>45372</v>
      </c>
      <c r="H36" s="290">
        <v>1000000000</v>
      </c>
      <c r="I36" s="960"/>
    </row>
    <row r="37" ht="12.75" spans="1:9">
      <c r="A37" s="145" t="s">
        <v>1343</v>
      </c>
      <c r="B37" s="145" t="s">
        <v>213</v>
      </c>
      <c r="C37" s="217" t="s">
        <v>791</v>
      </c>
      <c r="D37" s="161">
        <v>45369</v>
      </c>
      <c r="E37" s="943">
        <v>45369</v>
      </c>
      <c r="F37" s="72">
        <v>5894.99</v>
      </c>
      <c r="G37" s="939">
        <v>45372</v>
      </c>
      <c r="H37" s="290">
        <v>1000000000</v>
      </c>
      <c r="I37" s="960"/>
    </row>
    <row r="38" ht="12.75" spans="1:9">
      <c r="A38" s="145" t="s">
        <v>1344</v>
      </c>
      <c r="B38" s="145" t="s">
        <v>74</v>
      </c>
      <c r="C38" s="217" t="s">
        <v>657</v>
      </c>
      <c r="D38" s="943">
        <v>45369</v>
      </c>
      <c r="E38" s="943">
        <v>45369</v>
      </c>
      <c r="F38" s="72">
        <v>1520.29</v>
      </c>
      <c r="G38" s="939">
        <v>45372</v>
      </c>
      <c r="H38" s="145">
        <v>1000000000</v>
      </c>
      <c r="I38" s="960"/>
    </row>
    <row r="39" ht="12.75" spans="1:9">
      <c r="A39" s="145" t="s">
        <v>1345</v>
      </c>
      <c r="B39" s="145" t="s">
        <v>74</v>
      </c>
      <c r="C39" s="188" t="s">
        <v>241</v>
      </c>
      <c r="D39" s="1000">
        <v>45369</v>
      </c>
      <c r="E39" s="1000">
        <v>45370</v>
      </c>
      <c r="F39" s="72">
        <v>38.09</v>
      </c>
      <c r="G39" s="939">
        <v>45372</v>
      </c>
      <c r="H39" s="290">
        <v>1444000000</v>
      </c>
      <c r="I39" s="960"/>
    </row>
    <row r="40" ht="12.75" spans="1:9">
      <c r="A40" s="145" t="s">
        <v>1346</v>
      </c>
      <c r="B40" s="145" t="s">
        <v>91</v>
      </c>
      <c r="C40" s="217" t="s">
        <v>1347</v>
      </c>
      <c r="D40" s="1000">
        <v>45369</v>
      </c>
      <c r="E40" s="1000">
        <v>45370</v>
      </c>
      <c r="F40" s="72">
        <v>785.73</v>
      </c>
      <c r="G40" s="939">
        <v>45372</v>
      </c>
      <c r="H40" s="290">
        <v>1444000000</v>
      </c>
      <c r="I40" s="960"/>
    </row>
    <row r="41" ht="12.75" spans="1:9">
      <c r="A41" s="145" t="s">
        <v>1348</v>
      </c>
      <c r="B41" s="145" t="s">
        <v>74</v>
      </c>
      <c r="C41" s="217" t="s">
        <v>657</v>
      </c>
      <c r="D41" s="1000">
        <v>45369</v>
      </c>
      <c r="E41" s="1000">
        <v>45370</v>
      </c>
      <c r="F41" s="72">
        <v>1044.5</v>
      </c>
      <c r="G41" s="939">
        <v>45372</v>
      </c>
      <c r="H41" s="290">
        <v>1000000000</v>
      </c>
      <c r="I41" s="960"/>
    </row>
    <row r="42" ht="12.75" spans="1:9">
      <c r="A42" s="145" t="s">
        <v>1349</v>
      </c>
      <c r="B42" s="145" t="s">
        <v>74</v>
      </c>
      <c r="C42" s="217" t="s">
        <v>657</v>
      </c>
      <c r="D42" s="1000">
        <v>45369</v>
      </c>
      <c r="E42" s="1000">
        <v>45370</v>
      </c>
      <c r="F42" s="72">
        <v>1113.46</v>
      </c>
      <c r="G42" s="939">
        <v>45372</v>
      </c>
      <c r="H42" s="290">
        <v>1000000000</v>
      </c>
      <c r="I42" s="960"/>
    </row>
    <row r="43" ht="12.75" spans="1:9">
      <c r="A43" s="145" t="s">
        <v>1350</v>
      </c>
      <c r="B43" s="145" t="s">
        <v>1010</v>
      </c>
      <c r="C43" s="217" t="s">
        <v>1351</v>
      </c>
      <c r="D43" s="943">
        <v>45369</v>
      </c>
      <c r="E43" s="1000">
        <v>45371</v>
      </c>
      <c r="F43" s="72">
        <v>12236.67</v>
      </c>
      <c r="G43" s="939">
        <v>45372</v>
      </c>
      <c r="H43" s="145">
        <v>1000000000</v>
      </c>
      <c r="I43" s="960"/>
    </row>
    <row r="44" ht="12.75" spans="1:9">
      <c r="A44" s="145" t="s">
        <v>1352</v>
      </c>
      <c r="B44" s="145" t="s">
        <v>914</v>
      </c>
      <c r="C44" s="217" t="s">
        <v>915</v>
      </c>
      <c r="D44" s="943">
        <v>45369</v>
      </c>
      <c r="E44" s="943">
        <v>45372</v>
      </c>
      <c r="F44" s="72">
        <v>1687.28</v>
      </c>
      <c r="G44" s="939">
        <v>45372</v>
      </c>
      <c r="H44" s="145">
        <v>1000000000</v>
      </c>
      <c r="I44" s="960"/>
    </row>
    <row r="45" ht="12.75" spans="1:9">
      <c r="A45" s="145" t="s">
        <v>1353</v>
      </c>
      <c r="B45" s="145" t="s">
        <v>253</v>
      </c>
      <c r="C45" s="217" t="s">
        <v>254</v>
      </c>
      <c r="D45" s="943">
        <v>45369</v>
      </c>
      <c r="E45" s="943">
        <v>45372</v>
      </c>
      <c r="F45" s="72">
        <v>1273.81</v>
      </c>
      <c r="G45" s="939">
        <v>45372</v>
      </c>
      <c r="H45" s="290">
        <v>1444000000</v>
      </c>
      <c r="I45" s="960"/>
    </row>
    <row r="46" ht="12.75" spans="1:9">
      <c r="A46" s="145" t="s">
        <v>1354</v>
      </c>
      <c r="B46" s="145" t="s">
        <v>101</v>
      </c>
      <c r="C46" s="188" t="s">
        <v>817</v>
      </c>
      <c r="D46" s="939">
        <v>45370</v>
      </c>
      <c r="E46" s="1000">
        <v>45370</v>
      </c>
      <c r="F46" s="72">
        <v>11084.23</v>
      </c>
      <c r="G46" s="939">
        <v>45372</v>
      </c>
      <c r="H46" s="949">
        <v>1000000000</v>
      </c>
      <c r="I46" s="960"/>
    </row>
    <row r="47" ht="12.75" spans="1:9">
      <c r="A47" s="145" t="s">
        <v>1355</v>
      </c>
      <c r="B47" s="145" t="s">
        <v>417</v>
      </c>
      <c r="C47" s="217" t="s">
        <v>613</v>
      </c>
      <c r="D47" s="943">
        <v>45370</v>
      </c>
      <c r="E47" s="1000">
        <v>45370</v>
      </c>
      <c r="F47" s="249">
        <v>972</v>
      </c>
      <c r="G47" s="939">
        <v>45372</v>
      </c>
      <c r="H47" s="949">
        <v>1000000000</v>
      </c>
      <c r="I47" s="960"/>
    </row>
    <row r="48" ht="12.75" spans="1:9">
      <c r="A48" s="145" t="s">
        <v>1356</v>
      </c>
      <c r="B48" s="145" t="s">
        <v>417</v>
      </c>
      <c r="C48" s="217" t="s">
        <v>613</v>
      </c>
      <c r="D48" s="943">
        <v>45370</v>
      </c>
      <c r="E48" s="1000">
        <v>45370</v>
      </c>
      <c r="F48" s="72">
        <v>6066</v>
      </c>
      <c r="G48" s="939">
        <v>45372</v>
      </c>
      <c r="H48" s="949">
        <v>1000000000</v>
      </c>
      <c r="I48" s="960"/>
    </row>
    <row r="49" ht="12.75" spans="1:9">
      <c r="A49" s="145" t="s">
        <v>1357</v>
      </c>
      <c r="B49" s="145" t="s">
        <v>74</v>
      </c>
      <c r="C49" s="217" t="s">
        <v>657</v>
      </c>
      <c r="D49" s="943">
        <v>45370</v>
      </c>
      <c r="E49" s="1000">
        <v>45371</v>
      </c>
      <c r="F49" s="72">
        <v>321.19</v>
      </c>
      <c r="G49" s="939">
        <v>45372</v>
      </c>
      <c r="H49" s="145">
        <v>1444000000</v>
      </c>
      <c r="I49" s="960"/>
    </row>
    <row r="50" ht="12.75" spans="1:9">
      <c r="A50" s="145" t="s">
        <v>1358</v>
      </c>
      <c r="B50" s="145" t="s">
        <v>121</v>
      </c>
      <c r="C50" s="217" t="s">
        <v>308</v>
      </c>
      <c r="D50" s="1000">
        <v>45371</v>
      </c>
      <c r="E50" s="1000">
        <v>45371</v>
      </c>
      <c r="F50" s="72">
        <v>1304.62</v>
      </c>
      <c r="G50" s="939">
        <v>45372</v>
      </c>
      <c r="H50" s="145">
        <v>1000000000</v>
      </c>
      <c r="I50" s="960"/>
    </row>
    <row r="51" ht="12.75" spans="1:9">
      <c r="A51" s="145" t="s">
        <v>1359</v>
      </c>
      <c r="B51" s="145" t="s">
        <v>914</v>
      </c>
      <c r="C51" s="217" t="s">
        <v>915</v>
      </c>
      <c r="D51" s="1000">
        <v>45371</v>
      </c>
      <c r="E51" s="1000">
        <v>45371</v>
      </c>
      <c r="F51" s="72">
        <v>6624.2</v>
      </c>
      <c r="G51" s="939">
        <v>45372</v>
      </c>
      <c r="H51" s="145">
        <v>1000000000</v>
      </c>
      <c r="I51" s="960"/>
    </row>
    <row r="52" ht="12.75" spans="1:9">
      <c r="A52" s="145" t="s">
        <v>1360</v>
      </c>
      <c r="B52" s="145" t="s">
        <v>74</v>
      </c>
      <c r="C52" s="188" t="s">
        <v>241</v>
      </c>
      <c r="D52" s="943">
        <v>45371</v>
      </c>
      <c r="E52" s="1000">
        <v>45371</v>
      </c>
      <c r="F52" s="72">
        <v>162.69</v>
      </c>
      <c r="G52" s="939">
        <v>45372</v>
      </c>
      <c r="H52" s="290">
        <v>1444000000</v>
      </c>
      <c r="I52" s="960"/>
    </row>
    <row r="53" ht="12.75" spans="1:9">
      <c r="A53" s="145" t="s">
        <v>1361</v>
      </c>
      <c r="B53" s="145" t="s">
        <v>74</v>
      </c>
      <c r="C53" s="188" t="s">
        <v>241</v>
      </c>
      <c r="D53" s="943">
        <v>45371</v>
      </c>
      <c r="E53" s="1000">
        <v>45371</v>
      </c>
      <c r="F53" s="72">
        <v>171.27</v>
      </c>
      <c r="G53" s="939">
        <v>45372</v>
      </c>
      <c r="H53" s="164">
        <v>8100000000</v>
      </c>
      <c r="I53" s="960"/>
    </row>
    <row r="54" ht="12.75" spans="1:9">
      <c r="A54" s="929" t="s">
        <v>1362</v>
      </c>
      <c r="B54" s="929" t="s">
        <v>121</v>
      </c>
      <c r="C54" s="217" t="s">
        <v>308</v>
      </c>
      <c r="D54" s="289">
        <v>45372</v>
      </c>
      <c r="E54" s="289">
        <v>45372</v>
      </c>
      <c r="F54" s="72">
        <v>12251.79</v>
      </c>
      <c r="G54" s="939">
        <v>45372</v>
      </c>
      <c r="H54" s="164">
        <v>1000000000</v>
      </c>
      <c r="I54" s="960"/>
    </row>
    <row r="55" ht="12.75" spans="1:9">
      <c r="A55" s="22" t="s">
        <v>160</v>
      </c>
      <c r="B55" s="684"/>
      <c r="C55" s="684"/>
      <c r="D55" s="684"/>
      <c r="E55" s="684"/>
      <c r="F55" s="990"/>
      <c r="G55" s="684"/>
      <c r="H55" s="704"/>
      <c r="I55" s="959">
        <f>SUM(F56:F56)</f>
        <v>155254.02</v>
      </c>
    </row>
    <row r="56" ht="15" customHeight="1" spans="1:9">
      <c r="A56" s="145" t="s">
        <v>1363</v>
      </c>
      <c r="B56" s="145" t="s">
        <v>1364</v>
      </c>
      <c r="C56" s="217" t="s">
        <v>825</v>
      </c>
      <c r="D56" s="118">
        <v>45371</v>
      </c>
      <c r="E56" s="118">
        <v>45372</v>
      </c>
      <c r="F56" s="941">
        <v>155254.02</v>
      </c>
      <c r="G56" s="939">
        <v>45372</v>
      </c>
      <c r="H56" s="949">
        <v>1000000000</v>
      </c>
      <c r="I56" s="952"/>
    </row>
    <row r="57" ht="12.75" spans="1:9">
      <c r="A57" s="22" t="s">
        <v>161</v>
      </c>
      <c r="B57" s="684"/>
      <c r="C57" s="684"/>
      <c r="D57" s="684"/>
      <c r="E57" s="684"/>
      <c r="F57" s="990"/>
      <c r="G57" s="684"/>
      <c r="H57" s="704"/>
      <c r="I57" s="959">
        <f>SUM(F58:F63)</f>
        <v>1187421.75</v>
      </c>
    </row>
    <row r="58" ht="12.75" spans="1:9">
      <c r="A58" s="145" t="s">
        <v>1365</v>
      </c>
      <c r="B58" s="145" t="s">
        <v>169</v>
      </c>
      <c r="C58" s="217" t="s">
        <v>1366</v>
      </c>
      <c r="D58" s="939">
        <v>45363</v>
      </c>
      <c r="E58" s="939">
        <v>45371</v>
      </c>
      <c r="F58" s="72">
        <v>42905.97</v>
      </c>
      <c r="G58" s="939">
        <v>45372</v>
      </c>
      <c r="H58" s="949">
        <v>1000000000</v>
      </c>
      <c r="I58" s="960"/>
    </row>
    <row r="59" ht="12.75" spans="1:9">
      <c r="A59" s="145" t="s">
        <v>1367</v>
      </c>
      <c r="B59" s="145" t="s">
        <v>169</v>
      </c>
      <c r="C59" s="129" t="s">
        <v>393</v>
      </c>
      <c r="D59" s="939">
        <v>45366</v>
      </c>
      <c r="E59" s="939">
        <v>45369</v>
      </c>
      <c r="F59" s="249">
        <v>383787</v>
      </c>
      <c r="G59" s="939">
        <v>45372</v>
      </c>
      <c r="H59" s="949">
        <v>1000000000</v>
      </c>
      <c r="I59" s="960"/>
    </row>
    <row r="60" ht="12.75" spans="1:9">
      <c r="A60" s="145" t="s">
        <v>1368</v>
      </c>
      <c r="B60" s="145" t="s">
        <v>169</v>
      </c>
      <c r="C60" s="217" t="s">
        <v>393</v>
      </c>
      <c r="D60" s="939">
        <v>45369</v>
      </c>
      <c r="E60" s="939">
        <v>45369</v>
      </c>
      <c r="F60" s="72">
        <v>45632.29</v>
      </c>
      <c r="G60" s="939">
        <v>45372</v>
      </c>
      <c r="H60" s="290">
        <v>1000000000</v>
      </c>
      <c r="I60" s="1003"/>
    </row>
    <row r="61" ht="12.75" spans="1:9">
      <c r="A61" s="145" t="s">
        <v>1369</v>
      </c>
      <c r="B61" s="145" t="s">
        <v>121</v>
      </c>
      <c r="C61" s="129" t="s">
        <v>308</v>
      </c>
      <c r="D61" s="939">
        <v>45369</v>
      </c>
      <c r="E61" s="939">
        <v>45370</v>
      </c>
      <c r="F61" s="72">
        <v>20532.66</v>
      </c>
      <c r="G61" s="939">
        <v>45372</v>
      </c>
      <c r="H61" s="949">
        <v>1000000000</v>
      </c>
      <c r="I61" s="960"/>
    </row>
    <row r="62" ht="12.75" spans="1:9">
      <c r="A62" s="145" t="s">
        <v>1370</v>
      </c>
      <c r="B62" s="145" t="s">
        <v>184</v>
      </c>
      <c r="C62" s="129" t="s">
        <v>372</v>
      </c>
      <c r="D62" s="939">
        <v>45371</v>
      </c>
      <c r="E62" s="939">
        <v>45371</v>
      </c>
      <c r="F62" s="72">
        <v>98719.81</v>
      </c>
      <c r="G62" s="939">
        <v>45372</v>
      </c>
      <c r="H62" s="949">
        <v>1000000000</v>
      </c>
      <c r="I62" s="960"/>
    </row>
    <row r="63" ht="12.75" spans="1:9">
      <c r="A63" s="145" t="s">
        <v>1371</v>
      </c>
      <c r="B63" s="145" t="s">
        <v>172</v>
      </c>
      <c r="C63" s="129" t="s">
        <v>1372</v>
      </c>
      <c r="D63" s="939">
        <v>45371</v>
      </c>
      <c r="E63" s="118">
        <v>45371</v>
      </c>
      <c r="F63" s="1002">
        <v>595844.02</v>
      </c>
      <c r="G63" s="939">
        <v>45372</v>
      </c>
      <c r="H63" s="949">
        <v>1000000000</v>
      </c>
      <c r="I63" s="952"/>
    </row>
    <row r="64" ht="12.75" spans="1:9">
      <c r="A64" s="22" t="s">
        <v>186</v>
      </c>
      <c r="B64" s="684"/>
      <c r="C64" s="684"/>
      <c r="D64" s="684"/>
      <c r="E64" s="684"/>
      <c r="F64" s="990"/>
      <c r="G64" s="684"/>
      <c r="H64" s="704"/>
      <c r="I64" s="959">
        <f>SUM(F64:F65)</f>
        <v>0</v>
      </c>
    </row>
    <row r="65" ht="15" customHeight="1" spans="1:9">
      <c r="A65" s="950"/>
      <c r="B65" s="950"/>
      <c r="C65" s="188"/>
      <c r="D65" s="939"/>
      <c r="E65" s="939"/>
      <c r="F65" s="72"/>
      <c r="G65" s="164"/>
      <c r="H65" s="949"/>
      <c r="I65" s="952"/>
    </row>
    <row r="66" ht="12.75" spans="1:9">
      <c r="A66" s="22" t="s">
        <v>187</v>
      </c>
      <c r="B66" s="684"/>
      <c r="C66" s="684"/>
      <c r="D66" s="684"/>
      <c r="E66" s="684"/>
      <c r="F66" s="990"/>
      <c r="G66" s="684"/>
      <c r="H66" s="704"/>
      <c r="I66" s="959">
        <f t="shared" ref="I66:I70" si="0">SUM(F67:F67)</f>
        <v>0</v>
      </c>
    </row>
    <row r="67" ht="12.75" spans="1:9">
      <c r="A67" s="950"/>
      <c r="B67" s="994"/>
      <c r="C67" s="129"/>
      <c r="D67" s="611"/>
      <c r="E67" s="289"/>
      <c r="F67" s="249"/>
      <c r="H67" s="949"/>
      <c r="I67" s="952"/>
    </row>
    <row r="68" ht="12.75" spans="1:9">
      <c r="A68" s="22" t="s">
        <v>208</v>
      </c>
      <c r="B68" s="684"/>
      <c r="C68" s="684"/>
      <c r="D68" s="684"/>
      <c r="E68" s="684"/>
      <c r="F68" s="990"/>
      <c r="G68" s="684"/>
      <c r="H68" s="704"/>
      <c r="I68" s="959">
        <f t="shared" si="0"/>
        <v>0</v>
      </c>
    </row>
    <row r="69" ht="12.75" spans="1:9">
      <c r="A69" s="145"/>
      <c r="B69" s="145"/>
      <c r="C69" s="217"/>
      <c r="D69" s="943"/>
      <c r="E69" s="943"/>
      <c r="F69" s="951"/>
      <c r="G69" s="995"/>
      <c r="H69" s="949"/>
      <c r="I69" s="952"/>
    </row>
    <row r="70" ht="12.75" spans="1:9">
      <c r="A70" s="22" t="s">
        <v>220</v>
      </c>
      <c r="B70" s="684"/>
      <c r="C70" s="684"/>
      <c r="D70" s="684"/>
      <c r="E70" s="684"/>
      <c r="F70" s="990"/>
      <c r="G70" s="684"/>
      <c r="H70" s="704"/>
      <c r="I70" s="959">
        <f t="shared" si="0"/>
        <v>0</v>
      </c>
    </row>
    <row r="71" ht="12.75" spans="1:9">
      <c r="A71" s="145"/>
      <c r="B71" s="145"/>
      <c r="C71" s="129"/>
      <c r="D71" s="118"/>
      <c r="E71" s="939"/>
      <c r="F71" s="236"/>
      <c r="G71" s="43"/>
      <c r="H71" s="290"/>
      <c r="I71" s="952"/>
    </row>
    <row r="72" ht="12.75" spans="1:9">
      <c r="A72" s="22" t="s">
        <v>221</v>
      </c>
      <c r="B72" s="684"/>
      <c r="C72" s="684"/>
      <c r="D72" s="684"/>
      <c r="E72" s="684"/>
      <c r="F72" s="990"/>
      <c r="G72" s="684"/>
      <c r="H72" s="704"/>
      <c r="I72" s="959">
        <f>F73</f>
        <v>0</v>
      </c>
    </row>
    <row r="73" ht="12.75" spans="1:9">
      <c r="A73" s="145"/>
      <c r="B73" s="145"/>
      <c r="C73" s="129"/>
      <c r="D73" s="289"/>
      <c r="E73" s="118"/>
      <c r="F73" s="236"/>
      <c r="G73" s="259"/>
      <c r="H73" s="164"/>
      <c r="I73" s="145"/>
    </row>
    <row r="74" ht="12.75" spans="1:8">
      <c r="A74" s="79" t="s">
        <v>222</v>
      </c>
      <c r="B74" s="80"/>
      <c r="C74" s="80"/>
      <c r="D74" s="929"/>
      <c r="E74" s="929"/>
      <c r="F74" s="996"/>
      <c r="H74" s="929"/>
    </row>
    <row r="75" ht="12.75" spans="1:8">
      <c r="A75" s="172" t="s">
        <v>223</v>
      </c>
      <c r="B75" s="102"/>
      <c r="C75" s="102"/>
      <c r="D75" s="929"/>
      <c r="E75" s="929"/>
      <c r="F75" s="996"/>
      <c r="H75" s="929"/>
    </row>
    <row r="76" ht="12.75" spans="1:8">
      <c r="A76" s="929"/>
      <c r="B76" s="929"/>
      <c r="D76" s="929"/>
      <c r="E76" s="929"/>
      <c r="F76" s="996"/>
      <c r="H76" s="929"/>
    </row>
    <row r="77" ht="12.75" spans="1:8">
      <c r="A77" s="929"/>
      <c r="B77" s="929"/>
      <c r="D77" s="929"/>
      <c r="E77" s="929"/>
      <c r="F77" s="996"/>
      <c r="H77" s="929"/>
    </row>
    <row r="78" ht="12.75" spans="1:8">
      <c r="A78" s="929"/>
      <c r="B78" s="929"/>
      <c r="D78" s="929"/>
      <c r="E78" s="929"/>
      <c r="F78" s="996"/>
      <c r="H78" s="929"/>
    </row>
    <row r="79" ht="12.75" spans="1:8">
      <c r="A79" s="929"/>
      <c r="B79" s="929"/>
      <c r="D79" s="929"/>
      <c r="E79" s="929"/>
      <c r="F79" s="996"/>
      <c r="H79" s="929"/>
    </row>
    <row r="80" ht="12.75" spans="1:8">
      <c r="A80" s="929"/>
      <c r="B80" s="929"/>
      <c r="D80" s="929"/>
      <c r="E80" s="929"/>
      <c r="F80" s="996"/>
      <c r="H80" s="929"/>
    </row>
    <row r="81" ht="12.75" spans="1:8">
      <c r="A81" s="929"/>
      <c r="B81" s="929"/>
      <c r="D81" s="929"/>
      <c r="E81" s="929"/>
      <c r="F81" s="996"/>
      <c r="H81" s="929"/>
    </row>
    <row r="82" ht="12.75" spans="1:8">
      <c r="A82" s="929"/>
      <c r="B82" s="929"/>
      <c r="D82" s="929"/>
      <c r="E82" s="929"/>
      <c r="F82" s="996"/>
      <c r="H82" s="929"/>
    </row>
    <row r="83" ht="12.75" spans="1:8">
      <c r="A83" s="929"/>
      <c r="B83" s="929"/>
      <c r="D83" s="929"/>
      <c r="E83" s="929"/>
      <c r="F83" s="996"/>
      <c r="H83" s="929"/>
    </row>
    <row r="84" ht="12.75" spans="1:8">
      <c r="A84" s="929"/>
      <c r="B84" s="929"/>
      <c r="D84" s="929"/>
      <c r="E84" s="929"/>
      <c r="F84" s="996"/>
      <c r="H84" s="929"/>
    </row>
    <row r="85" ht="12.75" spans="1:8">
      <c r="A85" s="929"/>
      <c r="B85" s="929"/>
      <c r="D85" s="929"/>
      <c r="E85" s="929"/>
      <c r="F85" s="996"/>
      <c r="H85" s="929"/>
    </row>
    <row r="86" ht="12.75" spans="1:8">
      <c r="A86" s="929"/>
      <c r="B86" s="929"/>
      <c r="D86" s="929"/>
      <c r="E86" s="929"/>
      <c r="F86" s="996"/>
      <c r="H86" s="929"/>
    </row>
    <row r="87" ht="12.75" spans="1:8">
      <c r="A87" s="929"/>
      <c r="B87" s="929"/>
      <c r="D87" s="929"/>
      <c r="E87" s="929"/>
      <c r="F87" s="996"/>
      <c r="H87" s="929"/>
    </row>
    <row r="88" ht="12.75" spans="1:8">
      <c r="A88" s="929"/>
      <c r="B88" s="929"/>
      <c r="D88" s="929"/>
      <c r="E88" s="929"/>
      <c r="F88" s="996"/>
      <c r="H88" s="929"/>
    </row>
    <row r="89" ht="12.75" spans="1:8">
      <c r="A89" s="929"/>
      <c r="B89" s="929"/>
      <c r="D89" s="929"/>
      <c r="E89" s="929"/>
      <c r="F89" s="996"/>
      <c r="H89" s="929"/>
    </row>
    <row r="90" ht="12.75" spans="1:8">
      <c r="A90" s="929"/>
      <c r="B90" s="929"/>
      <c r="D90" s="929"/>
      <c r="E90" s="929"/>
      <c r="F90" s="996"/>
      <c r="H90" s="929"/>
    </row>
    <row r="91" ht="12.75" spans="1:8">
      <c r="A91" s="929"/>
      <c r="B91" s="929"/>
      <c r="D91" s="929"/>
      <c r="E91" s="929"/>
      <c r="F91" s="996"/>
      <c r="H91" s="929"/>
    </row>
    <row r="92" ht="12.75" spans="1:8">
      <c r="A92" s="929"/>
      <c r="B92" s="929"/>
      <c r="D92" s="929"/>
      <c r="E92" s="929"/>
      <c r="F92" s="996"/>
      <c r="H92" s="929"/>
    </row>
    <row r="93" ht="12.75" spans="1:8">
      <c r="A93" s="929"/>
      <c r="B93" s="929"/>
      <c r="D93" s="929"/>
      <c r="E93" s="929"/>
      <c r="F93" s="996"/>
      <c r="H93" s="929"/>
    </row>
    <row r="94" ht="12.75" spans="1:8">
      <c r="A94" s="929"/>
      <c r="B94" s="929"/>
      <c r="D94" s="929"/>
      <c r="E94" s="929"/>
      <c r="F94" s="996"/>
      <c r="H94" s="929"/>
    </row>
    <row r="95" ht="12.75" spans="1:8">
      <c r="A95" s="929"/>
      <c r="B95" s="929"/>
      <c r="D95" s="929"/>
      <c r="E95" s="929"/>
      <c r="F95" s="996"/>
      <c r="H95" s="929"/>
    </row>
    <row r="96" ht="12.75" spans="1:8">
      <c r="A96" s="929"/>
      <c r="B96" s="929"/>
      <c r="D96" s="929"/>
      <c r="E96" s="929"/>
      <c r="F96" s="996"/>
      <c r="H96" s="929"/>
    </row>
    <row r="97" ht="12.75" spans="1:8">
      <c r="A97" s="929"/>
      <c r="B97" s="929"/>
      <c r="D97" s="929"/>
      <c r="E97" s="929"/>
      <c r="F97" s="996"/>
      <c r="H97" s="929"/>
    </row>
    <row r="98" ht="12.75" spans="1:8">
      <c r="A98" s="929"/>
      <c r="B98" s="929"/>
      <c r="D98" s="929"/>
      <c r="E98" s="929"/>
      <c r="F98" s="996"/>
      <c r="H98" s="929"/>
    </row>
    <row r="99" ht="12.75" spans="1:8">
      <c r="A99" s="929"/>
      <c r="B99" s="929"/>
      <c r="D99" s="929"/>
      <c r="E99" s="929"/>
      <c r="F99" s="996"/>
      <c r="H99" s="929"/>
    </row>
    <row r="100" ht="12.75" spans="1:8">
      <c r="A100" s="929"/>
      <c r="B100" s="929"/>
      <c r="D100" s="929"/>
      <c r="E100" s="929"/>
      <c r="F100" s="996"/>
      <c r="H100" s="929"/>
    </row>
    <row r="101" ht="12.75" spans="1:8">
      <c r="A101" s="929"/>
      <c r="B101" s="929"/>
      <c r="D101" s="929"/>
      <c r="E101" s="929"/>
      <c r="F101" s="996"/>
      <c r="H101" s="929"/>
    </row>
    <row r="102" ht="12.75" spans="1:8">
      <c r="A102" s="929"/>
      <c r="B102" s="929"/>
      <c r="D102" s="929"/>
      <c r="E102" s="929"/>
      <c r="F102" s="996"/>
      <c r="H102" s="929"/>
    </row>
    <row r="103" ht="12.75" spans="1:8">
      <c r="A103" s="929"/>
      <c r="B103" s="929"/>
      <c r="D103" s="929"/>
      <c r="E103" s="929"/>
      <c r="F103" s="996"/>
      <c r="H103" s="929"/>
    </row>
    <row r="104" ht="12.75" spans="1:8">
      <c r="A104" s="929"/>
      <c r="B104" s="929"/>
      <c r="D104" s="929"/>
      <c r="E104" s="929"/>
      <c r="F104" s="996"/>
      <c r="H104" s="929"/>
    </row>
    <row r="105" ht="12.75" spans="1:8">
      <c r="A105" s="929"/>
      <c r="B105" s="929"/>
      <c r="D105" s="929"/>
      <c r="E105" s="929"/>
      <c r="F105" s="996"/>
      <c r="H105" s="929"/>
    </row>
    <row r="106" ht="12.75" spans="1:8">
      <c r="A106" s="929"/>
      <c r="B106" s="929"/>
      <c r="D106" s="929"/>
      <c r="E106" s="929"/>
      <c r="F106" s="996"/>
      <c r="H106" s="929"/>
    </row>
    <row r="107" ht="12.75" spans="1:8">
      <c r="A107" s="929"/>
      <c r="B107" s="929"/>
      <c r="D107" s="929"/>
      <c r="E107" s="929"/>
      <c r="F107" s="996"/>
      <c r="H107" s="929"/>
    </row>
    <row r="108" ht="12.75" spans="1:8">
      <c r="A108" s="929"/>
      <c r="B108" s="929"/>
      <c r="D108" s="929"/>
      <c r="E108" s="929"/>
      <c r="F108" s="996"/>
      <c r="H108" s="929"/>
    </row>
    <row r="109" ht="12.75" spans="1:8">
      <c r="A109" s="929"/>
      <c r="B109" s="929"/>
      <c r="D109" s="929"/>
      <c r="E109" s="929"/>
      <c r="F109" s="996"/>
      <c r="H109" s="929"/>
    </row>
    <row r="110" ht="12.75" spans="1:8">
      <c r="A110" s="929"/>
      <c r="B110" s="929"/>
      <c r="D110" s="929"/>
      <c r="E110" s="929"/>
      <c r="F110" s="996"/>
      <c r="H110" s="929"/>
    </row>
    <row r="111" ht="12.75" spans="1:8">
      <c r="A111" s="929"/>
      <c r="B111" s="929"/>
      <c r="D111" s="929"/>
      <c r="E111" s="929"/>
      <c r="F111" s="996"/>
      <c r="H111" s="929"/>
    </row>
    <row r="112" ht="12.75" spans="1:8">
      <c r="A112" s="929"/>
      <c r="B112" s="929"/>
      <c r="D112" s="929"/>
      <c r="E112" s="929"/>
      <c r="F112" s="996"/>
      <c r="H112" s="929"/>
    </row>
    <row r="113" ht="12.75" spans="1:8">
      <c r="A113" s="929"/>
      <c r="B113" s="929"/>
      <c r="D113" s="929"/>
      <c r="E113" s="929"/>
      <c r="F113" s="996"/>
      <c r="H113" s="929"/>
    </row>
    <row r="114" ht="12.75" spans="1:8">
      <c r="A114" s="929"/>
      <c r="B114" s="929"/>
      <c r="D114" s="929"/>
      <c r="E114" s="929"/>
      <c r="F114" s="996"/>
      <c r="H114" s="929"/>
    </row>
    <row r="115" ht="12.75" spans="1:8">
      <c r="A115" s="929"/>
      <c r="B115" s="929"/>
      <c r="D115" s="929"/>
      <c r="E115" s="929"/>
      <c r="F115" s="996"/>
      <c r="H115" s="929"/>
    </row>
    <row r="116" ht="12.75" spans="1:8">
      <c r="A116" s="929"/>
      <c r="B116" s="929"/>
      <c r="D116" s="929"/>
      <c r="E116" s="929"/>
      <c r="F116" s="996"/>
      <c r="H116" s="929"/>
    </row>
    <row r="117" ht="12.75" spans="1:8">
      <c r="A117" s="929"/>
      <c r="B117" s="929"/>
      <c r="D117" s="929"/>
      <c r="E117" s="929"/>
      <c r="F117" s="996"/>
      <c r="H117" s="929"/>
    </row>
    <row r="118" ht="12.75" spans="1:8">
      <c r="A118" s="929"/>
      <c r="B118" s="929"/>
      <c r="D118" s="929"/>
      <c r="E118" s="929"/>
      <c r="F118" s="996"/>
      <c r="H118" s="929"/>
    </row>
    <row r="119" ht="12.75" spans="1:8">
      <c r="A119" s="929"/>
      <c r="B119" s="929"/>
      <c r="D119" s="929"/>
      <c r="E119" s="929"/>
      <c r="F119" s="996"/>
      <c r="H119" s="929"/>
    </row>
    <row r="120" ht="12.75" spans="1:8">
      <c r="A120" s="929"/>
      <c r="B120" s="929"/>
      <c r="D120" s="929"/>
      <c r="E120" s="929"/>
      <c r="F120" s="996"/>
      <c r="H120" s="929"/>
    </row>
    <row r="121" ht="12.75" spans="1:8">
      <c r="A121" s="929"/>
      <c r="B121" s="929"/>
      <c r="D121" s="929"/>
      <c r="E121" s="929"/>
      <c r="F121" s="996"/>
      <c r="H121" s="929"/>
    </row>
    <row r="122" ht="12.75" spans="1:8">
      <c r="A122" s="929"/>
      <c r="B122" s="929"/>
      <c r="D122" s="929"/>
      <c r="E122" s="929"/>
      <c r="F122" s="996"/>
      <c r="H122" s="929"/>
    </row>
    <row r="123" ht="12.75" spans="1:8">
      <c r="A123" s="929"/>
      <c r="B123" s="929"/>
      <c r="D123" s="929"/>
      <c r="E123" s="929"/>
      <c r="F123" s="996"/>
      <c r="H123" s="929"/>
    </row>
    <row r="124" ht="12.75" spans="1:8">
      <c r="A124" s="929"/>
      <c r="B124" s="929"/>
      <c r="D124" s="929"/>
      <c r="E124" s="929"/>
      <c r="F124" s="996"/>
      <c r="H124" s="929"/>
    </row>
    <row r="125" ht="12.75" spans="1:8">
      <c r="A125" s="929"/>
      <c r="B125" s="929"/>
      <c r="D125" s="929"/>
      <c r="E125" s="929"/>
      <c r="F125" s="996"/>
      <c r="H125" s="929"/>
    </row>
    <row r="126" ht="12.75" spans="1:8">
      <c r="A126" s="929"/>
      <c r="B126" s="929"/>
      <c r="D126" s="929"/>
      <c r="E126" s="929"/>
      <c r="F126" s="996"/>
      <c r="H126" s="929"/>
    </row>
    <row r="127" ht="12.75" spans="1:8">
      <c r="A127" s="929"/>
      <c r="B127" s="929"/>
      <c r="D127" s="929"/>
      <c r="E127" s="929"/>
      <c r="F127" s="996"/>
      <c r="H127" s="929"/>
    </row>
    <row r="128" ht="12.75" spans="1:8">
      <c r="A128" s="929"/>
      <c r="B128" s="929"/>
      <c r="D128" s="929"/>
      <c r="E128" s="929"/>
      <c r="F128" s="996"/>
      <c r="H128" s="929"/>
    </row>
    <row r="129" ht="12.75" spans="1:8">
      <c r="A129" s="929"/>
      <c r="B129" s="929"/>
      <c r="D129" s="929"/>
      <c r="E129" s="929"/>
      <c r="F129" s="996"/>
      <c r="H129" s="929"/>
    </row>
    <row r="130" ht="12.75" spans="1:8">
      <c r="A130" s="929"/>
      <c r="B130" s="929"/>
      <c r="D130" s="929"/>
      <c r="E130" s="929"/>
      <c r="F130" s="996"/>
      <c r="H130" s="929"/>
    </row>
    <row r="131" ht="12.75" spans="1:8">
      <c r="A131" s="929"/>
      <c r="B131" s="929"/>
      <c r="D131" s="929"/>
      <c r="E131" s="929"/>
      <c r="F131" s="996"/>
      <c r="H131" s="929"/>
    </row>
    <row r="132" ht="12.75" spans="1:8">
      <c r="A132" s="929"/>
      <c r="B132" s="929"/>
      <c r="D132" s="929"/>
      <c r="E132" s="929"/>
      <c r="F132" s="996"/>
      <c r="H132" s="929"/>
    </row>
    <row r="133" ht="12.75" spans="1:8">
      <c r="A133" s="929"/>
      <c r="B133" s="929"/>
      <c r="D133" s="929"/>
      <c r="E133" s="929"/>
      <c r="F133" s="996"/>
      <c r="H133" s="929"/>
    </row>
    <row r="134" ht="12.75" spans="1:8">
      <c r="A134" s="929"/>
      <c r="B134" s="929"/>
      <c r="D134" s="929"/>
      <c r="E134" s="929"/>
      <c r="F134" s="996"/>
      <c r="H134" s="929"/>
    </row>
    <row r="135" ht="12.75" spans="1:8">
      <c r="A135" s="929"/>
      <c r="B135" s="929"/>
      <c r="D135" s="929"/>
      <c r="E135" s="929"/>
      <c r="F135" s="996"/>
      <c r="H135" s="929"/>
    </row>
    <row r="136" ht="12.75" spans="1:8">
      <c r="A136" s="929"/>
      <c r="B136" s="929"/>
      <c r="D136" s="929"/>
      <c r="E136" s="929"/>
      <c r="F136" s="996"/>
      <c r="H136" s="929"/>
    </row>
    <row r="137" ht="12.75" spans="1:8">
      <c r="A137" s="929"/>
      <c r="B137" s="929"/>
      <c r="D137" s="929"/>
      <c r="E137" s="929"/>
      <c r="F137" s="996"/>
      <c r="H137" s="929"/>
    </row>
    <row r="138" ht="12.75" spans="1:8">
      <c r="A138" s="929"/>
      <c r="B138" s="929"/>
      <c r="D138" s="929"/>
      <c r="E138" s="929"/>
      <c r="F138" s="996"/>
      <c r="H138" s="929"/>
    </row>
    <row r="139" ht="12.75" spans="1:8">
      <c r="A139" s="929"/>
      <c r="B139" s="929"/>
      <c r="D139" s="929"/>
      <c r="E139" s="929"/>
      <c r="F139" s="996"/>
      <c r="H139" s="929"/>
    </row>
    <row r="140" ht="12.75" spans="1:8">
      <c r="A140" s="929"/>
      <c r="B140" s="929"/>
      <c r="D140" s="929"/>
      <c r="E140" s="929"/>
      <c r="F140" s="996"/>
      <c r="H140" s="929"/>
    </row>
    <row r="141" ht="12.75" spans="1:8">
      <c r="A141" s="929"/>
      <c r="B141" s="929"/>
      <c r="D141" s="929"/>
      <c r="E141" s="929"/>
      <c r="F141" s="996"/>
      <c r="H141" s="929"/>
    </row>
    <row r="142" ht="12.75" spans="1:8">
      <c r="A142" s="929"/>
      <c r="B142" s="929"/>
      <c r="D142" s="929"/>
      <c r="E142" s="929"/>
      <c r="F142" s="996"/>
      <c r="H142" s="929"/>
    </row>
    <row r="143" ht="12.75" spans="1:8">
      <c r="A143" s="929"/>
      <c r="B143" s="929"/>
      <c r="D143" s="929"/>
      <c r="E143" s="929"/>
      <c r="F143" s="996"/>
      <c r="H143" s="929"/>
    </row>
    <row r="144" ht="12.75" spans="1:8">
      <c r="A144" s="929"/>
      <c r="B144" s="929"/>
      <c r="D144" s="929"/>
      <c r="E144" s="929"/>
      <c r="F144" s="996"/>
      <c r="H144" s="929"/>
    </row>
    <row r="145" ht="12.75" spans="1:8">
      <c r="A145" s="929"/>
      <c r="B145" s="929"/>
      <c r="D145" s="929"/>
      <c r="E145" s="929"/>
      <c r="F145" s="996"/>
      <c r="H145" s="929"/>
    </row>
    <row r="146" ht="12.75" spans="1:8">
      <c r="A146" s="929"/>
      <c r="B146" s="929"/>
      <c r="D146" s="929"/>
      <c r="E146" s="929"/>
      <c r="F146" s="996"/>
      <c r="H146" s="929"/>
    </row>
    <row r="147" ht="12.75" spans="1:8">
      <c r="A147" s="929"/>
      <c r="B147" s="929"/>
      <c r="D147" s="929"/>
      <c r="E147" s="929"/>
      <c r="F147" s="996"/>
      <c r="H147" s="929"/>
    </row>
    <row r="148" ht="12.75" spans="1:8">
      <c r="A148" s="929"/>
      <c r="B148" s="929"/>
      <c r="D148" s="929"/>
      <c r="E148" s="929"/>
      <c r="F148" s="996"/>
      <c r="H148" s="929"/>
    </row>
    <row r="149" ht="12.75" spans="1:8">
      <c r="A149" s="929"/>
      <c r="B149" s="929"/>
      <c r="D149" s="929"/>
      <c r="E149" s="929"/>
      <c r="F149" s="996"/>
      <c r="H149" s="929"/>
    </row>
    <row r="150" ht="12.75" spans="1:8">
      <c r="A150" s="929"/>
      <c r="B150" s="929"/>
      <c r="D150" s="929"/>
      <c r="E150" s="929"/>
      <c r="F150" s="996"/>
      <c r="H150" s="929"/>
    </row>
    <row r="151" ht="12.75" spans="1:8">
      <c r="A151" s="929"/>
      <c r="B151" s="929"/>
      <c r="D151" s="929"/>
      <c r="E151" s="929"/>
      <c r="F151" s="996"/>
      <c r="H151" s="929"/>
    </row>
    <row r="152" ht="12.75" spans="1:8">
      <c r="A152" s="929"/>
      <c r="B152" s="929"/>
      <c r="D152" s="929"/>
      <c r="E152" s="929"/>
      <c r="F152" s="996"/>
      <c r="H152" s="929"/>
    </row>
    <row r="153" ht="12.75" spans="1:8">
      <c r="A153" s="929"/>
      <c r="B153" s="929"/>
      <c r="D153" s="929"/>
      <c r="E153" s="929"/>
      <c r="F153" s="996"/>
      <c r="H153" s="929"/>
    </row>
    <row r="154" ht="12.75" spans="1:8">
      <c r="A154" s="929"/>
      <c r="B154" s="929"/>
      <c r="D154" s="929"/>
      <c r="E154" s="929"/>
      <c r="F154" s="996"/>
      <c r="H154" s="929"/>
    </row>
    <row r="155" ht="12.75" spans="1:8">
      <c r="A155" s="929"/>
      <c r="B155" s="929"/>
      <c r="D155" s="929"/>
      <c r="E155" s="929"/>
      <c r="F155" s="996"/>
      <c r="H155" s="929"/>
    </row>
    <row r="156" ht="12.75" spans="1:8">
      <c r="A156" s="929"/>
      <c r="B156" s="929"/>
      <c r="D156" s="929"/>
      <c r="E156" s="929"/>
      <c r="F156" s="996"/>
      <c r="H156" s="929"/>
    </row>
    <row r="157" ht="12.75" spans="1:8">
      <c r="A157" s="929"/>
      <c r="B157" s="929"/>
      <c r="D157" s="929"/>
      <c r="E157" s="929"/>
      <c r="F157" s="996"/>
      <c r="H157" s="929"/>
    </row>
    <row r="158" ht="12.75" spans="1:8">
      <c r="A158" s="929"/>
      <c r="B158" s="929"/>
      <c r="D158" s="929"/>
      <c r="E158" s="929"/>
      <c r="F158" s="996"/>
      <c r="H158" s="929"/>
    </row>
    <row r="159" ht="12.75" spans="1:8">
      <c r="A159" s="929"/>
      <c r="B159" s="929"/>
      <c r="D159" s="929"/>
      <c r="E159" s="929"/>
      <c r="F159" s="996"/>
      <c r="H159" s="929"/>
    </row>
    <row r="160" ht="12.75" spans="1:8">
      <c r="A160" s="929"/>
      <c r="B160" s="929"/>
      <c r="D160" s="929"/>
      <c r="E160" s="929"/>
      <c r="F160" s="996"/>
      <c r="H160" s="929"/>
    </row>
    <row r="161" ht="12.75" spans="1:8">
      <c r="A161" s="929"/>
      <c r="B161" s="929"/>
      <c r="D161" s="929"/>
      <c r="E161" s="929"/>
      <c r="F161" s="996"/>
      <c r="H161" s="929"/>
    </row>
    <row r="162" ht="12.75" spans="1:8">
      <c r="A162" s="929"/>
      <c r="B162" s="929"/>
      <c r="D162" s="929"/>
      <c r="E162" s="929"/>
      <c r="F162" s="996"/>
      <c r="H162" s="929"/>
    </row>
    <row r="163" ht="12.75" spans="1:8">
      <c r="A163" s="929"/>
      <c r="B163" s="929"/>
      <c r="D163" s="929"/>
      <c r="E163" s="929"/>
      <c r="F163" s="996"/>
      <c r="H163" s="929"/>
    </row>
    <row r="164" ht="12.75" spans="1:8">
      <c r="A164" s="929"/>
      <c r="B164" s="929"/>
      <c r="D164" s="929"/>
      <c r="E164" s="929"/>
      <c r="F164" s="996"/>
      <c r="H164" s="929"/>
    </row>
    <row r="165" ht="12.75" spans="1:8">
      <c r="A165" s="929"/>
      <c r="B165" s="929"/>
      <c r="D165" s="929"/>
      <c r="E165" s="929"/>
      <c r="F165" s="996"/>
      <c r="H165" s="929"/>
    </row>
    <row r="166" ht="12.75" spans="1:8">
      <c r="A166" s="929"/>
      <c r="B166" s="929"/>
      <c r="D166" s="929"/>
      <c r="E166" s="929"/>
      <c r="F166" s="996"/>
      <c r="H166" s="929"/>
    </row>
    <row r="167" ht="12.75" spans="1:8">
      <c r="A167" s="929"/>
      <c r="B167" s="929"/>
      <c r="D167" s="929"/>
      <c r="E167" s="929"/>
      <c r="F167" s="996"/>
      <c r="H167" s="929"/>
    </row>
    <row r="168" ht="12.75" spans="1:8">
      <c r="A168" s="929"/>
      <c r="B168" s="929"/>
      <c r="D168" s="929"/>
      <c r="E168" s="929"/>
      <c r="F168" s="996"/>
      <c r="H168" s="929"/>
    </row>
    <row r="169" ht="12.75" spans="1:8">
      <c r="A169" s="929"/>
      <c r="B169" s="929"/>
      <c r="D169" s="929"/>
      <c r="E169" s="929"/>
      <c r="F169" s="996"/>
      <c r="H169" s="929"/>
    </row>
    <row r="170" ht="12.75" spans="1:8">
      <c r="A170" s="929"/>
      <c r="B170" s="929"/>
      <c r="D170" s="929"/>
      <c r="E170" s="929"/>
      <c r="F170" s="996"/>
      <c r="H170" s="929"/>
    </row>
    <row r="171" ht="12.75" spans="1:8">
      <c r="A171" s="929"/>
      <c r="B171" s="929"/>
      <c r="D171" s="929"/>
      <c r="E171" s="929"/>
      <c r="F171" s="996"/>
      <c r="H171" s="929"/>
    </row>
    <row r="172" ht="12.75" spans="1:8">
      <c r="A172" s="929"/>
      <c r="B172" s="929"/>
      <c r="D172" s="929"/>
      <c r="E172" s="929"/>
      <c r="F172" s="996"/>
      <c r="H172" s="929"/>
    </row>
    <row r="173" ht="12.75" spans="1:8">
      <c r="A173" s="929"/>
      <c r="B173" s="929"/>
      <c r="D173" s="929"/>
      <c r="E173" s="929"/>
      <c r="F173" s="996"/>
      <c r="H173" s="929"/>
    </row>
    <row r="174" ht="12.75" spans="1:8">
      <c r="A174" s="929"/>
      <c r="B174" s="929"/>
      <c r="D174" s="929"/>
      <c r="E174" s="929"/>
      <c r="F174" s="996"/>
      <c r="H174" s="929"/>
    </row>
    <row r="175" ht="12.75" spans="1:8">
      <c r="A175" s="929"/>
      <c r="B175" s="929"/>
      <c r="D175" s="929"/>
      <c r="E175" s="929"/>
      <c r="F175" s="996"/>
      <c r="H175" s="929"/>
    </row>
    <row r="176" ht="12.75" spans="1:8">
      <c r="A176" s="929"/>
      <c r="B176" s="929"/>
      <c r="D176" s="929"/>
      <c r="E176" s="929"/>
      <c r="F176" s="996"/>
      <c r="H176" s="929"/>
    </row>
    <row r="177" ht="12.75" spans="1:8">
      <c r="A177" s="929"/>
      <c r="B177" s="929"/>
      <c r="D177" s="929"/>
      <c r="E177" s="929"/>
      <c r="F177" s="996"/>
      <c r="H177" s="929"/>
    </row>
    <row r="178" ht="12.75" spans="1:8">
      <c r="A178" s="929"/>
      <c r="B178" s="929"/>
      <c r="D178" s="929"/>
      <c r="E178" s="929"/>
      <c r="F178" s="996"/>
      <c r="H178" s="929"/>
    </row>
    <row r="179" ht="12.75" spans="1:8">
      <c r="A179" s="929"/>
      <c r="B179" s="929"/>
      <c r="D179" s="929"/>
      <c r="E179" s="929"/>
      <c r="F179" s="996"/>
      <c r="H179" s="929"/>
    </row>
    <row r="180" ht="12.75" spans="1:8">
      <c r="A180" s="929"/>
      <c r="B180" s="929"/>
      <c r="D180" s="929"/>
      <c r="E180" s="929"/>
      <c r="F180" s="996"/>
      <c r="H180" s="929"/>
    </row>
    <row r="181" ht="12.75" spans="1:8">
      <c r="A181" s="929"/>
      <c r="B181" s="929"/>
      <c r="D181" s="929"/>
      <c r="E181" s="929"/>
      <c r="F181" s="996"/>
      <c r="H181" s="929"/>
    </row>
    <row r="182" ht="12.75" spans="1:8">
      <c r="A182" s="929"/>
      <c r="B182" s="929"/>
      <c r="D182" s="929"/>
      <c r="E182" s="929"/>
      <c r="F182" s="996"/>
      <c r="H182" s="929"/>
    </row>
    <row r="183" ht="12.75" spans="1:8">
      <c r="A183" s="929"/>
      <c r="B183" s="929"/>
      <c r="D183" s="929"/>
      <c r="E183" s="929"/>
      <c r="F183" s="996"/>
      <c r="H183" s="929"/>
    </row>
    <row r="184" ht="12.75" spans="1:8">
      <c r="A184" s="929"/>
      <c r="B184" s="929"/>
      <c r="D184" s="929"/>
      <c r="E184" s="929"/>
      <c r="F184" s="996"/>
      <c r="H184" s="929"/>
    </row>
    <row r="185" ht="12.75" spans="1:8">
      <c r="A185" s="929"/>
      <c r="B185" s="929"/>
      <c r="D185" s="929"/>
      <c r="E185" s="929"/>
      <c r="F185" s="996"/>
      <c r="H185" s="929"/>
    </row>
    <row r="186" ht="12.75" spans="1:8">
      <c r="A186" s="929"/>
      <c r="B186" s="929"/>
      <c r="D186" s="929"/>
      <c r="E186" s="929"/>
      <c r="F186" s="996"/>
      <c r="H186" s="929"/>
    </row>
    <row r="187" ht="12.75" spans="1:8">
      <c r="A187" s="929"/>
      <c r="B187" s="929"/>
      <c r="D187" s="929"/>
      <c r="E187" s="929"/>
      <c r="F187" s="996"/>
      <c r="H187" s="929"/>
    </row>
    <row r="188" ht="12.75" spans="1:8">
      <c r="A188" s="929"/>
      <c r="B188" s="929"/>
      <c r="D188" s="929"/>
      <c r="E188" s="929"/>
      <c r="F188" s="996"/>
      <c r="H188" s="929"/>
    </row>
    <row r="189" ht="12.75" spans="1:8">
      <c r="A189" s="929"/>
      <c r="B189" s="929"/>
      <c r="D189" s="929"/>
      <c r="E189" s="929"/>
      <c r="F189" s="996"/>
      <c r="H189" s="929"/>
    </row>
    <row r="190" ht="12.75" spans="1:8">
      <c r="A190" s="929"/>
      <c r="B190" s="929"/>
      <c r="D190" s="929"/>
      <c r="E190" s="929"/>
      <c r="F190" s="996"/>
      <c r="H190" s="929"/>
    </row>
    <row r="191" ht="12.75" spans="1:8">
      <c r="A191" s="929"/>
      <c r="B191" s="929"/>
      <c r="D191" s="929"/>
      <c r="E191" s="929"/>
      <c r="F191" s="996"/>
      <c r="H191" s="929"/>
    </row>
    <row r="192" ht="12.75" spans="1:8">
      <c r="A192" s="929"/>
      <c r="B192" s="929"/>
      <c r="D192" s="929"/>
      <c r="E192" s="929"/>
      <c r="F192" s="996"/>
      <c r="H192" s="929"/>
    </row>
    <row r="193" ht="12.75" spans="1:8">
      <c r="A193" s="929"/>
      <c r="B193" s="929"/>
      <c r="D193" s="929"/>
      <c r="E193" s="929"/>
      <c r="F193" s="996"/>
      <c r="H193" s="929"/>
    </row>
    <row r="194" ht="12.75" spans="1:8">
      <c r="A194" s="929"/>
      <c r="B194" s="929"/>
      <c r="D194" s="929"/>
      <c r="E194" s="929"/>
      <c r="F194" s="996"/>
      <c r="H194" s="929"/>
    </row>
    <row r="195" ht="12.75" spans="1:8">
      <c r="A195" s="929"/>
      <c r="B195" s="929"/>
      <c r="D195" s="929"/>
      <c r="E195" s="929"/>
      <c r="F195" s="996"/>
      <c r="H195" s="929"/>
    </row>
    <row r="196" ht="12.75" spans="1:8">
      <c r="A196" s="929"/>
      <c r="B196" s="929"/>
      <c r="D196" s="929"/>
      <c r="E196" s="929"/>
      <c r="F196" s="996"/>
      <c r="H196" s="929"/>
    </row>
    <row r="197" ht="12.75" spans="1:8">
      <c r="A197" s="929"/>
      <c r="B197" s="929"/>
      <c r="D197" s="929"/>
      <c r="E197" s="929"/>
      <c r="F197" s="996"/>
      <c r="H197" s="929"/>
    </row>
    <row r="198" ht="12.75" spans="1:8">
      <c r="A198" s="929"/>
      <c r="B198" s="929"/>
      <c r="D198" s="929"/>
      <c r="E198" s="929"/>
      <c r="F198" s="996"/>
      <c r="H198" s="929"/>
    </row>
    <row r="199" ht="12.75" spans="1:8">
      <c r="A199" s="929"/>
      <c r="B199" s="929"/>
      <c r="D199" s="929"/>
      <c r="E199" s="929"/>
      <c r="F199" s="996"/>
      <c r="H199" s="929"/>
    </row>
    <row r="200" ht="12.75" spans="1:8">
      <c r="A200" s="929"/>
      <c r="B200" s="929"/>
      <c r="D200" s="929"/>
      <c r="E200" s="929"/>
      <c r="F200" s="996"/>
      <c r="H200" s="929"/>
    </row>
    <row r="201" ht="12.75" spans="1:8">
      <c r="A201" s="929"/>
      <c r="B201" s="929"/>
      <c r="D201" s="929"/>
      <c r="E201" s="929"/>
      <c r="F201" s="996"/>
      <c r="H201" s="929"/>
    </row>
    <row r="202" ht="12.75" spans="1:8">
      <c r="A202" s="929"/>
      <c r="B202" s="929"/>
      <c r="D202" s="929"/>
      <c r="E202" s="929"/>
      <c r="F202" s="996"/>
      <c r="H202" s="929"/>
    </row>
    <row r="203" ht="12.75" spans="1:8">
      <c r="A203" s="929"/>
      <c r="B203" s="929"/>
      <c r="D203" s="929"/>
      <c r="E203" s="929"/>
      <c r="F203" s="996"/>
      <c r="H203" s="929"/>
    </row>
    <row r="204" ht="12.75" spans="1:8">
      <c r="A204" s="929"/>
      <c r="B204" s="929"/>
      <c r="D204" s="929"/>
      <c r="E204" s="929"/>
      <c r="F204" s="996"/>
      <c r="H204" s="929"/>
    </row>
    <row r="205" ht="12.75" spans="1:8">
      <c r="A205" s="929"/>
      <c r="B205" s="929"/>
      <c r="D205" s="929"/>
      <c r="E205" s="929"/>
      <c r="F205" s="996"/>
      <c r="H205" s="929"/>
    </row>
    <row r="206" ht="12.75" spans="1:8">
      <c r="A206" s="929"/>
      <c r="B206" s="929"/>
      <c r="D206" s="929"/>
      <c r="E206" s="929"/>
      <c r="F206" s="996"/>
      <c r="H206" s="929"/>
    </row>
    <row r="207" ht="12.75" spans="1:8">
      <c r="A207" s="929"/>
      <c r="B207" s="929"/>
      <c r="D207" s="929"/>
      <c r="E207" s="929"/>
      <c r="F207" s="996"/>
      <c r="H207" s="929"/>
    </row>
    <row r="208" ht="12.75" spans="1:8">
      <c r="A208" s="929"/>
      <c r="B208" s="929"/>
      <c r="D208" s="929"/>
      <c r="E208" s="929"/>
      <c r="F208" s="996"/>
      <c r="H208" s="929"/>
    </row>
    <row r="209" ht="12.75" spans="1:8">
      <c r="A209" s="929"/>
      <c r="B209" s="929"/>
      <c r="D209" s="929"/>
      <c r="E209" s="929"/>
      <c r="F209" s="996"/>
      <c r="H209" s="929"/>
    </row>
    <row r="210" ht="12.75" spans="1:8">
      <c r="A210" s="929"/>
      <c r="B210" s="929"/>
      <c r="D210" s="929"/>
      <c r="E210" s="929"/>
      <c r="F210" s="996"/>
      <c r="H210" s="929"/>
    </row>
    <row r="211" ht="12.75" spans="1:8">
      <c r="A211" s="929"/>
      <c r="B211" s="929"/>
      <c r="D211" s="929"/>
      <c r="E211" s="929"/>
      <c r="F211" s="996"/>
      <c r="H211" s="929"/>
    </row>
    <row r="212" ht="12.75" spans="1:8">
      <c r="A212" s="929"/>
      <c r="B212" s="929"/>
      <c r="D212" s="929"/>
      <c r="E212" s="929"/>
      <c r="F212" s="996"/>
      <c r="H212" s="929"/>
    </row>
    <row r="213" ht="12.75" spans="1:8">
      <c r="A213" s="929"/>
      <c r="B213" s="929"/>
      <c r="D213" s="929"/>
      <c r="E213" s="929"/>
      <c r="F213" s="996"/>
      <c r="H213" s="929"/>
    </row>
    <row r="214" ht="12.75" spans="1:8">
      <c r="A214" s="929"/>
      <c r="B214" s="929"/>
      <c r="D214" s="929"/>
      <c r="E214" s="929"/>
      <c r="F214" s="996"/>
      <c r="H214" s="929"/>
    </row>
    <row r="215" ht="12.75" spans="1:8">
      <c r="A215" s="929"/>
      <c r="B215" s="929"/>
      <c r="D215" s="929"/>
      <c r="E215" s="929"/>
      <c r="F215" s="996"/>
      <c r="H215" s="929"/>
    </row>
    <row r="216" ht="12.75" spans="1:8">
      <c r="A216" s="929"/>
      <c r="B216" s="929"/>
      <c r="D216" s="929"/>
      <c r="E216" s="929"/>
      <c r="F216" s="996"/>
      <c r="H216" s="929"/>
    </row>
    <row r="217" ht="12.75" spans="1:8">
      <c r="A217" s="929"/>
      <c r="B217" s="929"/>
      <c r="D217" s="929"/>
      <c r="E217" s="929"/>
      <c r="F217" s="996"/>
      <c r="H217" s="929"/>
    </row>
    <row r="218" ht="12.75" spans="1:8">
      <c r="A218" s="929"/>
      <c r="B218" s="929"/>
      <c r="D218" s="929"/>
      <c r="E218" s="929"/>
      <c r="F218" s="996"/>
      <c r="H218" s="929"/>
    </row>
    <row r="219" ht="12.75" spans="1:8">
      <c r="A219" s="929"/>
      <c r="B219" s="929"/>
      <c r="D219" s="929"/>
      <c r="E219" s="929"/>
      <c r="F219" s="996"/>
      <c r="H219" s="929"/>
    </row>
    <row r="220" ht="12.75" spans="1:8">
      <c r="A220" s="929"/>
      <c r="B220" s="929"/>
      <c r="D220" s="929"/>
      <c r="E220" s="929"/>
      <c r="F220" s="996"/>
      <c r="H220" s="929"/>
    </row>
    <row r="221" ht="12.75" spans="1:8">
      <c r="A221" s="929"/>
      <c r="B221" s="929"/>
      <c r="D221" s="929"/>
      <c r="E221" s="929"/>
      <c r="F221" s="996"/>
      <c r="H221" s="929"/>
    </row>
    <row r="222" ht="12.75" spans="1:8">
      <c r="A222" s="929"/>
      <c r="B222" s="929"/>
      <c r="D222" s="929"/>
      <c r="E222" s="929"/>
      <c r="F222" s="996"/>
      <c r="H222" s="929"/>
    </row>
    <row r="223" ht="12.75" spans="1:8">
      <c r="A223" s="929"/>
      <c r="B223" s="929"/>
      <c r="D223" s="929"/>
      <c r="E223" s="929"/>
      <c r="F223" s="996"/>
      <c r="H223" s="929"/>
    </row>
    <row r="224" ht="12.75" spans="1:8">
      <c r="A224" s="929"/>
      <c r="B224" s="929"/>
      <c r="D224" s="929"/>
      <c r="E224" s="929"/>
      <c r="F224" s="996"/>
      <c r="H224" s="929"/>
    </row>
    <row r="225" ht="12.75" spans="1:8">
      <c r="A225" s="929"/>
      <c r="B225" s="929"/>
      <c r="D225" s="929"/>
      <c r="E225" s="929"/>
      <c r="F225" s="996"/>
      <c r="H225" s="929"/>
    </row>
    <row r="226" ht="12.75" spans="1:8">
      <c r="A226" s="929"/>
      <c r="B226" s="929"/>
      <c r="D226" s="929"/>
      <c r="E226" s="929"/>
      <c r="F226" s="996"/>
      <c r="H226" s="929"/>
    </row>
    <row r="227" ht="12.75" spans="1:8">
      <c r="A227" s="929"/>
      <c r="B227" s="929"/>
      <c r="D227" s="929"/>
      <c r="E227" s="929"/>
      <c r="F227" s="996"/>
      <c r="H227" s="929"/>
    </row>
    <row r="228" ht="12.75" spans="1:8">
      <c r="A228" s="929"/>
      <c r="B228" s="929"/>
      <c r="D228" s="929"/>
      <c r="E228" s="929"/>
      <c r="F228" s="996"/>
      <c r="H228" s="929"/>
    </row>
    <row r="229" ht="12.75" spans="1:8">
      <c r="A229" s="929"/>
      <c r="B229" s="929"/>
      <c r="D229" s="929"/>
      <c r="E229" s="929"/>
      <c r="F229" s="996"/>
      <c r="H229" s="929"/>
    </row>
    <row r="230" ht="12.75" spans="1:8">
      <c r="A230" s="929"/>
      <c r="B230" s="929"/>
      <c r="D230" s="929"/>
      <c r="E230" s="929"/>
      <c r="F230" s="996"/>
      <c r="H230" s="929"/>
    </row>
    <row r="231" ht="12.75" spans="1:8">
      <c r="A231" s="929"/>
      <c r="B231" s="929"/>
      <c r="D231" s="929"/>
      <c r="E231" s="929"/>
      <c r="F231" s="996"/>
      <c r="H231" s="929"/>
    </row>
    <row r="232" ht="12.75" spans="1:8">
      <c r="A232" s="929"/>
      <c r="B232" s="929"/>
      <c r="D232" s="929"/>
      <c r="E232" s="929"/>
      <c r="F232" s="996"/>
      <c r="H232" s="929"/>
    </row>
    <row r="233" ht="12.75" spans="1:8">
      <c r="A233" s="929"/>
      <c r="B233" s="929"/>
      <c r="D233" s="929"/>
      <c r="E233" s="929"/>
      <c r="F233" s="996"/>
      <c r="H233" s="929"/>
    </row>
    <row r="234" ht="12.75" spans="1:8">
      <c r="A234" s="929"/>
      <c r="B234" s="929"/>
      <c r="D234" s="929"/>
      <c r="E234" s="929"/>
      <c r="F234" s="996"/>
      <c r="H234" s="929"/>
    </row>
    <row r="235" ht="12.75" spans="1:8">
      <c r="A235" s="929"/>
      <c r="B235" s="929"/>
      <c r="D235" s="929"/>
      <c r="E235" s="929"/>
      <c r="F235" s="996"/>
      <c r="H235" s="929"/>
    </row>
    <row r="236" ht="12.75" spans="1:8">
      <c r="A236" s="929"/>
      <c r="B236" s="929"/>
      <c r="D236" s="929"/>
      <c r="E236" s="929"/>
      <c r="F236" s="996"/>
      <c r="H236" s="929"/>
    </row>
    <row r="237" ht="12.75" spans="1:8">
      <c r="A237" s="929"/>
      <c r="B237" s="929"/>
      <c r="D237" s="929"/>
      <c r="E237" s="929"/>
      <c r="F237" s="996"/>
      <c r="H237" s="929"/>
    </row>
    <row r="238" ht="12.75" spans="1:8">
      <c r="A238" s="929"/>
      <c r="B238" s="929"/>
      <c r="D238" s="929"/>
      <c r="E238" s="929"/>
      <c r="F238" s="996"/>
      <c r="H238" s="929"/>
    </row>
    <row r="239" ht="12.75" spans="1:8">
      <c r="A239" s="929"/>
      <c r="B239" s="929"/>
      <c r="D239" s="929"/>
      <c r="E239" s="929"/>
      <c r="F239" s="996"/>
      <c r="H239" s="929"/>
    </row>
    <row r="240" ht="12.75" spans="1:8">
      <c r="A240" s="929"/>
      <c r="B240" s="929"/>
      <c r="D240" s="929"/>
      <c r="E240" s="929"/>
      <c r="F240" s="996"/>
      <c r="H240" s="929"/>
    </row>
    <row r="241" ht="12.75" spans="1:8">
      <c r="A241" s="929"/>
      <c r="B241" s="929"/>
      <c r="D241" s="929"/>
      <c r="E241" s="929"/>
      <c r="F241" s="996"/>
      <c r="H241" s="929"/>
    </row>
    <row r="242" ht="12.75" spans="1:8">
      <c r="A242" s="929"/>
      <c r="B242" s="929"/>
      <c r="D242" s="929"/>
      <c r="E242" s="929"/>
      <c r="F242" s="996"/>
      <c r="H242" s="929"/>
    </row>
    <row r="243" ht="12.75" spans="1:8">
      <c r="A243" s="929"/>
      <c r="B243" s="929"/>
      <c r="D243" s="929"/>
      <c r="E243" s="929"/>
      <c r="F243" s="996"/>
      <c r="H243" s="929"/>
    </row>
    <row r="244" ht="12.75" spans="1:8">
      <c r="A244" s="929"/>
      <c r="B244" s="929"/>
      <c r="D244" s="929"/>
      <c r="E244" s="929"/>
      <c r="F244" s="996"/>
      <c r="H244" s="929"/>
    </row>
    <row r="245" ht="12.75" spans="1:8">
      <c r="A245" s="929"/>
      <c r="B245" s="929"/>
      <c r="D245" s="929"/>
      <c r="E245" s="929"/>
      <c r="F245" s="996"/>
      <c r="H245" s="929"/>
    </row>
    <row r="246" ht="12.75" spans="1:8">
      <c r="A246" s="929"/>
      <c r="B246" s="929"/>
      <c r="D246" s="929"/>
      <c r="E246" s="929"/>
      <c r="F246" s="996"/>
      <c r="H246" s="929"/>
    </row>
    <row r="247" ht="12.75" spans="1:8">
      <c r="A247" s="929"/>
      <c r="B247" s="929"/>
      <c r="D247" s="929"/>
      <c r="E247" s="929"/>
      <c r="F247" s="996"/>
      <c r="H247" s="929"/>
    </row>
    <row r="248" ht="12.75" spans="1:8">
      <c r="A248" s="929"/>
      <c r="B248" s="929"/>
      <c r="D248" s="929"/>
      <c r="E248" s="929"/>
      <c r="F248" s="996"/>
      <c r="H248" s="929"/>
    </row>
    <row r="249" ht="12.75" spans="1:8">
      <c r="A249" s="929"/>
      <c r="B249" s="929"/>
      <c r="D249" s="929"/>
      <c r="E249" s="929"/>
      <c r="F249" s="996"/>
      <c r="H249" s="929"/>
    </row>
    <row r="250" ht="12.75" spans="1:8">
      <c r="A250" s="929"/>
      <c r="B250" s="929"/>
      <c r="D250" s="929"/>
      <c r="E250" s="929"/>
      <c r="F250" s="996"/>
      <c r="H250" s="929"/>
    </row>
    <row r="251" ht="12.75" spans="1:8">
      <c r="A251" s="929"/>
      <c r="B251" s="929"/>
      <c r="D251" s="929"/>
      <c r="E251" s="929"/>
      <c r="F251" s="996"/>
      <c r="H251" s="929"/>
    </row>
    <row r="252" ht="12.75" spans="1:8">
      <c r="A252" s="929"/>
      <c r="B252" s="929"/>
      <c r="D252" s="929"/>
      <c r="E252" s="929"/>
      <c r="F252" s="996"/>
      <c r="H252" s="929"/>
    </row>
    <row r="253" ht="12.75" spans="1:8">
      <c r="A253" s="929"/>
      <c r="B253" s="929"/>
      <c r="D253" s="929"/>
      <c r="E253" s="929"/>
      <c r="F253" s="996"/>
      <c r="H253" s="929"/>
    </row>
    <row r="254" ht="12.75" spans="1:8">
      <c r="A254" s="929"/>
      <c r="B254" s="929"/>
      <c r="D254" s="929"/>
      <c r="E254" s="929"/>
      <c r="F254" s="996"/>
      <c r="H254" s="929"/>
    </row>
    <row r="255" ht="12.75" spans="1:8">
      <c r="A255" s="929"/>
      <c r="B255" s="929"/>
      <c r="D255" s="929"/>
      <c r="E255" s="929"/>
      <c r="F255" s="996"/>
      <c r="H255" s="929"/>
    </row>
    <row r="256" ht="12.75" spans="1:8">
      <c r="A256" s="929"/>
      <c r="B256" s="929"/>
      <c r="D256" s="929"/>
      <c r="E256" s="929"/>
      <c r="F256" s="996"/>
      <c r="H256" s="929"/>
    </row>
    <row r="257" ht="12.75" spans="1:8">
      <c r="A257" s="929"/>
      <c r="B257" s="929"/>
      <c r="D257" s="929"/>
      <c r="E257" s="929"/>
      <c r="F257" s="996"/>
      <c r="H257" s="929"/>
    </row>
    <row r="258" ht="12.75" spans="1:8">
      <c r="A258" s="929"/>
      <c r="B258" s="929"/>
      <c r="D258" s="929"/>
      <c r="E258" s="929"/>
      <c r="F258" s="996"/>
      <c r="H258" s="929"/>
    </row>
    <row r="259" ht="12.75" spans="1:8">
      <c r="A259" s="929"/>
      <c r="B259" s="929"/>
      <c r="D259" s="929"/>
      <c r="E259" s="929"/>
      <c r="F259" s="996"/>
      <c r="H259" s="929"/>
    </row>
    <row r="260" ht="12.75" spans="1:8">
      <c r="A260" s="929"/>
      <c r="B260" s="929"/>
      <c r="D260" s="929"/>
      <c r="E260" s="929"/>
      <c r="F260" s="996"/>
      <c r="H260" s="929"/>
    </row>
    <row r="261" ht="12.75" spans="1:8">
      <c r="A261" s="929"/>
      <c r="B261" s="929"/>
      <c r="D261" s="929"/>
      <c r="E261" s="929"/>
      <c r="F261" s="996"/>
      <c r="H261" s="929"/>
    </row>
    <row r="262" ht="12.75" spans="1:8">
      <c r="A262" s="929"/>
      <c r="B262" s="929"/>
      <c r="D262" s="929"/>
      <c r="E262" s="929"/>
      <c r="F262" s="996"/>
      <c r="H262" s="929"/>
    </row>
    <row r="263" ht="12.75" spans="1:8">
      <c r="A263" s="929"/>
      <c r="B263" s="929"/>
      <c r="D263" s="929"/>
      <c r="E263" s="929"/>
      <c r="F263" s="996"/>
      <c r="H263" s="929"/>
    </row>
    <row r="264" ht="12.75" spans="1:8">
      <c r="A264" s="929"/>
      <c r="B264" s="929"/>
      <c r="D264" s="929"/>
      <c r="E264" s="929"/>
      <c r="F264" s="996"/>
      <c r="H264" s="929"/>
    </row>
    <row r="265" ht="12.75" spans="1:8">
      <c r="A265" s="929"/>
      <c r="B265" s="929"/>
      <c r="D265" s="929"/>
      <c r="E265" s="929"/>
      <c r="F265" s="996"/>
      <c r="H265" s="929"/>
    </row>
    <row r="266" ht="12.75" spans="1:8">
      <c r="A266" s="929"/>
      <c r="B266" s="929"/>
      <c r="D266" s="929"/>
      <c r="E266" s="929"/>
      <c r="F266" s="996"/>
      <c r="H266" s="929"/>
    </row>
    <row r="267" ht="12.75" spans="1:8">
      <c r="A267" s="929"/>
      <c r="B267" s="929"/>
      <c r="D267" s="929"/>
      <c r="E267" s="929"/>
      <c r="F267" s="996"/>
      <c r="H267" s="929"/>
    </row>
    <row r="268" ht="12.75" spans="1:8">
      <c r="A268" s="929"/>
      <c r="B268" s="929"/>
      <c r="D268" s="929"/>
      <c r="E268" s="929"/>
      <c r="F268" s="996"/>
      <c r="H268" s="929"/>
    </row>
    <row r="269" ht="12.75" spans="1:8">
      <c r="A269" s="929"/>
      <c r="B269" s="929"/>
      <c r="D269" s="929"/>
      <c r="E269" s="929"/>
      <c r="F269" s="996"/>
      <c r="H269" s="929"/>
    </row>
    <row r="270" ht="12.75" spans="1:8">
      <c r="A270" s="929"/>
      <c r="B270" s="929"/>
      <c r="D270" s="929"/>
      <c r="E270" s="929"/>
      <c r="F270" s="996"/>
      <c r="H270" s="929"/>
    </row>
    <row r="271" ht="12.75" spans="1:8">
      <c r="A271" s="929"/>
      <c r="B271" s="929"/>
      <c r="D271" s="929"/>
      <c r="E271" s="929"/>
      <c r="F271" s="996"/>
      <c r="H271" s="929"/>
    </row>
    <row r="272" ht="12.75" spans="1:8">
      <c r="A272" s="929"/>
      <c r="B272" s="929"/>
      <c r="D272" s="929"/>
      <c r="E272" s="929"/>
      <c r="F272" s="996"/>
      <c r="H272" s="929"/>
    </row>
    <row r="273" ht="12.75" spans="1:8">
      <c r="A273" s="929"/>
      <c r="B273" s="929"/>
      <c r="D273" s="929"/>
      <c r="E273" s="929"/>
      <c r="F273" s="996"/>
      <c r="H273" s="929"/>
    </row>
    <row r="274" ht="12.75" spans="1:8">
      <c r="A274" s="929"/>
      <c r="B274" s="929"/>
      <c r="D274" s="929"/>
      <c r="E274" s="929"/>
      <c r="F274" s="996"/>
      <c r="H274" s="929"/>
    </row>
    <row r="275" ht="12.75" spans="1:8">
      <c r="A275" s="929"/>
      <c r="B275" s="929"/>
      <c r="D275" s="929"/>
      <c r="E275" s="929"/>
      <c r="F275" s="996"/>
      <c r="H275" s="929"/>
    </row>
    <row r="276" ht="12.75" spans="1:8">
      <c r="A276" s="929"/>
      <c r="B276" s="929"/>
      <c r="D276" s="929"/>
      <c r="E276" s="929"/>
      <c r="F276" s="996"/>
      <c r="H276" s="929"/>
    </row>
    <row r="277" ht="12.75" spans="1:8">
      <c r="A277" s="929"/>
      <c r="B277" s="929"/>
      <c r="D277" s="929"/>
      <c r="E277" s="929"/>
      <c r="F277" s="996"/>
      <c r="H277" s="929"/>
    </row>
    <row r="278" ht="12.75" spans="1:8">
      <c r="A278" s="929"/>
      <c r="B278" s="929"/>
      <c r="D278" s="929"/>
      <c r="E278" s="929"/>
      <c r="F278" s="996"/>
      <c r="H278" s="929"/>
    </row>
    <row r="279" ht="12.75" spans="1:8">
      <c r="A279" s="929"/>
      <c r="B279" s="929"/>
      <c r="D279" s="929"/>
      <c r="E279" s="929"/>
      <c r="F279" s="996"/>
      <c r="H279" s="929"/>
    </row>
    <row r="280" ht="12.75" spans="1:8">
      <c r="A280" s="929"/>
      <c r="B280" s="929"/>
      <c r="D280" s="929"/>
      <c r="E280" s="929"/>
      <c r="F280" s="996"/>
      <c r="H280" s="929"/>
    </row>
    <row r="281" ht="12.75" spans="1:8">
      <c r="A281" s="929"/>
      <c r="B281" s="929"/>
      <c r="D281" s="929"/>
      <c r="E281" s="929"/>
      <c r="F281" s="996"/>
      <c r="H281" s="929"/>
    </row>
    <row r="282" ht="12.75" spans="1:8">
      <c r="A282" s="929"/>
      <c r="B282" s="929"/>
      <c r="D282" s="929"/>
      <c r="E282" s="929"/>
      <c r="F282" s="996"/>
      <c r="H282" s="929"/>
    </row>
    <row r="283" ht="12.75" spans="1:8">
      <c r="A283" s="929"/>
      <c r="B283" s="929"/>
      <c r="D283" s="929"/>
      <c r="E283" s="929"/>
      <c r="F283" s="996"/>
      <c r="H283" s="929"/>
    </row>
    <row r="284" ht="12.75" spans="1:8">
      <c r="A284" s="929"/>
      <c r="B284" s="929"/>
      <c r="D284" s="929"/>
      <c r="E284" s="929"/>
      <c r="F284" s="996"/>
      <c r="H284" s="929"/>
    </row>
    <row r="285" ht="12.75" spans="1:8">
      <c r="A285" s="929"/>
      <c r="B285" s="929"/>
      <c r="D285" s="929"/>
      <c r="E285" s="929"/>
      <c r="F285" s="996"/>
      <c r="H285" s="929"/>
    </row>
    <row r="286" ht="12.75" spans="1:8">
      <c r="A286" s="929"/>
      <c r="B286" s="929"/>
      <c r="D286" s="929"/>
      <c r="E286" s="929"/>
      <c r="F286" s="996"/>
      <c r="H286" s="929"/>
    </row>
    <row r="287" ht="12.75" spans="1:8">
      <c r="A287" s="929"/>
      <c r="B287" s="929"/>
      <c r="D287" s="929"/>
      <c r="E287" s="929"/>
      <c r="F287" s="996"/>
      <c r="H287" s="929"/>
    </row>
    <row r="288" ht="12.75" spans="1:8">
      <c r="A288" s="929"/>
      <c r="B288" s="929"/>
      <c r="D288" s="929"/>
      <c r="E288" s="929"/>
      <c r="F288" s="996"/>
      <c r="H288" s="929"/>
    </row>
    <row r="289" ht="12.75" spans="1:8">
      <c r="A289" s="929"/>
      <c r="B289" s="929"/>
      <c r="D289" s="929"/>
      <c r="E289" s="929"/>
      <c r="F289" s="996"/>
      <c r="H289" s="929"/>
    </row>
    <row r="290" ht="12.75" spans="1:8">
      <c r="A290" s="929"/>
      <c r="B290" s="929"/>
      <c r="D290" s="929"/>
      <c r="E290" s="929"/>
      <c r="F290" s="996"/>
      <c r="H290" s="929"/>
    </row>
    <row r="291" ht="12.75" spans="1:8">
      <c r="A291" s="929"/>
      <c r="B291" s="929"/>
      <c r="D291" s="929"/>
      <c r="E291" s="929"/>
      <c r="F291" s="996"/>
      <c r="H291" s="929"/>
    </row>
    <row r="292" ht="12.75" spans="1:8">
      <c r="A292" s="929"/>
      <c r="B292" s="929"/>
      <c r="D292" s="929"/>
      <c r="E292" s="929"/>
      <c r="F292" s="996"/>
      <c r="H292" s="929"/>
    </row>
    <row r="293" ht="12.75" spans="1:8">
      <c r="A293" s="929"/>
      <c r="B293" s="929"/>
      <c r="D293" s="929"/>
      <c r="E293" s="929"/>
      <c r="F293" s="996"/>
      <c r="H293" s="929"/>
    </row>
    <row r="294" ht="12.75" spans="1:8">
      <c r="A294" s="929"/>
      <c r="B294" s="929"/>
      <c r="D294" s="929"/>
      <c r="E294" s="929"/>
      <c r="F294" s="996"/>
      <c r="H294" s="929"/>
    </row>
    <row r="295" ht="12.75" spans="1:8">
      <c r="A295" s="929"/>
      <c r="B295" s="929"/>
      <c r="D295" s="929"/>
      <c r="E295" s="929"/>
      <c r="F295" s="996"/>
      <c r="H295" s="929"/>
    </row>
    <row r="296" ht="12.75" spans="1:8">
      <c r="A296" s="929"/>
      <c r="B296" s="929"/>
      <c r="D296" s="929"/>
      <c r="E296" s="929"/>
      <c r="F296" s="996"/>
      <c r="H296" s="929"/>
    </row>
    <row r="297" ht="12.75" spans="1:8">
      <c r="A297" s="929"/>
      <c r="B297" s="929"/>
      <c r="D297" s="929"/>
      <c r="E297" s="929"/>
      <c r="F297" s="996"/>
      <c r="H297" s="929"/>
    </row>
    <row r="298" ht="12.75" spans="1:8">
      <c r="A298" s="929"/>
      <c r="B298" s="929"/>
      <c r="D298" s="929"/>
      <c r="E298" s="929"/>
      <c r="F298" s="996"/>
      <c r="H298" s="929"/>
    </row>
    <row r="299" ht="12.75" spans="1:8">
      <c r="A299" s="929"/>
      <c r="B299" s="929"/>
      <c r="D299" s="929"/>
      <c r="E299" s="929"/>
      <c r="F299" s="996"/>
      <c r="H299" s="929"/>
    </row>
    <row r="300" ht="12.75" spans="1:8">
      <c r="A300" s="929"/>
      <c r="B300" s="929"/>
      <c r="D300" s="929"/>
      <c r="E300" s="929"/>
      <c r="F300" s="996"/>
      <c r="H300" s="929"/>
    </row>
    <row r="301" ht="12.75" spans="1:8">
      <c r="A301" s="929"/>
      <c r="B301" s="929"/>
      <c r="D301" s="929"/>
      <c r="E301" s="929"/>
      <c r="F301" s="996"/>
      <c r="H301" s="929"/>
    </row>
    <row r="302" ht="12.75" spans="1:8">
      <c r="A302" s="929"/>
      <c r="B302" s="929"/>
      <c r="D302" s="929"/>
      <c r="E302" s="929"/>
      <c r="F302" s="996"/>
      <c r="H302" s="929"/>
    </row>
    <row r="303" ht="12.75" spans="1:8">
      <c r="A303" s="929"/>
      <c r="B303" s="929"/>
      <c r="D303" s="929"/>
      <c r="E303" s="929"/>
      <c r="F303" s="996"/>
      <c r="H303" s="929"/>
    </row>
    <row r="304" ht="12.75" spans="1:8">
      <c r="A304" s="929"/>
      <c r="B304" s="929"/>
      <c r="D304" s="929"/>
      <c r="E304" s="929"/>
      <c r="F304" s="996"/>
      <c r="H304" s="929"/>
    </row>
    <row r="305" ht="12.75" spans="1:8">
      <c r="A305" s="929"/>
      <c r="B305" s="929"/>
      <c r="D305" s="929"/>
      <c r="E305" s="929"/>
      <c r="F305" s="996"/>
      <c r="H305" s="929"/>
    </row>
    <row r="306" ht="12.75" spans="1:8">
      <c r="A306" s="929"/>
      <c r="B306" s="929"/>
      <c r="D306" s="929"/>
      <c r="E306" s="929"/>
      <c r="F306" s="996"/>
      <c r="H306" s="929"/>
    </row>
    <row r="307" ht="12.75" spans="1:8">
      <c r="A307" s="929"/>
      <c r="B307" s="929"/>
      <c r="D307" s="929"/>
      <c r="E307" s="929"/>
      <c r="F307" s="996"/>
      <c r="H307" s="929"/>
    </row>
    <row r="308" ht="12.75" spans="1:8">
      <c r="A308" s="929"/>
      <c r="B308" s="929"/>
      <c r="D308" s="929"/>
      <c r="E308" s="929"/>
      <c r="F308" s="996"/>
      <c r="H308" s="929"/>
    </row>
    <row r="309" ht="12.75" spans="1:8">
      <c r="A309" s="929"/>
      <c r="B309" s="929"/>
      <c r="D309" s="929"/>
      <c r="E309" s="929"/>
      <c r="F309" s="996"/>
      <c r="H309" s="929"/>
    </row>
    <row r="310" ht="12.75" spans="1:8">
      <c r="A310" s="929"/>
      <c r="B310" s="929"/>
      <c r="D310" s="929"/>
      <c r="E310" s="929"/>
      <c r="F310" s="996"/>
      <c r="H310" s="929"/>
    </row>
    <row r="311" ht="12.75" spans="1:8">
      <c r="A311" s="929"/>
      <c r="B311" s="929"/>
      <c r="D311" s="929"/>
      <c r="E311" s="929"/>
      <c r="F311" s="996"/>
      <c r="H311" s="929"/>
    </row>
    <row r="312" ht="12.75" spans="1:8">
      <c r="A312" s="929"/>
      <c r="B312" s="929"/>
      <c r="D312" s="929"/>
      <c r="E312" s="929"/>
      <c r="F312" s="996"/>
      <c r="H312" s="929"/>
    </row>
    <row r="313" ht="12.75" spans="1:8">
      <c r="A313" s="929"/>
      <c r="B313" s="929"/>
      <c r="D313" s="929"/>
      <c r="E313" s="929"/>
      <c r="F313" s="996"/>
      <c r="H313" s="929"/>
    </row>
    <row r="314" ht="12.75" spans="1:8">
      <c r="A314" s="929"/>
      <c r="B314" s="929"/>
      <c r="D314" s="929"/>
      <c r="E314" s="929"/>
      <c r="F314" s="996"/>
      <c r="H314" s="929"/>
    </row>
    <row r="315" ht="12.75" spans="1:8">
      <c r="A315" s="929"/>
      <c r="B315" s="929"/>
      <c r="D315" s="929"/>
      <c r="E315" s="929"/>
      <c r="F315" s="996"/>
      <c r="H315" s="929"/>
    </row>
    <row r="316" ht="12.75" spans="1:8">
      <c r="A316" s="929"/>
      <c r="B316" s="929"/>
      <c r="D316" s="929"/>
      <c r="E316" s="929"/>
      <c r="F316" s="996"/>
      <c r="H316" s="929"/>
    </row>
    <row r="317" ht="12.75" spans="1:8">
      <c r="A317" s="929"/>
      <c r="B317" s="929"/>
      <c r="D317" s="929"/>
      <c r="E317" s="929"/>
      <c r="F317" s="996"/>
      <c r="H317" s="929"/>
    </row>
    <row r="318" ht="12.75" spans="1:8">
      <c r="A318" s="929"/>
      <c r="B318" s="929"/>
      <c r="D318" s="929"/>
      <c r="E318" s="929"/>
      <c r="F318" s="996"/>
      <c r="H318" s="929"/>
    </row>
    <row r="319" ht="12.75" spans="1:8">
      <c r="A319" s="929"/>
      <c r="B319" s="929"/>
      <c r="D319" s="929"/>
      <c r="E319" s="929"/>
      <c r="F319" s="996"/>
      <c r="H319" s="929"/>
    </row>
    <row r="320" ht="12.75" spans="1:8">
      <c r="A320" s="929"/>
      <c r="B320" s="929"/>
      <c r="D320" s="929"/>
      <c r="E320" s="929"/>
      <c r="F320" s="996"/>
      <c r="H320" s="929"/>
    </row>
    <row r="321" ht="12.75" spans="1:8">
      <c r="A321" s="929"/>
      <c r="B321" s="929"/>
      <c r="D321" s="929"/>
      <c r="E321" s="929"/>
      <c r="F321" s="996"/>
      <c r="H321" s="929"/>
    </row>
    <row r="322" ht="12.75" spans="1:8">
      <c r="A322" s="929"/>
      <c r="B322" s="929"/>
      <c r="D322" s="929"/>
      <c r="E322" s="929"/>
      <c r="F322" s="996"/>
      <c r="H322" s="929"/>
    </row>
    <row r="323" ht="12.75" spans="1:8">
      <c r="A323" s="929"/>
      <c r="B323" s="929"/>
      <c r="D323" s="929"/>
      <c r="E323" s="929"/>
      <c r="F323" s="996"/>
      <c r="H323" s="929"/>
    </row>
    <row r="324" ht="12.75" spans="1:8">
      <c r="A324" s="929"/>
      <c r="B324" s="929"/>
      <c r="D324" s="929"/>
      <c r="E324" s="929"/>
      <c r="F324" s="996"/>
      <c r="H324" s="929"/>
    </row>
    <row r="325" ht="12.75" spans="1:8">
      <c r="A325" s="929"/>
      <c r="B325" s="929"/>
      <c r="D325" s="929"/>
      <c r="E325" s="929"/>
      <c r="F325" s="996"/>
      <c r="H325" s="929"/>
    </row>
    <row r="326" ht="12.75" spans="1:8">
      <c r="A326" s="929"/>
      <c r="B326" s="929"/>
      <c r="D326" s="929"/>
      <c r="E326" s="929"/>
      <c r="F326" s="996"/>
      <c r="H326" s="929"/>
    </row>
    <row r="327" ht="12.75" spans="1:8">
      <c r="A327" s="929"/>
      <c r="B327" s="929"/>
      <c r="D327" s="929"/>
      <c r="E327" s="929"/>
      <c r="F327" s="996"/>
      <c r="H327" s="929"/>
    </row>
    <row r="328" ht="12.75" spans="1:8">
      <c r="A328" s="929"/>
      <c r="B328" s="929"/>
      <c r="D328" s="929"/>
      <c r="E328" s="929"/>
      <c r="F328" s="996"/>
      <c r="H328" s="929"/>
    </row>
    <row r="329" ht="12.75" spans="1:8">
      <c r="A329" s="929"/>
      <c r="B329" s="929"/>
      <c r="D329" s="929"/>
      <c r="E329" s="929"/>
      <c r="F329" s="996"/>
      <c r="H329" s="929"/>
    </row>
    <row r="330" ht="12.75" spans="1:8">
      <c r="A330" s="929"/>
      <c r="B330" s="929"/>
      <c r="D330" s="929"/>
      <c r="E330" s="929"/>
      <c r="F330" s="996"/>
      <c r="H330" s="929"/>
    </row>
    <row r="331" ht="12.75" spans="1:8">
      <c r="A331" s="929"/>
      <c r="B331" s="929"/>
      <c r="D331" s="929"/>
      <c r="E331" s="929"/>
      <c r="F331" s="996"/>
      <c r="H331" s="929"/>
    </row>
    <row r="332" ht="12.75" spans="1:8">
      <c r="A332" s="929"/>
      <c r="B332" s="929"/>
      <c r="D332" s="929"/>
      <c r="E332" s="929"/>
      <c r="F332" s="996"/>
      <c r="H332" s="929"/>
    </row>
    <row r="333" ht="12.75" spans="1:8">
      <c r="A333" s="929"/>
      <c r="B333" s="929"/>
      <c r="D333" s="929"/>
      <c r="E333" s="929"/>
      <c r="F333" s="996"/>
      <c r="H333" s="929"/>
    </row>
    <row r="334" ht="12.75" spans="1:8">
      <c r="A334" s="929"/>
      <c r="B334" s="929"/>
      <c r="D334" s="929"/>
      <c r="E334" s="929"/>
      <c r="F334" s="996"/>
      <c r="H334" s="929"/>
    </row>
    <row r="335" ht="12.75" spans="1:8">
      <c r="A335" s="929"/>
      <c r="B335" s="929"/>
      <c r="D335" s="929"/>
      <c r="E335" s="929"/>
      <c r="F335" s="996"/>
      <c r="H335" s="929"/>
    </row>
    <row r="336" ht="12.75" spans="1:8">
      <c r="A336" s="929"/>
      <c r="B336" s="929"/>
      <c r="D336" s="929"/>
      <c r="E336" s="929"/>
      <c r="F336" s="996"/>
      <c r="H336" s="929"/>
    </row>
    <row r="337" ht="12.75" spans="1:8">
      <c r="A337" s="929"/>
      <c r="B337" s="929"/>
      <c r="D337" s="929"/>
      <c r="E337" s="929"/>
      <c r="F337" s="996"/>
      <c r="H337" s="929"/>
    </row>
    <row r="338" ht="12.75" spans="1:8">
      <c r="A338" s="929"/>
      <c r="B338" s="929"/>
      <c r="D338" s="929"/>
      <c r="E338" s="929"/>
      <c r="F338" s="996"/>
      <c r="H338" s="929"/>
    </row>
    <row r="339" ht="12.75" spans="1:8">
      <c r="A339" s="929"/>
      <c r="B339" s="929"/>
      <c r="D339" s="929"/>
      <c r="E339" s="929"/>
      <c r="F339" s="996"/>
      <c r="H339" s="929"/>
    </row>
    <row r="340" ht="12.75" spans="1:8">
      <c r="A340" s="929"/>
      <c r="B340" s="929"/>
      <c r="D340" s="929"/>
      <c r="E340" s="929"/>
      <c r="F340" s="996"/>
      <c r="H340" s="929"/>
    </row>
    <row r="341" ht="12.75" spans="1:8">
      <c r="A341" s="929"/>
      <c r="B341" s="929"/>
      <c r="D341" s="929"/>
      <c r="E341" s="929"/>
      <c r="F341" s="996"/>
      <c r="H341" s="929"/>
    </row>
    <row r="342" ht="12.75" spans="1:8">
      <c r="A342" s="929"/>
      <c r="B342" s="929"/>
      <c r="D342" s="929"/>
      <c r="E342" s="929"/>
      <c r="F342" s="996"/>
      <c r="H342" s="929"/>
    </row>
    <row r="343" ht="12.75" spans="1:8">
      <c r="A343" s="929"/>
      <c r="B343" s="929"/>
      <c r="D343" s="929"/>
      <c r="E343" s="929"/>
      <c r="F343" s="996"/>
      <c r="H343" s="929"/>
    </row>
    <row r="344" ht="12.75" spans="1:8">
      <c r="A344" s="929"/>
      <c r="B344" s="929"/>
      <c r="D344" s="929"/>
      <c r="E344" s="929"/>
      <c r="F344" s="996"/>
      <c r="H344" s="929"/>
    </row>
    <row r="345" ht="12.75" spans="1:8">
      <c r="A345" s="929"/>
      <c r="B345" s="929"/>
      <c r="D345" s="929"/>
      <c r="E345" s="929"/>
      <c r="F345" s="996"/>
      <c r="H345" s="929"/>
    </row>
    <row r="346" ht="12.75" spans="1:8">
      <c r="A346" s="929"/>
      <c r="B346" s="929"/>
      <c r="D346" s="929"/>
      <c r="E346" s="929"/>
      <c r="F346" s="996"/>
      <c r="H346" s="929"/>
    </row>
    <row r="347" ht="12.75" spans="1:8">
      <c r="A347" s="929"/>
      <c r="B347" s="929"/>
      <c r="D347" s="929"/>
      <c r="E347" s="929"/>
      <c r="F347" s="996"/>
      <c r="H347" s="929"/>
    </row>
    <row r="348" ht="12.75" spans="1:8">
      <c r="A348" s="929"/>
      <c r="B348" s="929"/>
      <c r="D348" s="929"/>
      <c r="E348" s="929"/>
      <c r="F348" s="996"/>
      <c r="H348" s="929"/>
    </row>
    <row r="349" ht="12.75" spans="1:8">
      <c r="A349" s="929"/>
      <c r="B349" s="929"/>
      <c r="D349" s="929"/>
      <c r="E349" s="929"/>
      <c r="F349" s="996"/>
      <c r="H349" s="929"/>
    </row>
    <row r="350" ht="12.75" spans="1:8">
      <c r="A350" s="929"/>
      <c r="B350" s="929"/>
      <c r="D350" s="929"/>
      <c r="E350" s="929"/>
      <c r="F350" s="996"/>
      <c r="H350" s="929"/>
    </row>
    <row r="351" ht="12.75" spans="1:8">
      <c r="A351" s="929"/>
      <c r="B351" s="929"/>
      <c r="D351" s="929"/>
      <c r="E351" s="929"/>
      <c r="F351" s="996"/>
      <c r="H351" s="929"/>
    </row>
    <row r="352" ht="12.75" spans="1:8">
      <c r="A352" s="929"/>
      <c r="B352" s="929"/>
      <c r="D352" s="929"/>
      <c r="E352" s="929"/>
      <c r="F352" s="996"/>
      <c r="H352" s="929"/>
    </row>
    <row r="353" ht="12.75" spans="1:8">
      <c r="A353" s="929"/>
      <c r="B353" s="929"/>
      <c r="D353" s="929"/>
      <c r="E353" s="929"/>
      <c r="F353" s="996"/>
      <c r="H353" s="929"/>
    </row>
    <row r="354" ht="12.75" spans="1:8">
      <c r="A354" s="929"/>
      <c r="B354" s="929"/>
      <c r="D354" s="929"/>
      <c r="E354" s="929"/>
      <c r="F354" s="996"/>
      <c r="H354" s="929"/>
    </row>
    <row r="355" ht="12.75" spans="1:8">
      <c r="A355" s="929"/>
      <c r="B355" s="929"/>
      <c r="D355" s="929"/>
      <c r="E355" s="929"/>
      <c r="F355" s="996"/>
      <c r="H355" s="929"/>
    </row>
    <row r="356" ht="12.75" spans="1:8">
      <c r="A356" s="929"/>
      <c r="B356" s="929"/>
      <c r="D356" s="929"/>
      <c r="E356" s="929"/>
      <c r="F356" s="996"/>
      <c r="H356" s="929"/>
    </row>
    <row r="357" ht="12.75" spans="1:8">
      <c r="A357" s="929"/>
      <c r="B357" s="929"/>
      <c r="D357" s="929"/>
      <c r="E357" s="929"/>
      <c r="F357" s="996"/>
      <c r="H357" s="929"/>
    </row>
    <row r="358" ht="12.75" spans="1:8">
      <c r="A358" s="929"/>
      <c r="B358" s="929"/>
      <c r="D358" s="929"/>
      <c r="E358" s="929"/>
      <c r="F358" s="996"/>
      <c r="H358" s="929"/>
    </row>
    <row r="359" ht="12.75" spans="1:8">
      <c r="A359" s="929"/>
      <c r="B359" s="929"/>
      <c r="D359" s="929"/>
      <c r="E359" s="929"/>
      <c r="F359" s="996"/>
      <c r="H359" s="929"/>
    </row>
    <row r="360" ht="12.75" spans="1:8">
      <c r="A360" s="929"/>
      <c r="B360" s="929"/>
      <c r="D360" s="929"/>
      <c r="E360" s="929"/>
      <c r="F360" s="996"/>
      <c r="H360" s="929"/>
    </row>
    <row r="361" ht="12.75" spans="1:8">
      <c r="A361" s="929"/>
      <c r="B361" s="929"/>
      <c r="D361" s="929"/>
      <c r="E361" s="929"/>
      <c r="F361" s="996"/>
      <c r="H361" s="929"/>
    </row>
    <row r="362" ht="12.75" spans="1:8">
      <c r="A362" s="929"/>
      <c r="B362" s="929"/>
      <c r="D362" s="929"/>
      <c r="E362" s="929"/>
      <c r="F362" s="996"/>
      <c r="H362" s="929"/>
    </row>
    <row r="363" ht="12.75" spans="1:8">
      <c r="A363" s="929"/>
      <c r="B363" s="929"/>
      <c r="D363" s="929"/>
      <c r="E363" s="929"/>
      <c r="F363" s="996"/>
      <c r="H363" s="929"/>
    </row>
    <row r="364" ht="12.75" spans="1:8">
      <c r="A364" s="929"/>
      <c r="B364" s="929"/>
      <c r="D364" s="929"/>
      <c r="E364" s="929"/>
      <c r="F364" s="996"/>
      <c r="H364" s="929"/>
    </row>
    <row r="365" ht="12.75" spans="1:8">
      <c r="A365" s="929"/>
      <c r="B365" s="929"/>
      <c r="D365" s="929"/>
      <c r="E365" s="929"/>
      <c r="F365" s="996"/>
      <c r="H365" s="929"/>
    </row>
    <row r="366" ht="12.75" spans="1:8">
      <c r="A366" s="929"/>
      <c r="B366" s="929"/>
      <c r="D366" s="929"/>
      <c r="E366" s="929"/>
      <c r="F366" s="996"/>
      <c r="H366" s="929"/>
    </row>
    <row r="367" ht="12.75" spans="1:8">
      <c r="A367" s="929"/>
      <c r="B367" s="929"/>
      <c r="D367" s="929"/>
      <c r="E367" s="929"/>
      <c r="F367" s="996"/>
      <c r="H367" s="929"/>
    </row>
    <row r="368" ht="12.75" spans="1:8">
      <c r="A368" s="929"/>
      <c r="B368" s="929"/>
      <c r="D368" s="929"/>
      <c r="E368" s="929"/>
      <c r="F368" s="996"/>
      <c r="H368" s="929"/>
    </row>
    <row r="369" ht="12.75" spans="1:8">
      <c r="A369" s="929"/>
      <c r="B369" s="929"/>
      <c r="D369" s="929"/>
      <c r="E369" s="929"/>
      <c r="F369" s="996"/>
      <c r="H369" s="929"/>
    </row>
    <row r="370" ht="12.75" spans="1:8">
      <c r="A370" s="929"/>
      <c r="B370" s="929"/>
      <c r="D370" s="929"/>
      <c r="E370" s="929"/>
      <c r="F370" s="996"/>
      <c r="H370" s="929"/>
    </row>
    <row r="371" ht="12.75" spans="1:8">
      <c r="A371" s="929"/>
      <c r="B371" s="929"/>
      <c r="D371" s="929"/>
      <c r="E371" s="929"/>
      <c r="F371" s="996"/>
      <c r="H371" s="929"/>
    </row>
    <row r="372" ht="12.75" spans="1:8">
      <c r="A372" s="929"/>
      <c r="B372" s="929"/>
      <c r="D372" s="929"/>
      <c r="E372" s="929"/>
      <c r="F372" s="996"/>
      <c r="H372" s="929"/>
    </row>
    <row r="373" ht="12.75" spans="1:8">
      <c r="A373" s="929"/>
      <c r="B373" s="929"/>
      <c r="D373" s="929"/>
      <c r="E373" s="929"/>
      <c r="F373" s="996"/>
      <c r="H373" s="929"/>
    </row>
    <row r="374" ht="12.75" spans="1:8">
      <c r="A374" s="929"/>
      <c r="B374" s="929"/>
      <c r="D374" s="929"/>
      <c r="E374" s="929"/>
      <c r="F374" s="996"/>
      <c r="H374" s="929"/>
    </row>
    <row r="375" ht="12.75" spans="1:8">
      <c r="A375" s="929"/>
      <c r="B375" s="929"/>
      <c r="D375" s="929"/>
      <c r="E375" s="929"/>
      <c r="F375" s="996"/>
      <c r="H375" s="929"/>
    </row>
    <row r="376" ht="12.75" spans="1:8">
      <c r="A376" s="929"/>
      <c r="B376" s="929"/>
      <c r="D376" s="929"/>
      <c r="E376" s="929"/>
      <c r="F376" s="996"/>
      <c r="H376" s="929"/>
    </row>
    <row r="377" ht="12.75" spans="1:8">
      <c r="A377" s="929"/>
      <c r="B377" s="929"/>
      <c r="D377" s="929"/>
      <c r="E377" s="929"/>
      <c r="F377" s="996"/>
      <c r="H377" s="929"/>
    </row>
    <row r="378" ht="12.75" spans="1:8">
      <c r="A378" s="929"/>
      <c r="B378" s="929"/>
      <c r="D378" s="929"/>
      <c r="E378" s="929"/>
      <c r="F378" s="996"/>
      <c r="H378" s="929"/>
    </row>
    <row r="379" ht="12.75" spans="1:8">
      <c r="A379" s="929"/>
      <c r="B379" s="929"/>
      <c r="D379" s="929"/>
      <c r="E379" s="929"/>
      <c r="F379" s="996"/>
      <c r="H379" s="929"/>
    </row>
    <row r="380" ht="12.75" spans="1:8">
      <c r="A380" s="929"/>
      <c r="B380" s="929"/>
      <c r="D380" s="929"/>
      <c r="E380" s="929"/>
      <c r="F380" s="996"/>
      <c r="H380" s="929"/>
    </row>
    <row r="381" ht="12.75" spans="1:8">
      <c r="A381" s="929"/>
      <c r="B381" s="929"/>
      <c r="D381" s="929"/>
      <c r="E381" s="929"/>
      <c r="F381" s="996"/>
      <c r="H381" s="929"/>
    </row>
    <row r="382" ht="12.75" spans="1:8">
      <c r="A382" s="929"/>
      <c r="B382" s="929"/>
      <c r="D382" s="929"/>
      <c r="E382" s="929"/>
      <c r="F382" s="996"/>
      <c r="H382" s="929"/>
    </row>
    <row r="383" ht="12.75" spans="1:8">
      <c r="A383" s="929"/>
      <c r="B383" s="929"/>
      <c r="D383" s="929"/>
      <c r="E383" s="929"/>
      <c r="F383" s="996"/>
      <c r="H383" s="929"/>
    </row>
    <row r="384" ht="12.75" spans="1:8">
      <c r="A384" s="929"/>
      <c r="B384" s="929"/>
      <c r="D384" s="929"/>
      <c r="E384" s="929"/>
      <c r="F384" s="996"/>
      <c r="H384" s="929"/>
    </row>
    <row r="385" ht="12.75" spans="1:8">
      <c r="A385" s="929"/>
      <c r="B385" s="929"/>
      <c r="D385" s="929"/>
      <c r="E385" s="929"/>
      <c r="F385" s="996"/>
      <c r="H385" s="929"/>
    </row>
    <row r="386" ht="12.75" spans="1:8">
      <c r="A386" s="929"/>
      <c r="B386" s="929"/>
      <c r="D386" s="929"/>
      <c r="E386" s="929"/>
      <c r="F386" s="996"/>
      <c r="H386" s="929"/>
    </row>
    <row r="387" ht="12.75" spans="1:8">
      <c r="A387" s="929"/>
      <c r="B387" s="929"/>
      <c r="D387" s="929"/>
      <c r="E387" s="929"/>
      <c r="F387" s="996"/>
      <c r="H387" s="929"/>
    </row>
    <row r="388" ht="12.75" spans="1:8">
      <c r="A388" s="929"/>
      <c r="B388" s="929"/>
      <c r="D388" s="929"/>
      <c r="E388" s="929"/>
      <c r="F388" s="996"/>
      <c r="H388" s="929"/>
    </row>
    <row r="389" ht="12.75" spans="1:8">
      <c r="A389" s="929"/>
      <c r="B389" s="929"/>
      <c r="D389" s="929"/>
      <c r="E389" s="929"/>
      <c r="F389" s="996"/>
      <c r="H389" s="929"/>
    </row>
    <row r="390" ht="12.75" spans="1:8">
      <c r="A390" s="929"/>
      <c r="B390" s="929"/>
      <c r="D390" s="929"/>
      <c r="E390" s="929"/>
      <c r="F390" s="996"/>
      <c r="H390" s="929"/>
    </row>
    <row r="391" ht="12.75" spans="1:8">
      <c r="A391" s="929"/>
      <c r="B391" s="929"/>
      <c r="D391" s="929"/>
      <c r="E391" s="929"/>
      <c r="F391" s="996"/>
      <c r="H391" s="929"/>
    </row>
    <row r="392" ht="12.75" spans="1:8">
      <c r="A392" s="929"/>
      <c r="B392" s="929"/>
      <c r="D392" s="929"/>
      <c r="E392" s="929"/>
      <c r="F392" s="996"/>
      <c r="H392" s="929"/>
    </row>
    <row r="393" ht="12.75" spans="1:8">
      <c r="A393" s="929"/>
      <c r="B393" s="929"/>
      <c r="D393" s="929"/>
      <c r="E393" s="929"/>
      <c r="F393" s="996"/>
      <c r="H393" s="929"/>
    </row>
    <row r="394" ht="12.75" spans="1:8">
      <c r="A394" s="929"/>
      <c r="B394" s="929"/>
      <c r="D394" s="929"/>
      <c r="E394" s="929"/>
      <c r="F394" s="996"/>
      <c r="H394" s="929"/>
    </row>
    <row r="395" ht="12.75" spans="1:8">
      <c r="A395" s="929"/>
      <c r="B395" s="929"/>
      <c r="D395" s="929"/>
      <c r="E395" s="929"/>
      <c r="F395" s="996"/>
      <c r="H395" s="929"/>
    </row>
    <row r="396" ht="12.75" spans="1:8">
      <c r="A396" s="929"/>
      <c r="B396" s="929"/>
      <c r="D396" s="929"/>
      <c r="E396" s="929"/>
      <c r="F396" s="996"/>
      <c r="H396" s="929"/>
    </row>
    <row r="397" ht="12.75" spans="1:8">
      <c r="A397" s="929"/>
      <c r="B397" s="929"/>
      <c r="D397" s="929"/>
      <c r="E397" s="929"/>
      <c r="F397" s="996"/>
      <c r="H397" s="929"/>
    </row>
    <row r="398" ht="12.75" spans="1:8">
      <c r="A398" s="929"/>
      <c r="B398" s="929"/>
      <c r="D398" s="929"/>
      <c r="E398" s="929"/>
      <c r="F398" s="996"/>
      <c r="H398" s="929"/>
    </row>
    <row r="399" ht="12.75" spans="1:8">
      <c r="A399" s="929"/>
      <c r="B399" s="929"/>
      <c r="D399" s="929"/>
      <c r="E399" s="929"/>
      <c r="F399" s="996"/>
      <c r="H399" s="929"/>
    </row>
    <row r="400" ht="12.75" spans="1:8">
      <c r="A400" s="929"/>
      <c r="B400" s="929"/>
      <c r="D400" s="929"/>
      <c r="E400" s="929"/>
      <c r="F400" s="996"/>
      <c r="H400" s="929"/>
    </row>
    <row r="401" ht="12.75" spans="1:8">
      <c r="A401" s="929"/>
      <c r="B401" s="929"/>
      <c r="D401" s="929"/>
      <c r="E401" s="929"/>
      <c r="F401" s="996"/>
      <c r="H401" s="929"/>
    </row>
    <row r="402" ht="12.75" spans="1:8">
      <c r="A402" s="929"/>
      <c r="B402" s="929"/>
      <c r="D402" s="929"/>
      <c r="E402" s="929"/>
      <c r="F402" s="996"/>
      <c r="H402" s="929"/>
    </row>
    <row r="403" ht="12.75" spans="1:8">
      <c r="A403" s="929"/>
      <c r="B403" s="929"/>
      <c r="D403" s="929"/>
      <c r="E403" s="929"/>
      <c r="F403" s="996"/>
      <c r="H403" s="929"/>
    </row>
    <row r="404" ht="12.75" spans="1:8">
      <c r="A404" s="929"/>
      <c r="B404" s="929"/>
      <c r="D404" s="929"/>
      <c r="E404" s="929"/>
      <c r="F404" s="996"/>
      <c r="H404" s="929"/>
    </row>
    <row r="405" ht="12.75" spans="1:8">
      <c r="A405" s="929"/>
      <c r="B405" s="929"/>
      <c r="D405" s="929"/>
      <c r="E405" s="929"/>
      <c r="F405" s="996"/>
      <c r="H405" s="929"/>
    </row>
    <row r="406" ht="12.75" spans="1:8">
      <c r="A406" s="929"/>
      <c r="B406" s="929"/>
      <c r="D406" s="929"/>
      <c r="E406" s="929"/>
      <c r="F406" s="996"/>
      <c r="H406" s="929"/>
    </row>
    <row r="407" ht="12.75" spans="1:8">
      <c r="A407" s="929"/>
      <c r="B407" s="929"/>
      <c r="D407" s="929"/>
      <c r="E407" s="929"/>
      <c r="F407" s="996"/>
      <c r="H407" s="929"/>
    </row>
    <row r="408" ht="12.75" spans="1:8">
      <c r="A408" s="929"/>
      <c r="B408" s="929"/>
      <c r="D408" s="929"/>
      <c r="E408" s="929"/>
      <c r="F408" s="996"/>
      <c r="H408" s="929"/>
    </row>
    <row r="409" ht="12.75" spans="1:8">
      <c r="A409" s="929"/>
      <c r="B409" s="929"/>
      <c r="D409" s="929"/>
      <c r="E409" s="929"/>
      <c r="F409" s="996"/>
      <c r="H409" s="929"/>
    </row>
    <row r="410" ht="12.75" spans="1:8">
      <c r="A410" s="929"/>
      <c r="B410" s="929"/>
      <c r="D410" s="929"/>
      <c r="E410" s="929"/>
      <c r="F410" s="996"/>
      <c r="H410" s="929"/>
    </row>
    <row r="411" ht="12.75" spans="1:8">
      <c r="A411" s="929"/>
      <c r="B411" s="929"/>
      <c r="D411" s="929"/>
      <c r="E411" s="929"/>
      <c r="F411" s="996"/>
      <c r="H411" s="929"/>
    </row>
    <row r="412" ht="12.75" spans="1:8">
      <c r="A412" s="929"/>
      <c r="B412" s="929"/>
      <c r="D412" s="929"/>
      <c r="E412" s="929"/>
      <c r="F412" s="996"/>
      <c r="H412" s="929"/>
    </row>
    <row r="413" ht="12.75" spans="1:8">
      <c r="A413" s="929"/>
      <c r="B413" s="929"/>
      <c r="D413" s="929"/>
      <c r="E413" s="929"/>
      <c r="F413" s="996"/>
      <c r="H413" s="929"/>
    </row>
    <row r="414" ht="12.75" spans="1:8">
      <c r="A414" s="929"/>
      <c r="B414" s="929"/>
      <c r="D414" s="929"/>
      <c r="E414" s="929"/>
      <c r="F414" s="996"/>
      <c r="H414" s="929"/>
    </row>
    <row r="415" ht="12.75" spans="1:8">
      <c r="A415" s="929"/>
      <c r="B415" s="929"/>
      <c r="D415" s="929"/>
      <c r="E415" s="929"/>
      <c r="F415" s="996"/>
      <c r="H415" s="929"/>
    </row>
    <row r="416" ht="12.75" spans="1:8">
      <c r="A416" s="929"/>
      <c r="B416" s="929"/>
      <c r="D416" s="929"/>
      <c r="E416" s="929"/>
      <c r="F416" s="996"/>
      <c r="H416" s="929"/>
    </row>
    <row r="417" ht="12.75" spans="1:8">
      <c r="A417" s="929"/>
      <c r="B417" s="929"/>
      <c r="D417" s="929"/>
      <c r="E417" s="929"/>
      <c r="F417" s="996"/>
      <c r="H417" s="929"/>
    </row>
    <row r="418" ht="12.75" spans="1:8">
      <c r="A418" s="929"/>
      <c r="B418" s="929"/>
      <c r="D418" s="929"/>
      <c r="E418" s="929"/>
      <c r="F418" s="996"/>
      <c r="H418" s="929"/>
    </row>
    <row r="419" ht="12.75" spans="1:8">
      <c r="A419" s="929"/>
      <c r="B419" s="929"/>
      <c r="D419" s="929"/>
      <c r="E419" s="929"/>
      <c r="F419" s="996"/>
      <c r="H419" s="929"/>
    </row>
    <row r="420" ht="12.75" spans="1:8">
      <c r="A420" s="929"/>
      <c r="B420" s="929"/>
      <c r="D420" s="929"/>
      <c r="E420" s="929"/>
      <c r="F420" s="996"/>
      <c r="H420" s="929"/>
    </row>
    <row r="421" ht="12.75" spans="1:8">
      <c r="A421" s="929"/>
      <c r="B421" s="929"/>
      <c r="D421" s="929"/>
      <c r="E421" s="929"/>
      <c r="F421" s="996"/>
      <c r="H421" s="929"/>
    </row>
    <row r="422" ht="12.75" spans="1:8">
      <c r="A422" s="929"/>
      <c r="B422" s="929"/>
      <c r="D422" s="929"/>
      <c r="E422" s="929"/>
      <c r="F422" s="996"/>
      <c r="H422" s="929"/>
    </row>
    <row r="423" ht="12.75" spans="1:8">
      <c r="A423" s="929"/>
      <c r="B423" s="929"/>
      <c r="D423" s="929"/>
      <c r="E423" s="929"/>
      <c r="F423" s="996"/>
      <c r="H423" s="929"/>
    </row>
    <row r="424" ht="12.75" spans="1:8">
      <c r="A424" s="929"/>
      <c r="B424" s="929"/>
      <c r="D424" s="929"/>
      <c r="E424" s="929"/>
      <c r="F424" s="996"/>
      <c r="H424" s="929"/>
    </row>
    <row r="425" ht="12.75" spans="1:8">
      <c r="A425" s="929"/>
      <c r="B425" s="929"/>
      <c r="D425" s="929"/>
      <c r="E425" s="929"/>
      <c r="F425" s="996"/>
      <c r="H425" s="929"/>
    </row>
    <row r="426" ht="12.75" spans="1:8">
      <c r="A426" s="929"/>
      <c r="B426" s="929"/>
      <c r="D426" s="929"/>
      <c r="E426" s="929"/>
      <c r="F426" s="996"/>
      <c r="H426" s="929"/>
    </row>
    <row r="427" ht="12.75" spans="1:8">
      <c r="A427" s="929"/>
      <c r="B427" s="929"/>
      <c r="D427" s="929"/>
      <c r="E427" s="929"/>
      <c r="F427" s="996"/>
      <c r="H427" s="929"/>
    </row>
    <row r="428" ht="12.75" spans="1:8">
      <c r="A428" s="929"/>
      <c r="B428" s="929"/>
      <c r="D428" s="929"/>
      <c r="E428" s="929"/>
      <c r="F428" s="996"/>
      <c r="H428" s="929"/>
    </row>
    <row r="429" ht="12.75" spans="1:8">
      <c r="A429" s="929"/>
      <c r="B429" s="929"/>
      <c r="D429" s="929"/>
      <c r="E429" s="929"/>
      <c r="F429" s="996"/>
      <c r="H429" s="929"/>
    </row>
    <row r="430" ht="12.75" spans="1:8">
      <c r="A430" s="929"/>
      <c r="B430" s="929"/>
      <c r="D430" s="929"/>
      <c r="E430" s="929"/>
      <c r="F430" s="996"/>
      <c r="H430" s="929"/>
    </row>
    <row r="431" ht="12.75" spans="1:8">
      <c r="A431" s="929"/>
      <c r="B431" s="929"/>
      <c r="D431" s="929"/>
      <c r="E431" s="929"/>
      <c r="F431" s="996"/>
      <c r="H431" s="929"/>
    </row>
    <row r="432" ht="12.75" spans="1:8">
      <c r="A432" s="929"/>
      <c r="B432" s="929"/>
      <c r="D432" s="929"/>
      <c r="E432" s="929"/>
      <c r="F432" s="996"/>
      <c r="H432" s="929"/>
    </row>
    <row r="433" ht="12.75" spans="1:8">
      <c r="A433" s="929"/>
      <c r="B433" s="929"/>
      <c r="D433" s="929"/>
      <c r="E433" s="929"/>
      <c r="F433" s="996"/>
      <c r="H433" s="929"/>
    </row>
    <row r="434" ht="12.75" spans="1:8">
      <c r="A434" s="929"/>
      <c r="B434" s="929"/>
      <c r="D434" s="929"/>
      <c r="E434" s="929"/>
      <c r="F434" s="996"/>
      <c r="H434" s="929"/>
    </row>
    <row r="435" ht="12.75" spans="1:8">
      <c r="A435" s="929"/>
      <c r="B435" s="929"/>
      <c r="D435" s="929"/>
      <c r="E435" s="929"/>
      <c r="F435" s="996"/>
      <c r="H435" s="929"/>
    </row>
    <row r="436" ht="12.75" spans="1:8">
      <c r="A436" s="929"/>
      <c r="B436" s="929"/>
      <c r="D436" s="929"/>
      <c r="E436" s="929"/>
      <c r="F436" s="996"/>
      <c r="H436" s="929"/>
    </row>
    <row r="437" ht="12.75" spans="1:8">
      <c r="A437" s="929"/>
      <c r="B437" s="929"/>
      <c r="D437" s="929"/>
      <c r="E437" s="929"/>
      <c r="F437" s="996"/>
      <c r="H437" s="929"/>
    </row>
    <row r="438" ht="12.75" spans="1:8">
      <c r="A438" s="929"/>
      <c r="B438" s="929"/>
      <c r="D438" s="929"/>
      <c r="E438" s="929"/>
      <c r="F438" s="996"/>
      <c r="H438" s="929"/>
    </row>
    <row r="439" ht="12.75" spans="1:8">
      <c r="A439" s="929"/>
      <c r="B439" s="929"/>
      <c r="D439" s="929"/>
      <c r="E439" s="929"/>
      <c r="F439" s="996"/>
      <c r="H439" s="929"/>
    </row>
    <row r="440" ht="12.75" spans="1:8">
      <c r="A440" s="929"/>
      <c r="B440" s="929"/>
      <c r="D440" s="929"/>
      <c r="E440" s="929"/>
      <c r="F440" s="996"/>
      <c r="H440" s="929"/>
    </row>
    <row r="441" ht="12.75" spans="1:8">
      <c r="A441" s="929"/>
      <c r="B441" s="929"/>
      <c r="D441" s="929"/>
      <c r="E441" s="929"/>
      <c r="F441" s="996"/>
      <c r="H441" s="929"/>
    </row>
    <row r="442" ht="12.75" spans="1:8">
      <c r="A442" s="929"/>
      <c r="B442" s="929"/>
      <c r="D442" s="929"/>
      <c r="E442" s="929"/>
      <c r="F442" s="996"/>
      <c r="H442" s="929"/>
    </row>
    <row r="443" ht="12.75" spans="1:8">
      <c r="A443" s="929"/>
      <c r="B443" s="929"/>
      <c r="D443" s="929"/>
      <c r="E443" s="929"/>
      <c r="F443" s="996"/>
      <c r="H443" s="929"/>
    </row>
    <row r="444" ht="12.75" spans="1:8">
      <c r="A444" s="929"/>
      <c r="B444" s="929"/>
      <c r="D444" s="929"/>
      <c r="E444" s="929"/>
      <c r="F444" s="996"/>
      <c r="H444" s="929"/>
    </row>
    <row r="445" ht="12.75" spans="1:8">
      <c r="A445" s="929"/>
      <c r="B445" s="929"/>
      <c r="D445" s="929"/>
      <c r="E445" s="929"/>
      <c r="F445" s="996"/>
      <c r="H445" s="929"/>
    </row>
    <row r="446" ht="12.75" spans="1:8">
      <c r="A446" s="929"/>
      <c r="B446" s="929"/>
      <c r="D446" s="929"/>
      <c r="E446" s="929"/>
      <c r="F446" s="996"/>
      <c r="H446" s="929"/>
    </row>
    <row r="447" ht="12.75" spans="1:8">
      <c r="A447" s="929"/>
      <c r="B447" s="929"/>
      <c r="D447" s="929"/>
      <c r="E447" s="929"/>
      <c r="F447" s="996"/>
      <c r="H447" s="929"/>
    </row>
    <row r="448" ht="12.75" spans="1:8">
      <c r="A448" s="929"/>
      <c r="B448" s="929"/>
      <c r="D448" s="929"/>
      <c r="E448" s="929"/>
      <c r="F448" s="996"/>
      <c r="H448" s="929"/>
    </row>
    <row r="449" ht="12.75" spans="1:8">
      <c r="A449" s="929"/>
      <c r="B449" s="929"/>
      <c r="D449" s="929"/>
      <c r="E449" s="929"/>
      <c r="F449" s="996"/>
      <c r="H449" s="929"/>
    </row>
    <row r="450" ht="12.75" spans="1:8">
      <c r="A450" s="929"/>
      <c r="B450" s="929"/>
      <c r="D450" s="929"/>
      <c r="E450" s="929"/>
      <c r="F450" s="996"/>
      <c r="H450" s="929"/>
    </row>
    <row r="451" ht="12.75" spans="1:8">
      <c r="A451" s="929"/>
      <c r="B451" s="929"/>
      <c r="D451" s="929"/>
      <c r="E451" s="929"/>
      <c r="F451" s="996"/>
      <c r="H451" s="929"/>
    </row>
    <row r="452" ht="12.75" spans="1:8">
      <c r="A452" s="929"/>
      <c r="B452" s="929"/>
      <c r="D452" s="929"/>
      <c r="E452" s="929"/>
      <c r="F452" s="996"/>
      <c r="H452" s="929"/>
    </row>
    <row r="453" ht="12.75" spans="1:8">
      <c r="A453" s="929"/>
      <c r="B453" s="929"/>
      <c r="D453" s="929"/>
      <c r="E453" s="929"/>
      <c r="F453" s="996"/>
      <c r="H453" s="929"/>
    </row>
    <row r="454" ht="12.75" spans="1:8">
      <c r="A454" s="929"/>
      <c r="B454" s="929"/>
      <c r="D454" s="929"/>
      <c r="E454" s="929"/>
      <c r="F454" s="996"/>
      <c r="H454" s="929"/>
    </row>
    <row r="455" ht="12.75" spans="1:8">
      <c r="A455" s="929"/>
      <c r="B455" s="929"/>
      <c r="D455" s="929"/>
      <c r="E455" s="929"/>
      <c r="F455" s="996"/>
      <c r="H455" s="929"/>
    </row>
    <row r="456" ht="12.75" spans="1:8">
      <c r="A456" s="929"/>
      <c r="B456" s="929"/>
      <c r="D456" s="929"/>
      <c r="E456" s="929"/>
      <c r="F456" s="996"/>
      <c r="H456" s="929"/>
    </row>
    <row r="457" ht="12.75" spans="1:8">
      <c r="A457" s="929"/>
      <c r="B457" s="929"/>
      <c r="D457" s="929"/>
      <c r="E457" s="929"/>
      <c r="F457" s="996"/>
      <c r="H457" s="929"/>
    </row>
    <row r="458" ht="12.75" spans="1:8">
      <c r="A458" s="929"/>
      <c r="B458" s="929"/>
      <c r="D458" s="929"/>
      <c r="E458" s="929"/>
      <c r="F458" s="996"/>
      <c r="H458" s="929"/>
    </row>
    <row r="459" ht="12.75" spans="1:8">
      <c r="A459" s="929"/>
      <c r="B459" s="929"/>
      <c r="D459" s="929"/>
      <c r="E459" s="929"/>
      <c r="F459" s="996"/>
      <c r="H459" s="929"/>
    </row>
    <row r="460" ht="12.75" spans="1:8">
      <c r="A460" s="929"/>
      <c r="B460" s="929"/>
      <c r="D460" s="929"/>
      <c r="E460" s="929"/>
      <c r="F460" s="996"/>
      <c r="H460" s="929"/>
    </row>
    <row r="461" ht="12.75" spans="1:8">
      <c r="A461" s="929"/>
      <c r="B461" s="929"/>
      <c r="D461" s="929"/>
      <c r="E461" s="929"/>
      <c r="F461" s="996"/>
      <c r="H461" s="929"/>
    </row>
    <row r="462" ht="12.75" spans="1:8">
      <c r="A462" s="929"/>
      <c r="B462" s="929"/>
      <c r="D462" s="929"/>
      <c r="E462" s="929"/>
      <c r="F462" s="996"/>
      <c r="H462" s="929"/>
    </row>
    <row r="463" ht="12.75" spans="1:8">
      <c r="A463" s="929"/>
      <c r="B463" s="929"/>
      <c r="D463" s="929"/>
      <c r="E463" s="929"/>
      <c r="F463" s="996"/>
      <c r="H463" s="929"/>
    </row>
    <row r="464" ht="12.75" spans="1:8">
      <c r="A464" s="929"/>
      <c r="B464" s="929"/>
      <c r="D464" s="929"/>
      <c r="E464" s="929"/>
      <c r="F464" s="996"/>
      <c r="H464" s="929"/>
    </row>
    <row r="465" ht="12.75" spans="1:8">
      <c r="A465" s="929"/>
      <c r="B465" s="929"/>
      <c r="D465" s="929"/>
      <c r="E465" s="929"/>
      <c r="F465" s="996"/>
      <c r="H465" s="929"/>
    </row>
    <row r="466" ht="12.75" spans="1:8">
      <c r="A466" s="929"/>
      <c r="B466" s="929"/>
      <c r="D466" s="929"/>
      <c r="E466" s="929"/>
      <c r="F466" s="996"/>
      <c r="H466" s="929"/>
    </row>
    <row r="467" ht="12.75" spans="1:8">
      <c r="A467" s="929"/>
      <c r="B467" s="929"/>
      <c r="D467" s="929"/>
      <c r="E467" s="929"/>
      <c r="F467" s="996"/>
      <c r="H467" s="929"/>
    </row>
    <row r="468" ht="12.75" spans="1:8">
      <c r="A468" s="929"/>
      <c r="B468" s="929"/>
      <c r="D468" s="929"/>
      <c r="E468" s="929"/>
      <c r="F468" s="996"/>
      <c r="H468" s="929"/>
    </row>
    <row r="469" ht="12.75" spans="1:8">
      <c r="A469" s="929"/>
      <c r="B469" s="929"/>
      <c r="D469" s="929"/>
      <c r="E469" s="929"/>
      <c r="F469" s="996"/>
      <c r="H469" s="929"/>
    </row>
    <row r="470" ht="12.75" spans="1:8">
      <c r="A470" s="929"/>
      <c r="B470" s="929"/>
      <c r="D470" s="929"/>
      <c r="E470" s="929"/>
      <c r="F470" s="996"/>
      <c r="H470" s="929"/>
    </row>
    <row r="471" ht="12.75" spans="1:8">
      <c r="A471" s="929"/>
      <c r="B471" s="929"/>
      <c r="D471" s="929"/>
      <c r="E471" s="929"/>
      <c r="F471" s="996"/>
      <c r="H471" s="929"/>
    </row>
    <row r="472" ht="12.75" spans="1:8">
      <c r="A472" s="929"/>
      <c r="B472" s="929"/>
      <c r="D472" s="929"/>
      <c r="E472" s="929"/>
      <c r="F472" s="996"/>
      <c r="H472" s="929"/>
    </row>
    <row r="473" ht="12.75" spans="1:8">
      <c r="A473" s="929"/>
      <c r="B473" s="929"/>
      <c r="D473" s="929"/>
      <c r="E473" s="929"/>
      <c r="F473" s="996"/>
      <c r="H473" s="929"/>
    </row>
    <row r="474" ht="12.75" spans="1:8">
      <c r="A474" s="929"/>
      <c r="B474" s="929"/>
      <c r="D474" s="929"/>
      <c r="E474" s="929"/>
      <c r="F474" s="996"/>
      <c r="H474" s="929"/>
    </row>
    <row r="475" ht="12.75" spans="1:8">
      <c r="A475" s="929"/>
      <c r="B475" s="929"/>
      <c r="D475" s="929"/>
      <c r="E475" s="929"/>
      <c r="F475" s="996"/>
      <c r="H475" s="929"/>
    </row>
    <row r="476" ht="12.75" spans="1:8">
      <c r="A476" s="929"/>
      <c r="B476" s="929"/>
      <c r="D476" s="929"/>
      <c r="E476" s="929"/>
      <c r="F476" s="996"/>
      <c r="H476" s="929"/>
    </row>
    <row r="477" ht="12.75" spans="1:8">
      <c r="A477" s="929"/>
      <c r="B477" s="929"/>
      <c r="D477" s="929"/>
      <c r="E477" s="929"/>
      <c r="F477" s="996"/>
      <c r="H477" s="929"/>
    </row>
    <row r="478" ht="12.75" spans="1:8">
      <c r="A478" s="929"/>
      <c r="B478" s="929"/>
      <c r="D478" s="929"/>
      <c r="E478" s="929"/>
      <c r="F478" s="996"/>
      <c r="H478" s="929"/>
    </row>
    <row r="479" ht="12.75" spans="1:8">
      <c r="A479" s="929"/>
      <c r="B479" s="929"/>
      <c r="D479" s="929"/>
      <c r="E479" s="929"/>
      <c r="F479" s="996"/>
      <c r="H479" s="929"/>
    </row>
    <row r="480" ht="12.75" spans="1:8">
      <c r="A480" s="929"/>
      <c r="B480" s="929"/>
      <c r="D480" s="929"/>
      <c r="E480" s="929"/>
      <c r="F480" s="996"/>
      <c r="H480" s="929"/>
    </row>
    <row r="481" ht="12.75" spans="1:8">
      <c r="A481" s="929"/>
      <c r="B481" s="929"/>
      <c r="D481" s="929"/>
      <c r="E481" s="929"/>
      <c r="F481" s="996"/>
      <c r="H481" s="929"/>
    </row>
    <row r="482" ht="12.75" spans="1:8">
      <c r="A482" s="929"/>
      <c r="B482" s="929"/>
      <c r="D482" s="929"/>
      <c r="E482" s="929"/>
      <c r="F482" s="996"/>
      <c r="H482" s="929"/>
    </row>
    <row r="483" ht="12.75" spans="1:8">
      <c r="A483" s="929"/>
      <c r="B483" s="929"/>
      <c r="D483" s="929"/>
      <c r="E483" s="929"/>
      <c r="F483" s="996"/>
      <c r="H483" s="929"/>
    </row>
    <row r="484" ht="12.75" spans="1:8">
      <c r="A484" s="929"/>
      <c r="B484" s="929"/>
      <c r="D484" s="929"/>
      <c r="E484" s="929"/>
      <c r="F484" s="996"/>
      <c r="H484" s="929"/>
    </row>
    <row r="485" ht="12.75" spans="1:8">
      <c r="A485" s="929"/>
      <c r="B485" s="929"/>
      <c r="D485" s="929"/>
      <c r="E485" s="929"/>
      <c r="F485" s="996"/>
      <c r="H485" s="929"/>
    </row>
    <row r="486" ht="12.75" spans="1:8">
      <c r="A486" s="929"/>
      <c r="B486" s="929"/>
      <c r="D486" s="929"/>
      <c r="E486" s="929"/>
      <c r="F486" s="996"/>
      <c r="H486" s="929"/>
    </row>
    <row r="487" ht="12.75" spans="1:8">
      <c r="A487" s="929"/>
      <c r="B487" s="929"/>
      <c r="D487" s="929"/>
      <c r="E487" s="929"/>
      <c r="F487" s="996"/>
      <c r="H487" s="929"/>
    </row>
    <row r="488" ht="12.75" spans="1:8">
      <c r="A488" s="929"/>
      <c r="B488" s="929"/>
      <c r="D488" s="929"/>
      <c r="E488" s="929"/>
      <c r="F488" s="996"/>
      <c r="H488" s="929"/>
    </row>
    <row r="489" ht="12.75" spans="1:8">
      <c r="A489" s="929"/>
      <c r="B489" s="929"/>
      <c r="D489" s="929"/>
      <c r="E489" s="929"/>
      <c r="F489" s="996"/>
      <c r="H489" s="929"/>
    </row>
    <row r="490" ht="12.75" spans="1:8">
      <c r="A490" s="929"/>
      <c r="B490" s="929"/>
      <c r="D490" s="929"/>
      <c r="E490" s="929"/>
      <c r="F490" s="996"/>
      <c r="H490" s="929"/>
    </row>
    <row r="491" ht="12.75" spans="1:8">
      <c r="A491" s="929"/>
      <c r="B491" s="929"/>
      <c r="D491" s="929"/>
      <c r="E491" s="929"/>
      <c r="F491" s="996"/>
      <c r="H491" s="929"/>
    </row>
    <row r="492" ht="12.75" spans="1:8">
      <c r="A492" s="929"/>
      <c r="B492" s="929"/>
      <c r="D492" s="929"/>
      <c r="E492" s="929"/>
      <c r="F492" s="996"/>
      <c r="H492" s="929"/>
    </row>
    <row r="493" ht="12.75" spans="1:8">
      <c r="A493" s="929"/>
      <c r="B493" s="929"/>
      <c r="D493" s="929"/>
      <c r="E493" s="929"/>
      <c r="F493" s="996"/>
      <c r="H493" s="929"/>
    </row>
    <row r="494" ht="12.75" spans="1:8">
      <c r="A494" s="929"/>
      <c r="B494" s="929"/>
      <c r="D494" s="929"/>
      <c r="E494" s="929"/>
      <c r="F494" s="996"/>
      <c r="H494" s="929"/>
    </row>
    <row r="495" ht="12.75" spans="1:8">
      <c r="A495" s="929"/>
      <c r="B495" s="929"/>
      <c r="D495" s="929"/>
      <c r="E495" s="929"/>
      <c r="F495" s="996"/>
      <c r="H495" s="929"/>
    </row>
    <row r="496" ht="12.75" spans="1:8">
      <c r="A496" s="929"/>
      <c r="B496" s="929"/>
      <c r="D496" s="929"/>
      <c r="E496" s="929"/>
      <c r="F496" s="996"/>
      <c r="H496" s="929"/>
    </row>
    <row r="497" ht="12.75" spans="1:8">
      <c r="A497" s="929"/>
      <c r="B497" s="929"/>
      <c r="D497" s="929"/>
      <c r="E497" s="929"/>
      <c r="F497" s="996"/>
      <c r="H497" s="929"/>
    </row>
    <row r="498" ht="12.75" spans="1:8">
      <c r="A498" s="929"/>
      <c r="B498" s="929"/>
      <c r="D498" s="929"/>
      <c r="E498" s="929"/>
      <c r="F498" s="996"/>
      <c r="H498" s="929"/>
    </row>
    <row r="499" ht="12.75" spans="1:8">
      <c r="A499" s="929"/>
      <c r="B499" s="929"/>
      <c r="D499" s="929"/>
      <c r="E499" s="929"/>
      <c r="F499" s="996"/>
      <c r="H499" s="929"/>
    </row>
    <row r="500" ht="12.75" spans="1:8">
      <c r="A500" s="929"/>
      <c r="B500" s="929"/>
      <c r="D500" s="929"/>
      <c r="E500" s="929"/>
      <c r="F500" s="996"/>
      <c r="H500" s="929"/>
    </row>
    <row r="501" ht="12.75" spans="1:8">
      <c r="A501" s="929"/>
      <c r="B501" s="929"/>
      <c r="D501" s="929"/>
      <c r="E501" s="929"/>
      <c r="F501" s="996"/>
      <c r="H501" s="929"/>
    </row>
    <row r="502" ht="12.75" spans="1:8">
      <c r="A502" s="929"/>
      <c r="B502" s="929"/>
      <c r="D502" s="929"/>
      <c r="E502" s="929"/>
      <c r="F502" s="996"/>
      <c r="H502" s="929"/>
    </row>
    <row r="503" ht="12.75" spans="1:8">
      <c r="A503" s="929"/>
      <c r="B503" s="929"/>
      <c r="D503" s="929"/>
      <c r="E503" s="929"/>
      <c r="F503" s="996"/>
      <c r="H503" s="929"/>
    </row>
    <row r="504" ht="12.75" spans="1:8">
      <c r="A504" s="929"/>
      <c r="B504" s="929"/>
      <c r="D504" s="929"/>
      <c r="E504" s="929"/>
      <c r="F504" s="996"/>
      <c r="H504" s="929"/>
    </row>
    <row r="505" ht="12.75" spans="1:8">
      <c r="A505" s="929"/>
      <c r="B505" s="929"/>
      <c r="D505" s="929"/>
      <c r="E505" s="929"/>
      <c r="F505" s="996"/>
      <c r="H505" s="929"/>
    </row>
    <row r="506" ht="12.75" spans="1:8">
      <c r="A506" s="929"/>
      <c r="B506" s="929"/>
      <c r="D506" s="929"/>
      <c r="E506" s="929"/>
      <c r="F506" s="996"/>
      <c r="H506" s="929"/>
    </row>
    <row r="507" ht="12.75" spans="1:8">
      <c r="A507" s="929"/>
      <c r="B507" s="929"/>
      <c r="D507" s="929"/>
      <c r="E507" s="929"/>
      <c r="F507" s="996"/>
      <c r="H507" s="929"/>
    </row>
    <row r="508" ht="12.75" spans="1:8">
      <c r="A508" s="929"/>
      <c r="B508" s="929"/>
      <c r="D508" s="929"/>
      <c r="E508" s="929"/>
      <c r="F508" s="996"/>
      <c r="H508" s="929"/>
    </row>
    <row r="509" ht="12.75" spans="1:8">
      <c r="A509" s="929"/>
      <c r="B509" s="929"/>
      <c r="D509" s="929"/>
      <c r="E509" s="929"/>
      <c r="F509" s="996"/>
      <c r="H509" s="929"/>
    </row>
    <row r="510" ht="12.75" spans="1:8">
      <c r="A510" s="929"/>
      <c r="B510" s="929"/>
      <c r="D510" s="929"/>
      <c r="E510" s="929"/>
      <c r="F510" s="996"/>
      <c r="H510" s="929"/>
    </row>
    <row r="511" ht="12.75" spans="1:8">
      <c r="A511" s="929"/>
      <c r="B511" s="929"/>
      <c r="D511" s="929"/>
      <c r="E511" s="929"/>
      <c r="F511" s="996"/>
      <c r="H511" s="929"/>
    </row>
    <row r="512" ht="12.75" spans="1:8">
      <c r="A512" s="929"/>
      <c r="B512" s="929"/>
      <c r="D512" s="929"/>
      <c r="E512" s="929"/>
      <c r="F512" s="996"/>
      <c r="H512" s="929"/>
    </row>
    <row r="513" ht="12.75" spans="1:8">
      <c r="A513" s="929"/>
      <c r="B513" s="929"/>
      <c r="D513" s="929"/>
      <c r="E513" s="929"/>
      <c r="F513" s="996"/>
      <c r="H513" s="929"/>
    </row>
    <row r="514" ht="12.75" spans="1:8">
      <c r="A514" s="929"/>
      <c r="B514" s="929"/>
      <c r="D514" s="929"/>
      <c r="E514" s="929"/>
      <c r="F514" s="996"/>
      <c r="H514" s="929"/>
    </row>
    <row r="515" ht="12.75" spans="1:8">
      <c r="A515" s="929"/>
      <c r="B515" s="929"/>
      <c r="D515" s="929"/>
      <c r="E515" s="929"/>
      <c r="F515" s="996"/>
      <c r="H515" s="929"/>
    </row>
    <row r="516" ht="12.75" spans="1:8">
      <c r="A516" s="929"/>
      <c r="B516" s="929"/>
      <c r="D516" s="929"/>
      <c r="E516" s="929"/>
      <c r="F516" s="996"/>
      <c r="H516" s="929"/>
    </row>
    <row r="517" ht="12.75" spans="1:8">
      <c r="A517" s="929"/>
      <c r="B517" s="929"/>
      <c r="D517" s="929"/>
      <c r="E517" s="929"/>
      <c r="F517" s="996"/>
      <c r="H517" s="929"/>
    </row>
    <row r="518" ht="12.75" spans="1:8">
      <c r="A518" s="929"/>
      <c r="B518" s="929"/>
      <c r="D518" s="929"/>
      <c r="E518" s="929"/>
      <c r="F518" s="996"/>
      <c r="H518" s="929"/>
    </row>
    <row r="519" ht="12.75" spans="1:8">
      <c r="A519" s="929"/>
      <c r="B519" s="929"/>
      <c r="D519" s="929"/>
      <c r="E519" s="929"/>
      <c r="F519" s="996"/>
      <c r="H519" s="929"/>
    </row>
    <row r="520" ht="12.75" spans="1:8">
      <c r="A520" s="929"/>
      <c r="B520" s="929"/>
      <c r="D520" s="929"/>
      <c r="E520" s="929"/>
      <c r="F520" s="996"/>
      <c r="H520" s="929"/>
    </row>
    <row r="521" ht="12.75" spans="1:8">
      <c r="A521" s="929"/>
      <c r="B521" s="929"/>
      <c r="D521" s="929"/>
      <c r="E521" s="929"/>
      <c r="F521" s="996"/>
      <c r="H521" s="929"/>
    </row>
    <row r="522" ht="12.75" spans="1:8">
      <c r="A522" s="929"/>
      <c r="B522" s="929"/>
      <c r="D522" s="929"/>
      <c r="E522" s="929"/>
      <c r="F522" s="996"/>
      <c r="H522" s="929"/>
    </row>
    <row r="523" ht="12.75" spans="1:8">
      <c r="A523" s="929"/>
      <c r="B523" s="929"/>
      <c r="D523" s="929"/>
      <c r="E523" s="929"/>
      <c r="F523" s="996"/>
      <c r="H523" s="929"/>
    </row>
    <row r="524" ht="12.75" spans="1:8">
      <c r="A524" s="929"/>
      <c r="B524" s="929"/>
      <c r="D524" s="929"/>
      <c r="E524" s="929"/>
      <c r="F524" s="996"/>
      <c r="H524" s="929"/>
    </row>
    <row r="525" ht="12.75" spans="1:8">
      <c r="A525" s="929"/>
      <c r="B525" s="929"/>
      <c r="D525" s="929"/>
      <c r="E525" s="929"/>
      <c r="F525" s="996"/>
      <c r="H525" s="929"/>
    </row>
    <row r="526" ht="12.75" spans="1:8">
      <c r="A526" s="929"/>
      <c r="B526" s="929"/>
      <c r="D526" s="929"/>
      <c r="E526" s="929"/>
      <c r="F526" s="996"/>
      <c r="H526" s="929"/>
    </row>
    <row r="527" ht="12.75" spans="1:8">
      <c r="A527" s="929"/>
      <c r="B527" s="929"/>
      <c r="D527" s="929"/>
      <c r="E527" s="929"/>
      <c r="F527" s="996"/>
      <c r="H527" s="929"/>
    </row>
    <row r="528" ht="12.75" spans="1:8">
      <c r="A528" s="929"/>
      <c r="B528" s="929"/>
      <c r="D528" s="929"/>
      <c r="E528" s="929"/>
      <c r="F528" s="996"/>
      <c r="H528" s="929"/>
    </row>
    <row r="529" ht="12.75" spans="1:8">
      <c r="A529" s="929"/>
      <c r="B529" s="929"/>
      <c r="D529" s="929"/>
      <c r="E529" s="929"/>
      <c r="F529" s="996"/>
      <c r="H529" s="929"/>
    </row>
    <row r="530" ht="12.75" spans="1:8">
      <c r="A530" s="929"/>
      <c r="B530" s="929"/>
      <c r="D530" s="929"/>
      <c r="E530" s="929"/>
      <c r="F530" s="996"/>
      <c r="H530" s="929"/>
    </row>
    <row r="531" ht="12.75" spans="1:8">
      <c r="A531" s="929"/>
      <c r="B531" s="929"/>
      <c r="D531" s="929"/>
      <c r="E531" s="929"/>
      <c r="F531" s="996"/>
      <c r="H531" s="929"/>
    </row>
    <row r="532" ht="12.75" spans="1:8">
      <c r="A532" s="929"/>
      <c r="B532" s="929"/>
      <c r="D532" s="929"/>
      <c r="E532" s="929"/>
      <c r="F532" s="996"/>
      <c r="H532" s="929"/>
    </row>
    <row r="533" ht="12.75" spans="1:8">
      <c r="A533" s="929"/>
      <c r="B533" s="929"/>
      <c r="D533" s="929"/>
      <c r="E533" s="929"/>
      <c r="F533" s="996"/>
      <c r="H533" s="929"/>
    </row>
    <row r="534" ht="12.75" spans="1:8">
      <c r="A534" s="929"/>
      <c r="B534" s="929"/>
      <c r="D534" s="929"/>
      <c r="E534" s="929"/>
      <c r="F534" s="996"/>
      <c r="H534" s="929"/>
    </row>
    <row r="535" ht="12.75" spans="1:8">
      <c r="A535" s="929"/>
      <c r="B535" s="929"/>
      <c r="D535" s="929"/>
      <c r="E535" s="929"/>
      <c r="F535" s="996"/>
      <c r="H535" s="929"/>
    </row>
    <row r="536" ht="12.75" spans="1:8">
      <c r="A536" s="929"/>
      <c r="B536" s="929"/>
      <c r="D536" s="929"/>
      <c r="E536" s="929"/>
      <c r="F536" s="996"/>
      <c r="H536" s="929"/>
    </row>
    <row r="537" ht="12.75" spans="1:8">
      <c r="A537" s="929"/>
      <c r="B537" s="929"/>
      <c r="D537" s="929"/>
      <c r="E537" s="929"/>
      <c r="F537" s="996"/>
      <c r="H537" s="929"/>
    </row>
    <row r="538" ht="12.75" spans="1:8">
      <c r="A538" s="929"/>
      <c r="B538" s="929"/>
      <c r="D538" s="929"/>
      <c r="E538" s="929"/>
      <c r="F538" s="996"/>
      <c r="H538" s="929"/>
    </row>
    <row r="539" ht="12.75" spans="1:8">
      <c r="A539" s="929"/>
      <c r="B539" s="929"/>
      <c r="D539" s="929"/>
      <c r="E539" s="929"/>
      <c r="F539" s="996"/>
      <c r="H539" s="929"/>
    </row>
    <row r="540" ht="12.75" spans="1:8">
      <c r="A540" s="929"/>
      <c r="B540" s="929"/>
      <c r="D540" s="929"/>
      <c r="E540" s="929"/>
      <c r="F540" s="996"/>
      <c r="H540" s="929"/>
    </row>
    <row r="541" ht="12.75" spans="1:8">
      <c r="A541" s="929"/>
      <c r="B541" s="929"/>
      <c r="D541" s="929"/>
      <c r="E541" s="929"/>
      <c r="F541" s="996"/>
      <c r="H541" s="929"/>
    </row>
    <row r="542" ht="12.75" spans="1:8">
      <c r="A542" s="929"/>
      <c r="B542" s="929"/>
      <c r="D542" s="929"/>
      <c r="E542" s="929"/>
      <c r="F542" s="996"/>
      <c r="H542" s="929"/>
    </row>
    <row r="543" ht="12.75" spans="1:8">
      <c r="A543" s="929"/>
      <c r="B543" s="929"/>
      <c r="D543" s="929"/>
      <c r="E543" s="929"/>
      <c r="F543" s="996"/>
      <c r="H543" s="929"/>
    </row>
    <row r="544" ht="12.75" spans="1:8">
      <c r="A544" s="929"/>
      <c r="B544" s="929"/>
      <c r="D544" s="929"/>
      <c r="E544" s="929"/>
      <c r="F544" s="996"/>
      <c r="H544" s="929"/>
    </row>
    <row r="545" ht="12.75" spans="1:8">
      <c r="A545" s="929"/>
      <c r="B545" s="929"/>
      <c r="D545" s="929"/>
      <c r="E545" s="929"/>
      <c r="F545" s="996"/>
      <c r="H545" s="929"/>
    </row>
    <row r="546" ht="12.75" spans="1:8">
      <c r="A546" s="929"/>
      <c r="B546" s="929"/>
      <c r="D546" s="929"/>
      <c r="E546" s="929"/>
      <c r="F546" s="996"/>
      <c r="H546" s="929"/>
    </row>
    <row r="547" ht="12.75" spans="1:8">
      <c r="A547" s="929"/>
      <c r="B547" s="929"/>
      <c r="D547" s="929"/>
      <c r="E547" s="929"/>
      <c r="F547" s="996"/>
      <c r="H547" s="929"/>
    </row>
    <row r="548" ht="12.75" spans="1:8">
      <c r="A548" s="929"/>
      <c r="B548" s="929"/>
      <c r="D548" s="929"/>
      <c r="E548" s="929"/>
      <c r="F548" s="996"/>
      <c r="H548" s="929"/>
    </row>
    <row r="549" ht="12.75" spans="1:8">
      <c r="A549" s="929"/>
      <c r="B549" s="929"/>
      <c r="D549" s="929"/>
      <c r="E549" s="929"/>
      <c r="F549" s="996"/>
      <c r="H549" s="929"/>
    </row>
    <row r="550" ht="12.75" spans="1:8">
      <c r="A550" s="929"/>
      <c r="B550" s="929"/>
      <c r="D550" s="929"/>
      <c r="E550" s="929"/>
      <c r="F550" s="996"/>
      <c r="H550" s="929"/>
    </row>
    <row r="551" ht="12.75" spans="1:8">
      <c r="A551" s="929"/>
      <c r="B551" s="929"/>
      <c r="D551" s="929"/>
      <c r="E551" s="929"/>
      <c r="F551" s="996"/>
      <c r="H551" s="929"/>
    </row>
    <row r="552" ht="12.75" spans="1:8">
      <c r="A552" s="929"/>
      <c r="B552" s="929"/>
      <c r="D552" s="929"/>
      <c r="E552" s="929"/>
      <c r="F552" s="996"/>
      <c r="H552" s="929"/>
    </row>
    <row r="553" ht="12.75" spans="1:8">
      <c r="A553" s="929"/>
      <c r="B553" s="929"/>
      <c r="D553" s="929"/>
      <c r="E553" s="929"/>
      <c r="F553" s="996"/>
      <c r="H553" s="929"/>
    </row>
    <row r="554" ht="12.75" spans="1:8">
      <c r="A554" s="929"/>
      <c r="B554" s="929"/>
      <c r="D554" s="929"/>
      <c r="E554" s="929"/>
      <c r="F554" s="996"/>
      <c r="H554" s="929"/>
    </row>
    <row r="555" ht="12.75" spans="1:8">
      <c r="A555" s="929"/>
      <c r="B555" s="929"/>
      <c r="D555" s="929"/>
      <c r="E555" s="929"/>
      <c r="F555" s="996"/>
      <c r="H555" s="929"/>
    </row>
    <row r="556" ht="12.75" spans="1:8">
      <c r="A556" s="929"/>
      <c r="B556" s="929"/>
      <c r="D556" s="929"/>
      <c r="E556" s="929"/>
      <c r="F556" s="996"/>
      <c r="H556" s="929"/>
    </row>
    <row r="557" ht="12.75" spans="1:8">
      <c r="A557" s="929"/>
      <c r="B557" s="929"/>
      <c r="D557" s="929"/>
      <c r="E557" s="929"/>
      <c r="F557" s="996"/>
      <c r="H557" s="929"/>
    </row>
    <row r="558" ht="12.75" spans="1:8">
      <c r="A558" s="929"/>
      <c r="B558" s="929"/>
      <c r="D558" s="929"/>
      <c r="E558" s="929"/>
      <c r="F558" s="996"/>
      <c r="H558" s="929"/>
    </row>
    <row r="559" ht="12.75" spans="1:8">
      <c r="A559" s="929"/>
      <c r="B559" s="929"/>
      <c r="D559" s="929"/>
      <c r="E559" s="929"/>
      <c r="F559" s="996"/>
      <c r="H559" s="929"/>
    </row>
    <row r="560" ht="12.75" spans="1:8">
      <c r="A560" s="929"/>
      <c r="B560" s="929"/>
      <c r="D560" s="929"/>
      <c r="E560" s="929"/>
      <c r="F560" s="996"/>
      <c r="H560" s="929"/>
    </row>
    <row r="561" ht="12.75" spans="1:8">
      <c r="A561" s="929"/>
      <c r="B561" s="929"/>
      <c r="D561" s="929"/>
      <c r="E561" s="929"/>
      <c r="F561" s="996"/>
      <c r="H561" s="929"/>
    </row>
    <row r="562" ht="12.75" spans="1:8">
      <c r="A562" s="929"/>
      <c r="B562" s="929"/>
      <c r="D562" s="929"/>
      <c r="E562" s="929"/>
      <c r="F562" s="996"/>
      <c r="H562" s="929"/>
    </row>
    <row r="563" ht="12.75" spans="1:8">
      <c r="A563" s="929"/>
      <c r="B563" s="929"/>
      <c r="D563" s="929"/>
      <c r="E563" s="929"/>
      <c r="F563" s="996"/>
      <c r="H563" s="929"/>
    </row>
    <row r="564" ht="12.75" spans="1:8">
      <c r="A564" s="929"/>
      <c r="B564" s="929"/>
      <c r="D564" s="929"/>
      <c r="E564" s="929"/>
      <c r="F564" s="996"/>
      <c r="H564" s="929"/>
    </row>
    <row r="565" ht="12.75" spans="1:8">
      <c r="A565" s="929"/>
      <c r="B565" s="929"/>
      <c r="D565" s="929"/>
      <c r="E565" s="929"/>
      <c r="F565" s="996"/>
      <c r="H565" s="929"/>
    </row>
    <row r="566" ht="12.75" spans="1:8">
      <c r="A566" s="929"/>
      <c r="B566" s="929"/>
      <c r="D566" s="929"/>
      <c r="E566" s="929"/>
      <c r="F566" s="996"/>
      <c r="H566" s="929"/>
    </row>
    <row r="567" ht="12.75" spans="1:8">
      <c r="A567" s="929"/>
      <c r="B567" s="929"/>
      <c r="D567" s="929"/>
      <c r="E567" s="929"/>
      <c r="F567" s="996"/>
      <c r="H567" s="929"/>
    </row>
    <row r="568" ht="12.75" spans="1:8">
      <c r="A568" s="929"/>
      <c r="B568" s="929"/>
      <c r="D568" s="929"/>
      <c r="E568" s="929"/>
      <c r="F568" s="996"/>
      <c r="H568" s="929"/>
    </row>
    <row r="569" ht="12.75" spans="1:8">
      <c r="A569" s="929"/>
      <c r="B569" s="929"/>
      <c r="D569" s="929"/>
      <c r="E569" s="929"/>
      <c r="F569" s="996"/>
      <c r="H569" s="929"/>
    </row>
    <row r="570" ht="12.75" spans="1:8">
      <c r="A570" s="929"/>
      <c r="B570" s="929"/>
      <c r="D570" s="929"/>
      <c r="E570" s="929"/>
      <c r="F570" s="996"/>
      <c r="H570" s="929"/>
    </row>
    <row r="571" ht="12.75" spans="1:8">
      <c r="A571" s="929"/>
      <c r="B571" s="929"/>
      <c r="D571" s="929"/>
      <c r="E571" s="929"/>
      <c r="F571" s="996"/>
      <c r="H571" s="929"/>
    </row>
    <row r="572" ht="12.75" spans="1:8">
      <c r="A572" s="929"/>
      <c r="B572" s="929"/>
      <c r="D572" s="929"/>
      <c r="E572" s="929"/>
      <c r="F572" s="996"/>
      <c r="H572" s="929"/>
    </row>
    <row r="573" ht="12.75" spans="1:8">
      <c r="A573" s="929"/>
      <c r="B573" s="929"/>
      <c r="D573" s="929"/>
      <c r="E573" s="929"/>
      <c r="F573" s="996"/>
      <c r="H573" s="929"/>
    </row>
    <row r="574" ht="12.75" spans="1:8">
      <c r="A574" s="929"/>
      <c r="B574" s="929"/>
      <c r="D574" s="929"/>
      <c r="E574" s="929"/>
      <c r="F574" s="996"/>
      <c r="H574" s="929"/>
    </row>
    <row r="575" ht="12.75" spans="1:8">
      <c r="A575" s="929"/>
      <c r="B575" s="929"/>
      <c r="D575" s="929"/>
      <c r="E575" s="929"/>
      <c r="F575" s="996"/>
      <c r="H575" s="929"/>
    </row>
    <row r="576" ht="12.75" spans="1:8">
      <c r="A576" s="929"/>
      <c r="B576" s="929"/>
      <c r="D576" s="929"/>
      <c r="E576" s="929"/>
      <c r="F576" s="996"/>
      <c r="H576" s="929"/>
    </row>
    <row r="577" ht="12.75" spans="1:8">
      <c r="A577" s="929"/>
      <c r="B577" s="929"/>
      <c r="D577" s="929"/>
      <c r="E577" s="929"/>
      <c r="F577" s="996"/>
      <c r="H577" s="929"/>
    </row>
    <row r="578" ht="12.75" spans="1:8">
      <c r="A578" s="929"/>
      <c r="B578" s="929"/>
      <c r="D578" s="929"/>
      <c r="E578" s="929"/>
      <c r="F578" s="996"/>
      <c r="H578" s="929"/>
    </row>
    <row r="579" ht="12.75" spans="1:8">
      <c r="A579" s="929"/>
      <c r="B579" s="929"/>
      <c r="D579" s="929"/>
      <c r="E579" s="929"/>
      <c r="F579" s="996"/>
      <c r="H579" s="929"/>
    </row>
    <row r="580" ht="12.75" spans="1:8">
      <c r="A580" s="929"/>
      <c r="B580" s="929"/>
      <c r="D580" s="929"/>
      <c r="E580" s="929"/>
      <c r="F580" s="996"/>
      <c r="H580" s="929"/>
    </row>
    <row r="581" ht="12.75" spans="1:8">
      <c r="A581" s="929"/>
      <c r="B581" s="929"/>
      <c r="D581" s="929"/>
      <c r="E581" s="929"/>
      <c r="F581" s="996"/>
      <c r="H581" s="929"/>
    </row>
    <row r="582" ht="12.75" spans="1:8">
      <c r="A582" s="929"/>
      <c r="B582" s="929"/>
      <c r="D582" s="929"/>
      <c r="E582" s="929"/>
      <c r="F582" s="996"/>
      <c r="H582" s="929"/>
    </row>
    <row r="583" ht="12.75" spans="1:8">
      <c r="A583" s="929"/>
      <c r="B583" s="929"/>
      <c r="D583" s="929"/>
      <c r="E583" s="929"/>
      <c r="F583" s="996"/>
      <c r="H583" s="929"/>
    </row>
    <row r="584" ht="12.75" spans="1:8">
      <c r="A584" s="929"/>
      <c r="B584" s="929"/>
      <c r="D584" s="929"/>
      <c r="E584" s="929"/>
      <c r="F584" s="996"/>
      <c r="H584" s="929"/>
    </row>
    <row r="585" ht="12.75" spans="1:8">
      <c r="A585" s="929"/>
      <c r="B585" s="929"/>
      <c r="D585" s="929"/>
      <c r="E585" s="929"/>
      <c r="F585" s="996"/>
      <c r="H585" s="929"/>
    </row>
    <row r="586" ht="12.75" spans="1:8">
      <c r="A586" s="929"/>
      <c r="B586" s="929"/>
      <c r="D586" s="929"/>
      <c r="E586" s="929"/>
      <c r="F586" s="996"/>
      <c r="H586" s="929"/>
    </row>
    <row r="587" ht="12.75" spans="1:8">
      <c r="A587" s="929"/>
      <c r="B587" s="929"/>
      <c r="D587" s="929"/>
      <c r="E587" s="929"/>
      <c r="F587" s="996"/>
      <c r="H587" s="929"/>
    </row>
    <row r="588" ht="12.75" spans="1:8">
      <c r="A588" s="929"/>
      <c r="B588" s="929"/>
      <c r="D588" s="929"/>
      <c r="E588" s="929"/>
      <c r="F588" s="996"/>
      <c r="H588" s="929"/>
    </row>
    <row r="589" ht="12.75" spans="1:8">
      <c r="A589" s="929"/>
      <c r="B589" s="929"/>
      <c r="D589" s="929"/>
      <c r="E589" s="929"/>
      <c r="F589" s="996"/>
      <c r="H589" s="929"/>
    </row>
    <row r="590" ht="12.75" spans="1:8">
      <c r="A590" s="929"/>
      <c r="B590" s="929"/>
      <c r="D590" s="929"/>
      <c r="E590" s="929"/>
      <c r="F590" s="996"/>
      <c r="H590" s="929"/>
    </row>
    <row r="591" ht="12.75" spans="1:8">
      <c r="A591" s="929"/>
      <c r="B591" s="929"/>
      <c r="D591" s="929"/>
      <c r="E591" s="929"/>
      <c r="F591" s="996"/>
      <c r="H591" s="929"/>
    </row>
    <row r="592" ht="12.75" spans="1:8">
      <c r="A592" s="929"/>
      <c r="B592" s="929"/>
      <c r="D592" s="929"/>
      <c r="E592" s="929"/>
      <c r="F592" s="996"/>
      <c r="H592" s="929"/>
    </row>
    <row r="593" ht="12.75" spans="1:8">
      <c r="A593" s="929"/>
      <c r="B593" s="929"/>
      <c r="D593" s="929"/>
      <c r="E593" s="929"/>
      <c r="F593" s="996"/>
      <c r="H593" s="929"/>
    </row>
    <row r="594" ht="12.75" spans="1:8">
      <c r="A594" s="929"/>
      <c r="B594" s="929"/>
      <c r="D594" s="929"/>
      <c r="E594" s="929"/>
      <c r="F594" s="996"/>
      <c r="H594" s="929"/>
    </row>
    <row r="595" ht="12.75" spans="1:8">
      <c r="A595" s="929"/>
      <c r="B595" s="929"/>
      <c r="D595" s="929"/>
      <c r="E595" s="929"/>
      <c r="F595" s="996"/>
      <c r="H595" s="929"/>
    </row>
    <row r="596" ht="12.75" spans="1:8">
      <c r="A596" s="929"/>
      <c r="B596" s="929"/>
      <c r="D596" s="929"/>
      <c r="E596" s="929"/>
      <c r="F596" s="996"/>
      <c r="H596" s="929"/>
    </row>
    <row r="597" ht="12.75" spans="1:8">
      <c r="A597" s="929"/>
      <c r="B597" s="929"/>
      <c r="D597" s="929"/>
      <c r="E597" s="929"/>
      <c r="F597" s="996"/>
      <c r="H597" s="929"/>
    </row>
    <row r="598" ht="12.75" spans="1:8">
      <c r="A598" s="929"/>
      <c r="B598" s="929"/>
      <c r="D598" s="929"/>
      <c r="E598" s="929"/>
      <c r="F598" s="996"/>
      <c r="H598" s="929"/>
    </row>
    <row r="599" ht="12.75" spans="1:8">
      <c r="A599" s="929"/>
      <c r="B599" s="929"/>
      <c r="D599" s="929"/>
      <c r="E599" s="929"/>
      <c r="F599" s="996"/>
      <c r="H599" s="929"/>
    </row>
    <row r="600" ht="12.75" spans="1:8">
      <c r="A600" s="929"/>
      <c r="B600" s="929"/>
      <c r="D600" s="929"/>
      <c r="E600" s="929"/>
      <c r="F600" s="996"/>
      <c r="H600" s="929"/>
    </row>
    <row r="601" ht="12.75" spans="1:8">
      <c r="A601" s="929"/>
      <c r="B601" s="929"/>
      <c r="D601" s="929"/>
      <c r="E601" s="929"/>
      <c r="F601" s="996"/>
      <c r="H601" s="929"/>
    </row>
    <row r="602" ht="12.75" spans="1:8">
      <c r="A602" s="929"/>
      <c r="B602" s="929"/>
      <c r="D602" s="929"/>
      <c r="E602" s="929"/>
      <c r="F602" s="996"/>
      <c r="H602" s="929"/>
    </row>
    <row r="603" ht="12.75" spans="1:8">
      <c r="A603" s="929"/>
      <c r="B603" s="929"/>
      <c r="D603" s="929"/>
      <c r="E603" s="929"/>
      <c r="F603" s="996"/>
      <c r="H603" s="929"/>
    </row>
    <row r="604" ht="12.75" spans="1:8">
      <c r="A604" s="929"/>
      <c r="B604" s="929"/>
      <c r="D604" s="929"/>
      <c r="E604" s="929"/>
      <c r="F604" s="996"/>
      <c r="H604" s="929"/>
    </row>
    <row r="605" ht="12.75" spans="1:8">
      <c r="A605" s="929"/>
      <c r="B605" s="929"/>
      <c r="D605" s="929"/>
      <c r="E605" s="929"/>
      <c r="F605" s="996"/>
      <c r="H605" s="929"/>
    </row>
    <row r="606" ht="12.75" spans="1:8">
      <c r="A606" s="929"/>
      <c r="B606" s="929"/>
      <c r="D606" s="929"/>
      <c r="E606" s="929"/>
      <c r="F606" s="996"/>
      <c r="H606" s="929"/>
    </row>
    <row r="607" ht="12.75" spans="1:8">
      <c r="A607" s="929"/>
      <c r="B607" s="929"/>
      <c r="D607" s="929"/>
      <c r="E607" s="929"/>
      <c r="F607" s="996"/>
      <c r="H607" s="929"/>
    </row>
    <row r="608" ht="12.75" spans="1:8">
      <c r="A608" s="929"/>
      <c r="B608" s="929"/>
      <c r="D608" s="929"/>
      <c r="E608" s="929"/>
      <c r="F608" s="996"/>
      <c r="H608" s="929"/>
    </row>
    <row r="609" ht="12.75" spans="1:8">
      <c r="A609" s="929"/>
      <c r="B609" s="929"/>
      <c r="D609" s="929"/>
      <c r="E609" s="929"/>
      <c r="F609" s="996"/>
      <c r="H609" s="929"/>
    </row>
    <row r="610" ht="12.75" spans="1:8">
      <c r="A610" s="929"/>
      <c r="B610" s="929"/>
      <c r="D610" s="929"/>
      <c r="E610" s="929"/>
      <c r="F610" s="996"/>
      <c r="H610" s="929"/>
    </row>
    <row r="611" ht="12.75" spans="1:8">
      <c r="A611" s="929"/>
      <c r="B611" s="929"/>
      <c r="D611" s="929"/>
      <c r="E611" s="929"/>
      <c r="F611" s="996"/>
      <c r="H611" s="929"/>
    </row>
    <row r="612" ht="12.75" spans="1:8">
      <c r="A612" s="929"/>
      <c r="B612" s="929"/>
      <c r="D612" s="929"/>
      <c r="E612" s="929"/>
      <c r="F612" s="996"/>
      <c r="H612" s="929"/>
    </row>
    <row r="613" ht="12.75" spans="1:8">
      <c r="A613" s="929"/>
      <c r="B613" s="929"/>
      <c r="D613" s="929"/>
      <c r="E613" s="929"/>
      <c r="F613" s="996"/>
      <c r="H613" s="929"/>
    </row>
    <row r="614" ht="12.75" spans="1:8">
      <c r="A614" s="929"/>
      <c r="B614" s="929"/>
      <c r="D614" s="929"/>
      <c r="E614" s="929"/>
      <c r="F614" s="996"/>
      <c r="H614" s="929"/>
    </row>
    <row r="615" ht="12.75" spans="1:8">
      <c r="A615" s="929"/>
      <c r="B615" s="929"/>
      <c r="D615" s="929"/>
      <c r="E615" s="929"/>
      <c r="F615" s="996"/>
      <c r="H615" s="929"/>
    </row>
    <row r="616" ht="12.75" spans="1:8">
      <c r="A616" s="929"/>
      <c r="B616" s="929"/>
      <c r="D616" s="929"/>
      <c r="E616" s="929"/>
      <c r="F616" s="996"/>
      <c r="H616" s="929"/>
    </row>
    <row r="617" ht="12.75" spans="1:8">
      <c r="A617" s="929"/>
      <c r="B617" s="929"/>
      <c r="D617" s="929"/>
      <c r="E617" s="929"/>
      <c r="F617" s="996"/>
      <c r="H617" s="929"/>
    </row>
    <row r="618" ht="12.75" spans="1:8">
      <c r="A618" s="929"/>
      <c r="B618" s="929"/>
      <c r="D618" s="929"/>
      <c r="E618" s="929"/>
      <c r="F618" s="996"/>
      <c r="H618" s="929"/>
    </row>
    <row r="619" ht="12.75" spans="1:8">
      <c r="A619" s="929"/>
      <c r="B619" s="929"/>
      <c r="D619" s="929"/>
      <c r="E619" s="929"/>
      <c r="F619" s="996"/>
      <c r="H619" s="929"/>
    </row>
    <row r="620" ht="12.75" spans="1:8">
      <c r="A620" s="929"/>
      <c r="B620" s="929"/>
      <c r="D620" s="929"/>
      <c r="E620" s="929"/>
      <c r="F620" s="996"/>
      <c r="H620" s="929"/>
    </row>
    <row r="621" ht="12.75" spans="1:8">
      <c r="A621" s="929"/>
      <c r="B621" s="929"/>
      <c r="D621" s="929"/>
      <c r="E621" s="929"/>
      <c r="F621" s="996"/>
      <c r="H621" s="929"/>
    </row>
    <row r="622" ht="12.75" spans="1:8">
      <c r="A622" s="929"/>
      <c r="B622" s="929"/>
      <c r="D622" s="929"/>
      <c r="E622" s="929"/>
      <c r="F622" s="996"/>
      <c r="H622" s="929"/>
    </row>
    <row r="623" ht="12.75" spans="1:8">
      <c r="A623" s="929"/>
      <c r="B623" s="929"/>
      <c r="D623" s="929"/>
      <c r="E623" s="929"/>
      <c r="F623" s="996"/>
      <c r="H623" s="929"/>
    </row>
    <row r="624" ht="12.75" spans="1:8">
      <c r="A624" s="929"/>
      <c r="B624" s="929"/>
      <c r="D624" s="929"/>
      <c r="E624" s="929"/>
      <c r="F624" s="996"/>
      <c r="H624" s="929"/>
    </row>
    <row r="625" ht="12.75" spans="1:8">
      <c r="A625" s="929"/>
      <c r="B625" s="929"/>
      <c r="D625" s="929"/>
      <c r="E625" s="929"/>
      <c r="F625" s="996"/>
      <c r="H625" s="929"/>
    </row>
    <row r="626" ht="12.75" spans="1:8">
      <c r="A626" s="929"/>
      <c r="B626" s="929"/>
      <c r="D626" s="929"/>
      <c r="E626" s="929"/>
      <c r="F626" s="996"/>
      <c r="H626" s="929"/>
    </row>
    <row r="627" ht="12.75" spans="1:8">
      <c r="A627" s="929"/>
      <c r="B627" s="929"/>
      <c r="D627" s="929"/>
      <c r="E627" s="929"/>
      <c r="F627" s="996"/>
      <c r="H627" s="929"/>
    </row>
    <row r="628" ht="12.75" spans="1:8">
      <c r="A628" s="929"/>
      <c r="B628" s="929"/>
      <c r="D628" s="929"/>
      <c r="E628" s="929"/>
      <c r="F628" s="996"/>
      <c r="H628" s="929"/>
    </row>
    <row r="629" ht="12.75" spans="1:8">
      <c r="A629" s="929"/>
      <c r="B629" s="929"/>
      <c r="D629" s="929"/>
      <c r="E629" s="929"/>
      <c r="F629" s="996"/>
      <c r="H629" s="929"/>
    </row>
    <row r="630" ht="12.75" spans="1:8">
      <c r="A630" s="929"/>
      <c r="B630" s="929"/>
      <c r="D630" s="929"/>
      <c r="E630" s="929"/>
      <c r="F630" s="996"/>
      <c r="H630" s="929"/>
    </row>
    <row r="631" ht="12.75" spans="1:8">
      <c r="A631" s="929"/>
      <c r="B631" s="929"/>
      <c r="D631" s="929"/>
      <c r="E631" s="929"/>
      <c r="F631" s="996"/>
      <c r="H631" s="929"/>
    </row>
    <row r="632" ht="12.75" spans="1:8">
      <c r="A632" s="929"/>
      <c r="B632" s="929"/>
      <c r="D632" s="929"/>
      <c r="E632" s="929"/>
      <c r="F632" s="996"/>
      <c r="H632" s="929"/>
    </row>
    <row r="633" ht="12.75" spans="1:8">
      <c r="A633" s="929"/>
      <c r="B633" s="929"/>
      <c r="D633" s="929"/>
      <c r="E633" s="929"/>
      <c r="F633" s="996"/>
      <c r="H633" s="929"/>
    </row>
    <row r="634" ht="12.75" spans="1:8">
      <c r="A634" s="929"/>
      <c r="B634" s="929"/>
      <c r="D634" s="929"/>
      <c r="E634" s="929"/>
      <c r="F634" s="996"/>
      <c r="H634" s="929"/>
    </row>
    <row r="635" ht="12.75" spans="1:8">
      <c r="A635" s="929"/>
      <c r="B635" s="929"/>
      <c r="D635" s="929"/>
      <c r="E635" s="929"/>
      <c r="F635" s="996"/>
      <c r="H635" s="929"/>
    </row>
    <row r="636" ht="12.75" spans="1:8">
      <c r="A636" s="929"/>
      <c r="B636" s="929"/>
      <c r="D636" s="929"/>
      <c r="E636" s="929"/>
      <c r="F636" s="996"/>
      <c r="H636" s="929"/>
    </row>
    <row r="637" ht="12.75" spans="1:8">
      <c r="A637" s="929"/>
      <c r="B637" s="929"/>
      <c r="D637" s="929"/>
      <c r="E637" s="929"/>
      <c r="F637" s="996"/>
      <c r="H637" s="929"/>
    </row>
    <row r="638" ht="12.75" spans="1:8">
      <c r="A638" s="929"/>
      <c r="B638" s="929"/>
      <c r="D638" s="929"/>
      <c r="E638" s="929"/>
      <c r="F638" s="996"/>
      <c r="H638" s="929"/>
    </row>
    <row r="639" ht="12.75" spans="1:8">
      <c r="A639" s="929"/>
      <c r="B639" s="929"/>
      <c r="D639" s="929"/>
      <c r="E639" s="929"/>
      <c r="F639" s="996"/>
      <c r="H639" s="929"/>
    </row>
    <row r="640" ht="12.75" spans="1:8">
      <c r="A640" s="929"/>
      <c r="B640" s="929"/>
      <c r="D640" s="929"/>
      <c r="E640" s="929"/>
      <c r="F640" s="996"/>
      <c r="H640" s="929"/>
    </row>
    <row r="641" ht="12.75" spans="1:8">
      <c r="A641" s="929"/>
      <c r="B641" s="929"/>
      <c r="D641" s="929"/>
      <c r="E641" s="929"/>
      <c r="F641" s="996"/>
      <c r="H641" s="929"/>
    </row>
    <row r="642" ht="12.75" spans="1:8">
      <c r="A642" s="929"/>
      <c r="B642" s="929"/>
      <c r="D642" s="929"/>
      <c r="E642" s="929"/>
      <c r="F642" s="996"/>
      <c r="H642" s="929"/>
    </row>
    <row r="643" ht="12.75" spans="1:8">
      <c r="A643" s="929"/>
      <c r="B643" s="929"/>
      <c r="D643" s="929"/>
      <c r="E643" s="929"/>
      <c r="F643" s="996"/>
      <c r="H643" s="929"/>
    </row>
    <row r="644" ht="12.75" spans="1:8">
      <c r="A644" s="929"/>
      <c r="B644" s="929"/>
      <c r="D644" s="929"/>
      <c r="E644" s="929"/>
      <c r="F644" s="996"/>
      <c r="H644" s="929"/>
    </row>
    <row r="645" ht="12.75" spans="1:8">
      <c r="A645" s="929"/>
      <c r="B645" s="929"/>
      <c r="D645" s="929"/>
      <c r="E645" s="929"/>
      <c r="F645" s="996"/>
      <c r="H645" s="929"/>
    </row>
    <row r="646" ht="12.75" spans="1:8">
      <c r="A646" s="929"/>
      <c r="B646" s="929"/>
      <c r="D646" s="929"/>
      <c r="E646" s="929"/>
      <c r="F646" s="996"/>
      <c r="H646" s="929"/>
    </row>
    <row r="647" ht="12.75" spans="1:8">
      <c r="A647" s="929"/>
      <c r="B647" s="929"/>
      <c r="D647" s="929"/>
      <c r="E647" s="929"/>
      <c r="F647" s="996"/>
      <c r="H647" s="929"/>
    </row>
    <row r="648" ht="12.75" spans="1:8">
      <c r="A648" s="929"/>
      <c r="B648" s="929"/>
      <c r="D648" s="929"/>
      <c r="E648" s="929"/>
      <c r="F648" s="996"/>
      <c r="H648" s="929"/>
    </row>
    <row r="649" ht="12.75" spans="1:8">
      <c r="A649" s="929"/>
      <c r="B649" s="929"/>
      <c r="D649" s="929"/>
      <c r="E649" s="929"/>
      <c r="F649" s="996"/>
      <c r="H649" s="929"/>
    </row>
    <row r="650" ht="12.75" spans="1:8">
      <c r="A650" s="929"/>
      <c r="B650" s="929"/>
      <c r="D650" s="929"/>
      <c r="E650" s="929"/>
      <c r="F650" s="996"/>
      <c r="H650" s="929"/>
    </row>
    <row r="651" ht="12.75" spans="1:8">
      <c r="A651" s="929"/>
      <c r="B651" s="929"/>
      <c r="D651" s="929"/>
      <c r="E651" s="929"/>
      <c r="F651" s="996"/>
      <c r="H651" s="929"/>
    </row>
    <row r="652" ht="12.75" spans="1:8">
      <c r="A652" s="929"/>
      <c r="B652" s="929"/>
      <c r="D652" s="929"/>
      <c r="E652" s="929"/>
      <c r="F652" s="996"/>
      <c r="H652" s="929"/>
    </row>
    <row r="653" ht="12.75" spans="1:8">
      <c r="A653" s="929"/>
      <c r="B653" s="929"/>
      <c r="D653" s="929"/>
      <c r="E653" s="929"/>
      <c r="F653" s="996"/>
      <c r="H653" s="929"/>
    </row>
    <row r="654" ht="12.75" spans="1:8">
      <c r="A654" s="929"/>
      <c r="B654" s="929"/>
      <c r="D654" s="929"/>
      <c r="E654" s="929"/>
      <c r="F654" s="996"/>
      <c r="H654" s="929"/>
    </row>
    <row r="655" ht="12.75" spans="1:8">
      <c r="A655" s="929"/>
      <c r="B655" s="929"/>
      <c r="D655" s="929"/>
      <c r="E655" s="929"/>
      <c r="F655" s="996"/>
      <c r="H655" s="929"/>
    </row>
    <row r="656" ht="12.75" spans="1:8">
      <c r="A656" s="929"/>
      <c r="B656" s="929"/>
      <c r="D656" s="929"/>
      <c r="E656" s="929"/>
      <c r="F656" s="996"/>
      <c r="H656" s="929"/>
    </row>
    <row r="657" ht="12.75" spans="1:8">
      <c r="A657" s="929"/>
      <c r="B657" s="929"/>
      <c r="D657" s="929"/>
      <c r="E657" s="929"/>
      <c r="F657" s="996"/>
      <c r="H657" s="929"/>
    </row>
    <row r="658" ht="12.75" spans="1:8">
      <c r="A658" s="929"/>
      <c r="B658" s="929"/>
      <c r="D658" s="929"/>
      <c r="E658" s="929"/>
      <c r="F658" s="996"/>
      <c r="H658" s="929"/>
    </row>
    <row r="659" ht="12.75" spans="1:8">
      <c r="A659" s="929"/>
      <c r="B659" s="929"/>
      <c r="D659" s="929"/>
      <c r="E659" s="929"/>
      <c r="F659" s="996"/>
      <c r="H659" s="929"/>
    </row>
    <row r="660" ht="12.75" spans="1:8">
      <c r="A660" s="929"/>
      <c r="B660" s="929"/>
      <c r="D660" s="929"/>
      <c r="E660" s="929"/>
      <c r="F660" s="996"/>
      <c r="H660" s="929"/>
    </row>
    <row r="661" ht="12.75" spans="1:8">
      <c r="A661" s="929"/>
      <c r="B661" s="929"/>
      <c r="D661" s="929"/>
      <c r="E661" s="929"/>
      <c r="F661" s="996"/>
      <c r="H661" s="929"/>
    </row>
    <row r="662" ht="12.75" spans="1:8">
      <c r="A662" s="929"/>
      <c r="B662" s="929"/>
      <c r="D662" s="929"/>
      <c r="E662" s="929"/>
      <c r="F662" s="996"/>
      <c r="H662" s="929"/>
    </row>
    <row r="663" ht="12.75" spans="1:8">
      <c r="A663" s="929"/>
      <c r="B663" s="929"/>
      <c r="D663" s="929"/>
      <c r="E663" s="929"/>
      <c r="F663" s="996"/>
      <c r="H663" s="929"/>
    </row>
    <row r="664" ht="12.75" spans="1:8">
      <c r="A664" s="929"/>
      <c r="B664" s="929"/>
      <c r="D664" s="929"/>
      <c r="E664" s="929"/>
      <c r="F664" s="996"/>
      <c r="H664" s="929"/>
    </row>
    <row r="665" ht="12.75" spans="1:8">
      <c r="A665" s="929"/>
      <c r="B665" s="929"/>
      <c r="D665" s="929"/>
      <c r="E665" s="929"/>
      <c r="F665" s="996"/>
      <c r="H665" s="929"/>
    </row>
    <row r="666" ht="12.75" spans="1:8">
      <c r="A666" s="929"/>
      <c r="B666" s="929"/>
      <c r="D666" s="929"/>
      <c r="E666" s="929"/>
      <c r="F666" s="996"/>
      <c r="H666" s="929"/>
    </row>
    <row r="667" ht="12.75" spans="1:8">
      <c r="A667" s="929"/>
      <c r="B667" s="929"/>
      <c r="D667" s="929"/>
      <c r="E667" s="929"/>
      <c r="F667" s="996"/>
      <c r="H667" s="929"/>
    </row>
    <row r="668" ht="12.75" spans="1:8">
      <c r="A668" s="929"/>
      <c r="B668" s="929"/>
      <c r="D668" s="929"/>
      <c r="E668" s="929"/>
      <c r="F668" s="996"/>
      <c r="H668" s="929"/>
    </row>
    <row r="669" ht="12.75" spans="1:8">
      <c r="A669" s="929"/>
      <c r="B669" s="929"/>
      <c r="D669" s="929"/>
      <c r="E669" s="929"/>
      <c r="F669" s="996"/>
      <c r="H669" s="929"/>
    </row>
    <row r="670" ht="12.75" spans="1:8">
      <c r="A670" s="929"/>
      <c r="B670" s="929"/>
      <c r="D670" s="929"/>
      <c r="E670" s="929"/>
      <c r="F670" s="996"/>
      <c r="H670" s="929"/>
    </row>
    <row r="671" ht="12.75" spans="1:8">
      <c r="A671" s="929"/>
      <c r="B671" s="929"/>
      <c r="D671" s="929"/>
      <c r="E671" s="929"/>
      <c r="F671" s="996"/>
      <c r="H671" s="929"/>
    </row>
    <row r="672" ht="12.75" spans="1:8">
      <c r="A672" s="929"/>
      <c r="B672" s="929"/>
      <c r="D672" s="929"/>
      <c r="E672" s="929"/>
      <c r="F672" s="996"/>
      <c r="H672" s="929"/>
    </row>
    <row r="673" ht="12.75" spans="1:8">
      <c r="A673" s="929"/>
      <c r="B673" s="929"/>
      <c r="D673" s="929"/>
      <c r="E673" s="929"/>
      <c r="F673" s="996"/>
      <c r="H673" s="929"/>
    </row>
    <row r="674" ht="12.75" spans="1:8">
      <c r="A674" s="929"/>
      <c r="B674" s="929"/>
      <c r="D674" s="929"/>
      <c r="E674" s="929"/>
      <c r="F674" s="996"/>
      <c r="H674" s="929"/>
    </row>
    <row r="675" ht="12.75" spans="1:8">
      <c r="A675" s="929"/>
      <c r="B675" s="929"/>
      <c r="D675" s="929"/>
      <c r="E675" s="929"/>
      <c r="F675" s="996"/>
      <c r="H675" s="929"/>
    </row>
    <row r="676" ht="12.75" spans="1:8">
      <c r="A676" s="929"/>
      <c r="B676" s="929"/>
      <c r="D676" s="929"/>
      <c r="E676" s="929"/>
      <c r="F676" s="996"/>
      <c r="H676" s="929"/>
    </row>
    <row r="677" ht="12.75" spans="1:8">
      <c r="A677" s="929"/>
      <c r="B677" s="929"/>
      <c r="D677" s="929"/>
      <c r="E677" s="929"/>
      <c r="F677" s="996"/>
      <c r="H677" s="929"/>
    </row>
    <row r="678" ht="12.75" spans="1:8">
      <c r="A678" s="929"/>
      <c r="B678" s="929"/>
      <c r="D678" s="929"/>
      <c r="E678" s="929"/>
      <c r="F678" s="996"/>
      <c r="H678" s="929"/>
    </row>
    <row r="679" ht="12.75" spans="1:8">
      <c r="A679" s="929"/>
      <c r="B679" s="929"/>
      <c r="D679" s="929"/>
      <c r="E679" s="929"/>
      <c r="F679" s="996"/>
      <c r="H679" s="929"/>
    </row>
    <row r="680" ht="12.75" spans="1:8">
      <c r="A680" s="929"/>
      <c r="B680" s="929"/>
      <c r="D680" s="929"/>
      <c r="E680" s="929"/>
      <c r="F680" s="996"/>
      <c r="H680" s="929"/>
    </row>
    <row r="681" ht="12.75" spans="1:8">
      <c r="A681" s="929"/>
      <c r="B681" s="929"/>
      <c r="D681" s="929"/>
      <c r="E681" s="929"/>
      <c r="F681" s="996"/>
      <c r="H681" s="929"/>
    </row>
    <row r="682" ht="12.75" spans="1:8">
      <c r="A682" s="929"/>
      <c r="B682" s="929"/>
      <c r="D682" s="929"/>
      <c r="E682" s="929"/>
      <c r="F682" s="996"/>
      <c r="H682" s="929"/>
    </row>
    <row r="683" ht="12.75" spans="1:8">
      <c r="A683" s="929"/>
      <c r="B683" s="929"/>
      <c r="D683" s="929"/>
      <c r="E683" s="929"/>
      <c r="F683" s="996"/>
      <c r="H683" s="929"/>
    </row>
    <row r="684" ht="12.75" spans="1:8">
      <c r="A684" s="929"/>
      <c r="B684" s="929"/>
      <c r="D684" s="929"/>
      <c r="E684" s="929"/>
      <c r="F684" s="996"/>
      <c r="H684" s="929"/>
    </row>
    <row r="685" ht="12.75" spans="1:8">
      <c r="A685" s="929"/>
      <c r="B685" s="929"/>
      <c r="D685" s="929"/>
      <c r="E685" s="929"/>
      <c r="F685" s="996"/>
      <c r="H685" s="929"/>
    </row>
    <row r="686" ht="12.75" spans="1:8">
      <c r="A686" s="929"/>
      <c r="B686" s="929"/>
      <c r="D686" s="929"/>
      <c r="E686" s="929"/>
      <c r="F686" s="996"/>
      <c r="H686" s="929"/>
    </row>
    <row r="687" ht="12.75" spans="1:8">
      <c r="A687" s="929"/>
      <c r="B687" s="929"/>
      <c r="D687" s="929"/>
      <c r="E687" s="929"/>
      <c r="F687" s="996"/>
      <c r="H687" s="929"/>
    </row>
    <row r="688" ht="12.75" spans="1:8">
      <c r="A688" s="929"/>
      <c r="B688" s="929"/>
      <c r="D688" s="929"/>
      <c r="E688" s="929"/>
      <c r="F688" s="996"/>
      <c r="H688" s="929"/>
    </row>
    <row r="689" ht="12.75" spans="1:8">
      <c r="A689" s="929"/>
      <c r="B689" s="929"/>
      <c r="D689" s="929"/>
      <c r="E689" s="929"/>
      <c r="F689" s="996"/>
      <c r="H689" s="929"/>
    </row>
    <row r="690" ht="12.75" spans="1:8">
      <c r="A690" s="929"/>
      <c r="B690" s="929"/>
      <c r="D690" s="929"/>
      <c r="E690" s="929"/>
      <c r="F690" s="996"/>
      <c r="H690" s="929"/>
    </row>
    <row r="691" ht="12.75" spans="1:8">
      <c r="A691" s="929"/>
      <c r="B691" s="929"/>
      <c r="D691" s="929"/>
      <c r="E691" s="929"/>
      <c r="F691" s="996"/>
      <c r="H691" s="929"/>
    </row>
    <row r="692" ht="12.75" spans="1:8">
      <c r="A692" s="929"/>
      <c r="B692" s="929"/>
      <c r="D692" s="929"/>
      <c r="E692" s="929"/>
      <c r="F692" s="996"/>
      <c r="H692" s="929"/>
    </row>
    <row r="693" ht="12.75" spans="1:8">
      <c r="A693" s="929"/>
      <c r="B693" s="929"/>
      <c r="D693" s="929"/>
      <c r="E693" s="929"/>
      <c r="F693" s="996"/>
      <c r="H693" s="929"/>
    </row>
    <row r="694" ht="12.75" spans="1:8">
      <c r="A694" s="929"/>
      <c r="B694" s="929"/>
      <c r="D694" s="929"/>
      <c r="E694" s="929"/>
      <c r="F694" s="996"/>
      <c r="H694" s="929"/>
    </row>
    <row r="695" ht="12.75" spans="1:8">
      <c r="A695" s="929"/>
      <c r="B695" s="929"/>
      <c r="D695" s="929"/>
      <c r="E695" s="929"/>
      <c r="F695" s="996"/>
      <c r="H695" s="929"/>
    </row>
    <row r="696" ht="12.75" spans="1:8">
      <c r="A696" s="929"/>
      <c r="B696" s="929"/>
      <c r="D696" s="929"/>
      <c r="E696" s="929"/>
      <c r="F696" s="996"/>
      <c r="H696" s="929"/>
    </row>
    <row r="697" ht="12.75" spans="1:8">
      <c r="A697" s="929"/>
      <c r="B697" s="929"/>
      <c r="D697" s="929"/>
      <c r="E697" s="929"/>
      <c r="F697" s="996"/>
      <c r="H697" s="929"/>
    </row>
    <row r="698" ht="12.75" spans="1:8">
      <c r="A698" s="929"/>
      <c r="B698" s="929"/>
      <c r="D698" s="929"/>
      <c r="E698" s="929"/>
      <c r="F698" s="996"/>
      <c r="H698" s="929"/>
    </row>
    <row r="699" ht="12.75" spans="1:8">
      <c r="A699" s="929"/>
      <c r="B699" s="929"/>
      <c r="D699" s="929"/>
      <c r="E699" s="929"/>
      <c r="F699" s="996"/>
      <c r="H699" s="929"/>
    </row>
    <row r="700" ht="12.75" spans="1:8">
      <c r="A700" s="929"/>
      <c r="B700" s="929"/>
      <c r="D700" s="929"/>
      <c r="E700" s="929"/>
      <c r="F700" s="996"/>
      <c r="H700" s="929"/>
    </row>
    <row r="701" ht="12.75" spans="1:8">
      <c r="A701" s="929"/>
      <c r="B701" s="929"/>
      <c r="D701" s="929"/>
      <c r="E701" s="929"/>
      <c r="F701" s="996"/>
      <c r="H701" s="929"/>
    </row>
    <row r="702" ht="12.75" spans="1:8">
      <c r="A702" s="929"/>
      <c r="B702" s="929"/>
      <c r="D702" s="929"/>
      <c r="E702" s="929"/>
      <c r="F702" s="996"/>
      <c r="H702" s="929"/>
    </row>
    <row r="703" ht="12.75" spans="1:8">
      <c r="A703" s="929"/>
      <c r="B703" s="929"/>
      <c r="D703" s="929"/>
      <c r="E703" s="929"/>
      <c r="F703" s="996"/>
      <c r="H703" s="929"/>
    </row>
    <row r="704" ht="12.75" spans="1:8">
      <c r="A704" s="929"/>
      <c r="B704" s="929"/>
      <c r="D704" s="929"/>
      <c r="E704" s="929"/>
      <c r="F704" s="996"/>
      <c r="H704" s="929"/>
    </row>
    <row r="705" ht="12.75" spans="1:8">
      <c r="A705" s="929"/>
      <c r="B705" s="929"/>
      <c r="D705" s="929"/>
      <c r="E705" s="929"/>
      <c r="F705" s="996"/>
      <c r="H705" s="929"/>
    </row>
    <row r="706" ht="12.75" spans="1:8">
      <c r="A706" s="929"/>
      <c r="B706" s="929"/>
      <c r="D706" s="929"/>
      <c r="E706" s="929"/>
      <c r="F706" s="996"/>
      <c r="H706" s="929"/>
    </row>
    <row r="707" ht="12.75" spans="1:8">
      <c r="A707" s="929"/>
      <c r="B707" s="929"/>
      <c r="D707" s="929"/>
      <c r="E707" s="929"/>
      <c r="F707" s="996"/>
      <c r="H707" s="929"/>
    </row>
    <row r="708" ht="12.75" spans="1:8">
      <c r="A708" s="929"/>
      <c r="B708" s="929"/>
      <c r="D708" s="929"/>
      <c r="E708" s="929"/>
      <c r="F708" s="996"/>
      <c r="H708" s="929"/>
    </row>
    <row r="709" ht="12.75" spans="1:8">
      <c r="A709" s="929"/>
      <c r="B709" s="929"/>
      <c r="D709" s="929"/>
      <c r="E709" s="929"/>
      <c r="F709" s="996"/>
      <c r="H709" s="929"/>
    </row>
    <row r="710" ht="12.75" spans="1:8">
      <c r="A710" s="929"/>
      <c r="B710" s="929"/>
      <c r="D710" s="929"/>
      <c r="E710" s="929"/>
      <c r="F710" s="996"/>
      <c r="H710" s="929"/>
    </row>
    <row r="711" ht="12.75" spans="1:8">
      <c r="A711" s="929"/>
      <c r="B711" s="929"/>
      <c r="D711" s="929"/>
      <c r="E711" s="929"/>
      <c r="F711" s="996"/>
      <c r="H711" s="929"/>
    </row>
    <row r="712" ht="12.75" spans="1:8">
      <c r="A712" s="929"/>
      <c r="B712" s="929"/>
      <c r="D712" s="929"/>
      <c r="E712" s="929"/>
      <c r="F712" s="996"/>
      <c r="H712" s="929"/>
    </row>
    <row r="713" ht="12.75" spans="1:8">
      <c r="A713" s="929"/>
      <c r="B713" s="929"/>
      <c r="D713" s="929"/>
      <c r="E713" s="929"/>
      <c r="F713" s="996"/>
      <c r="H713" s="929"/>
    </row>
    <row r="714" ht="12.75" spans="1:8">
      <c r="A714" s="929"/>
      <c r="B714" s="929"/>
      <c r="D714" s="929"/>
      <c r="E714" s="929"/>
      <c r="F714" s="996"/>
      <c r="H714" s="929"/>
    </row>
    <row r="715" ht="12.75" spans="1:8">
      <c r="A715" s="929"/>
      <c r="B715" s="929"/>
      <c r="D715" s="929"/>
      <c r="E715" s="929"/>
      <c r="F715" s="996"/>
      <c r="H715" s="929"/>
    </row>
    <row r="716" ht="12.75" spans="1:8">
      <c r="A716" s="929"/>
      <c r="B716" s="929"/>
      <c r="D716" s="929"/>
      <c r="E716" s="929"/>
      <c r="F716" s="996"/>
      <c r="H716" s="929"/>
    </row>
    <row r="717" ht="12.75" spans="1:8">
      <c r="A717" s="929"/>
      <c r="B717" s="929"/>
      <c r="D717" s="929"/>
      <c r="E717" s="929"/>
      <c r="F717" s="996"/>
      <c r="H717" s="929"/>
    </row>
    <row r="718" ht="12.75" spans="1:8">
      <c r="A718" s="929"/>
      <c r="B718" s="929"/>
      <c r="D718" s="929"/>
      <c r="E718" s="929"/>
      <c r="F718" s="996"/>
      <c r="H718" s="929"/>
    </row>
    <row r="719" ht="12.75" spans="1:8">
      <c r="A719" s="929"/>
      <c r="B719" s="929"/>
      <c r="D719" s="929"/>
      <c r="E719" s="929"/>
      <c r="F719" s="996"/>
      <c r="H719" s="929"/>
    </row>
    <row r="720" ht="12.75" spans="1:8">
      <c r="A720" s="929"/>
      <c r="B720" s="929"/>
      <c r="D720" s="929"/>
      <c r="E720" s="929"/>
      <c r="F720" s="996"/>
      <c r="H720" s="929"/>
    </row>
    <row r="721" ht="12.75" spans="1:8">
      <c r="A721" s="929"/>
      <c r="B721" s="929"/>
      <c r="D721" s="929"/>
      <c r="E721" s="929"/>
      <c r="F721" s="996"/>
      <c r="H721" s="929"/>
    </row>
    <row r="722" ht="12.75" spans="1:8">
      <c r="A722" s="929"/>
      <c r="B722" s="929"/>
      <c r="D722" s="929"/>
      <c r="E722" s="929"/>
      <c r="F722" s="996"/>
      <c r="H722" s="929"/>
    </row>
    <row r="723" ht="12.75" spans="1:8">
      <c r="A723" s="929"/>
      <c r="B723" s="929"/>
      <c r="D723" s="929"/>
      <c r="E723" s="929"/>
      <c r="F723" s="996"/>
      <c r="H723" s="929"/>
    </row>
    <row r="724" ht="12.75" spans="1:8">
      <c r="A724" s="929"/>
      <c r="B724" s="929"/>
      <c r="D724" s="929"/>
      <c r="E724" s="929"/>
      <c r="F724" s="996"/>
      <c r="H724" s="929"/>
    </row>
    <row r="725" ht="12.75" spans="1:8">
      <c r="A725" s="929"/>
      <c r="B725" s="929"/>
      <c r="D725" s="929"/>
      <c r="E725" s="929"/>
      <c r="F725" s="996"/>
      <c r="H725" s="929"/>
    </row>
    <row r="726" ht="12.75" spans="1:8">
      <c r="A726" s="929"/>
      <c r="B726" s="929"/>
      <c r="D726" s="929"/>
      <c r="E726" s="929"/>
      <c r="F726" s="996"/>
      <c r="H726" s="929"/>
    </row>
    <row r="727" ht="12.75" spans="1:8">
      <c r="A727" s="929"/>
      <c r="B727" s="929"/>
      <c r="D727" s="929"/>
      <c r="E727" s="929"/>
      <c r="F727" s="996"/>
      <c r="H727" s="929"/>
    </row>
    <row r="728" ht="12.75" spans="1:8">
      <c r="A728" s="929"/>
      <c r="B728" s="929"/>
      <c r="D728" s="929"/>
      <c r="E728" s="929"/>
      <c r="F728" s="996"/>
      <c r="H728" s="929"/>
    </row>
    <row r="729" ht="12.75" spans="1:8">
      <c r="A729" s="929"/>
      <c r="B729" s="929"/>
      <c r="D729" s="929"/>
      <c r="E729" s="929"/>
      <c r="F729" s="996"/>
      <c r="H729" s="929"/>
    </row>
    <row r="730" ht="12.75" spans="1:8">
      <c r="A730" s="929"/>
      <c r="B730" s="929"/>
      <c r="D730" s="929"/>
      <c r="E730" s="929"/>
      <c r="F730" s="996"/>
      <c r="H730" s="929"/>
    </row>
    <row r="731" ht="12.75" spans="1:8">
      <c r="A731" s="929"/>
      <c r="B731" s="929"/>
      <c r="D731" s="929"/>
      <c r="E731" s="929"/>
      <c r="F731" s="996"/>
      <c r="H731" s="929"/>
    </row>
    <row r="732" ht="12.75" spans="1:8">
      <c r="A732" s="929"/>
      <c r="B732" s="929"/>
      <c r="D732" s="929"/>
      <c r="E732" s="929"/>
      <c r="F732" s="996"/>
      <c r="H732" s="929"/>
    </row>
    <row r="733" ht="12.75" spans="1:8">
      <c r="A733" s="929"/>
      <c r="B733" s="929"/>
      <c r="D733" s="929"/>
      <c r="E733" s="929"/>
      <c r="F733" s="996"/>
      <c r="H733" s="929"/>
    </row>
    <row r="734" ht="12.75" spans="1:8">
      <c r="A734" s="929"/>
      <c r="B734" s="929"/>
      <c r="D734" s="929"/>
      <c r="E734" s="929"/>
      <c r="F734" s="996"/>
      <c r="H734" s="929"/>
    </row>
    <row r="735" ht="12.75" spans="1:8">
      <c r="A735" s="929"/>
      <c r="B735" s="929"/>
      <c r="D735" s="929"/>
      <c r="E735" s="929"/>
      <c r="F735" s="996"/>
      <c r="H735" s="929"/>
    </row>
    <row r="736" ht="12.75" spans="1:8">
      <c r="A736" s="929"/>
      <c r="B736" s="929"/>
      <c r="D736" s="929"/>
      <c r="E736" s="929"/>
      <c r="F736" s="996"/>
      <c r="H736" s="929"/>
    </row>
    <row r="737" ht="12.75" spans="1:8">
      <c r="A737" s="929"/>
      <c r="B737" s="929"/>
      <c r="D737" s="929"/>
      <c r="E737" s="929"/>
      <c r="F737" s="996"/>
      <c r="H737" s="929"/>
    </row>
    <row r="738" ht="12.75" spans="1:8">
      <c r="A738" s="929"/>
      <c r="B738" s="929"/>
      <c r="D738" s="929"/>
      <c r="E738" s="929"/>
      <c r="F738" s="996"/>
      <c r="H738" s="929"/>
    </row>
    <row r="739" ht="12.75" spans="1:8">
      <c r="A739" s="929"/>
      <c r="B739" s="929"/>
      <c r="D739" s="929"/>
      <c r="E739" s="929"/>
      <c r="F739" s="996"/>
      <c r="H739" s="929"/>
    </row>
    <row r="740" ht="12.75" spans="1:8">
      <c r="A740" s="929"/>
      <c r="B740" s="929"/>
      <c r="D740" s="929"/>
      <c r="E740" s="929"/>
      <c r="F740" s="996"/>
      <c r="H740" s="929"/>
    </row>
    <row r="741" ht="12.75" spans="1:8">
      <c r="A741" s="929"/>
      <c r="B741" s="929"/>
      <c r="D741" s="929"/>
      <c r="E741" s="929"/>
      <c r="F741" s="996"/>
      <c r="H741" s="929"/>
    </row>
    <row r="742" ht="12.75" spans="1:8">
      <c r="A742" s="929"/>
      <c r="B742" s="929"/>
      <c r="D742" s="929"/>
      <c r="E742" s="929"/>
      <c r="F742" s="996"/>
      <c r="H742" s="929"/>
    </row>
    <row r="743" ht="12.75" spans="1:8">
      <c r="A743" s="929"/>
      <c r="B743" s="929"/>
      <c r="D743" s="929"/>
      <c r="E743" s="929"/>
      <c r="F743" s="996"/>
      <c r="H743" s="929"/>
    </row>
    <row r="744" ht="12.75" spans="1:8">
      <c r="A744" s="929"/>
      <c r="B744" s="929"/>
      <c r="D744" s="929"/>
      <c r="E744" s="929"/>
      <c r="F744" s="996"/>
      <c r="H744" s="929"/>
    </row>
    <row r="745" ht="12.75" spans="1:8">
      <c r="A745" s="929"/>
      <c r="B745" s="929"/>
      <c r="D745" s="929"/>
      <c r="E745" s="929"/>
      <c r="F745" s="996"/>
      <c r="H745" s="929"/>
    </row>
    <row r="746" ht="12.75" spans="1:8">
      <c r="A746" s="929"/>
      <c r="B746" s="929"/>
      <c r="D746" s="929"/>
      <c r="E746" s="929"/>
      <c r="F746" s="996"/>
      <c r="H746" s="929"/>
    </row>
    <row r="747" ht="12.75" spans="1:8">
      <c r="A747" s="929"/>
      <c r="B747" s="929"/>
      <c r="D747" s="929"/>
      <c r="E747" s="929"/>
      <c r="F747" s="996"/>
      <c r="H747" s="929"/>
    </row>
    <row r="748" ht="12.75" spans="1:8">
      <c r="A748" s="929"/>
      <c r="B748" s="929"/>
      <c r="D748" s="929"/>
      <c r="E748" s="929"/>
      <c r="F748" s="996"/>
      <c r="H748" s="929"/>
    </row>
    <row r="749" ht="12.75" spans="1:8">
      <c r="A749" s="929"/>
      <c r="B749" s="929"/>
      <c r="D749" s="929"/>
      <c r="E749" s="929"/>
      <c r="F749" s="996"/>
      <c r="H749" s="929"/>
    </row>
    <row r="750" ht="12.75" spans="1:8">
      <c r="A750" s="929"/>
      <c r="B750" s="929"/>
      <c r="D750" s="929"/>
      <c r="E750" s="929"/>
      <c r="F750" s="996"/>
      <c r="H750" s="929"/>
    </row>
    <row r="751" ht="12.75" spans="1:8">
      <c r="A751" s="929"/>
      <c r="B751" s="929"/>
      <c r="D751" s="929"/>
      <c r="E751" s="929"/>
      <c r="F751" s="996"/>
      <c r="H751" s="929"/>
    </row>
    <row r="752" ht="12.75" spans="1:8">
      <c r="A752" s="929"/>
      <c r="B752" s="929"/>
      <c r="D752" s="929"/>
      <c r="E752" s="929"/>
      <c r="F752" s="996"/>
      <c r="H752" s="929"/>
    </row>
    <row r="753" ht="12.75" spans="1:8">
      <c r="A753" s="929"/>
      <c r="B753" s="929"/>
      <c r="D753" s="929"/>
      <c r="E753" s="929"/>
      <c r="F753" s="996"/>
      <c r="H753" s="929"/>
    </row>
    <row r="754" ht="12.75" spans="1:8">
      <c r="A754" s="929"/>
      <c r="B754" s="929"/>
      <c r="D754" s="929"/>
      <c r="E754" s="929"/>
      <c r="F754" s="996"/>
      <c r="H754" s="929"/>
    </row>
    <row r="755" ht="12.75" spans="1:8">
      <c r="A755" s="929"/>
      <c r="B755" s="929"/>
      <c r="D755" s="929"/>
      <c r="E755" s="929"/>
      <c r="F755" s="996"/>
      <c r="H755" s="929"/>
    </row>
    <row r="756" ht="12.75" spans="1:8">
      <c r="A756" s="929"/>
      <c r="B756" s="929"/>
      <c r="D756" s="929"/>
      <c r="E756" s="929"/>
      <c r="F756" s="996"/>
      <c r="H756" s="929"/>
    </row>
    <row r="757" ht="12.75" spans="1:8">
      <c r="A757" s="929"/>
      <c r="B757" s="929"/>
      <c r="D757" s="929"/>
      <c r="E757" s="929"/>
      <c r="F757" s="996"/>
      <c r="H757" s="929"/>
    </row>
    <row r="758" ht="12.75" spans="1:8">
      <c r="A758" s="929"/>
      <c r="B758" s="929"/>
      <c r="D758" s="929"/>
      <c r="E758" s="929"/>
      <c r="F758" s="996"/>
      <c r="H758" s="929"/>
    </row>
    <row r="759" ht="12.75" spans="1:8">
      <c r="A759" s="929"/>
      <c r="B759" s="929"/>
      <c r="D759" s="929"/>
      <c r="E759" s="929"/>
      <c r="F759" s="996"/>
      <c r="H759" s="929"/>
    </row>
    <row r="760" ht="12.75" spans="1:8">
      <c r="A760" s="929"/>
      <c r="B760" s="929"/>
      <c r="D760" s="929"/>
      <c r="E760" s="929"/>
      <c r="F760" s="996"/>
      <c r="H760" s="929"/>
    </row>
    <row r="761" ht="12.75" spans="1:8">
      <c r="A761" s="929"/>
      <c r="B761" s="929"/>
      <c r="D761" s="929"/>
      <c r="E761" s="929"/>
      <c r="F761" s="996"/>
      <c r="H761" s="929"/>
    </row>
    <row r="762" ht="12.75" spans="1:8">
      <c r="A762" s="929"/>
      <c r="B762" s="929"/>
      <c r="D762" s="929"/>
      <c r="E762" s="929"/>
      <c r="F762" s="996"/>
      <c r="H762" s="929"/>
    </row>
    <row r="763" ht="12.75" spans="1:8">
      <c r="A763" s="929"/>
      <c r="B763" s="929"/>
      <c r="D763" s="929"/>
      <c r="E763" s="929"/>
      <c r="F763" s="996"/>
      <c r="H763" s="929"/>
    </row>
    <row r="764" ht="12.75" spans="1:8">
      <c r="A764" s="929"/>
      <c r="B764" s="929"/>
      <c r="D764" s="929"/>
      <c r="E764" s="929"/>
      <c r="F764" s="996"/>
      <c r="H764" s="929"/>
    </row>
    <row r="765" ht="12.75" spans="1:8">
      <c r="A765" s="929"/>
      <c r="B765" s="929"/>
      <c r="D765" s="929"/>
      <c r="E765" s="929"/>
      <c r="F765" s="996"/>
      <c r="H765" s="929"/>
    </row>
    <row r="766" ht="12.75" spans="1:8">
      <c r="A766" s="929"/>
      <c r="B766" s="929"/>
      <c r="D766" s="929"/>
      <c r="E766" s="929"/>
      <c r="F766" s="996"/>
      <c r="H766" s="929"/>
    </row>
    <row r="767" ht="12.75" spans="1:8">
      <c r="A767" s="929"/>
      <c r="B767" s="929"/>
      <c r="D767" s="929"/>
      <c r="E767" s="929"/>
      <c r="F767" s="996"/>
      <c r="H767" s="929"/>
    </row>
    <row r="768" ht="12.75" spans="1:8">
      <c r="A768" s="929"/>
      <c r="B768" s="929"/>
      <c r="D768" s="929"/>
      <c r="E768" s="929"/>
      <c r="F768" s="996"/>
      <c r="H768" s="929"/>
    </row>
    <row r="769" ht="12.75" spans="1:8">
      <c r="A769" s="929"/>
      <c r="B769" s="929"/>
      <c r="D769" s="929"/>
      <c r="E769" s="929"/>
      <c r="F769" s="996"/>
      <c r="H769" s="929"/>
    </row>
    <row r="770" ht="12.75" spans="1:8">
      <c r="A770" s="929"/>
      <c r="B770" s="929"/>
      <c r="D770" s="929"/>
      <c r="E770" s="929"/>
      <c r="F770" s="996"/>
      <c r="H770" s="929"/>
    </row>
    <row r="771" ht="12.75" spans="1:8">
      <c r="A771" s="929"/>
      <c r="B771" s="929"/>
      <c r="D771" s="929"/>
      <c r="E771" s="929"/>
      <c r="F771" s="996"/>
      <c r="H771" s="929"/>
    </row>
    <row r="772" ht="12.75" spans="1:8">
      <c r="A772" s="929"/>
      <c r="B772" s="929"/>
      <c r="D772" s="929"/>
      <c r="E772" s="929"/>
      <c r="F772" s="996"/>
      <c r="H772" s="929"/>
    </row>
    <row r="773" ht="12.75" spans="1:8">
      <c r="A773" s="929"/>
      <c r="B773" s="929"/>
      <c r="D773" s="929"/>
      <c r="E773" s="929"/>
      <c r="F773" s="996"/>
      <c r="H773" s="929"/>
    </row>
    <row r="774" ht="12.75" spans="1:8">
      <c r="A774" s="929"/>
      <c r="B774" s="929"/>
      <c r="D774" s="929"/>
      <c r="E774" s="929"/>
      <c r="F774" s="996"/>
      <c r="H774" s="929"/>
    </row>
    <row r="775" ht="12.75" spans="1:8">
      <c r="A775" s="929"/>
      <c r="B775" s="929"/>
      <c r="D775" s="929"/>
      <c r="E775" s="929"/>
      <c r="F775" s="996"/>
      <c r="H775" s="929"/>
    </row>
    <row r="776" ht="12.75" spans="1:8">
      <c r="A776" s="929"/>
      <c r="B776" s="929"/>
      <c r="D776" s="929"/>
      <c r="E776" s="929"/>
      <c r="F776" s="996"/>
      <c r="H776" s="929"/>
    </row>
    <row r="777" ht="12.75" spans="1:8">
      <c r="A777" s="929"/>
      <c r="B777" s="929"/>
      <c r="D777" s="929"/>
      <c r="E777" s="929"/>
      <c r="F777" s="996"/>
      <c r="H777" s="929"/>
    </row>
    <row r="778" ht="12.75" spans="1:8">
      <c r="A778" s="929"/>
      <c r="B778" s="929"/>
      <c r="D778" s="929"/>
      <c r="E778" s="929"/>
      <c r="F778" s="996"/>
      <c r="H778" s="929"/>
    </row>
    <row r="779" ht="12.75" spans="1:8">
      <c r="A779" s="929"/>
      <c r="B779" s="929"/>
      <c r="D779" s="929"/>
      <c r="E779" s="929"/>
      <c r="F779" s="996"/>
      <c r="H779" s="929"/>
    </row>
    <row r="780" ht="12.75" spans="1:8">
      <c r="A780" s="929"/>
      <c r="B780" s="929"/>
      <c r="D780" s="929"/>
      <c r="E780" s="929"/>
      <c r="F780" s="996"/>
      <c r="H780" s="929"/>
    </row>
    <row r="781" ht="12.75" spans="1:8">
      <c r="A781" s="929"/>
      <c r="B781" s="929"/>
      <c r="D781" s="929"/>
      <c r="E781" s="929"/>
      <c r="F781" s="996"/>
      <c r="H781" s="929"/>
    </row>
    <row r="782" ht="12.75" spans="1:8">
      <c r="A782" s="929"/>
      <c r="B782" s="929"/>
      <c r="D782" s="929"/>
      <c r="E782" s="929"/>
      <c r="F782" s="996"/>
      <c r="H782" s="929"/>
    </row>
    <row r="783" ht="12.75" spans="1:8">
      <c r="A783" s="929"/>
      <c r="B783" s="929"/>
      <c r="D783" s="929"/>
      <c r="E783" s="929"/>
      <c r="F783" s="996"/>
      <c r="H783" s="929"/>
    </row>
    <row r="784" ht="12.75" spans="1:8">
      <c r="A784" s="929"/>
      <c r="B784" s="929"/>
      <c r="D784" s="929"/>
      <c r="E784" s="929"/>
      <c r="F784" s="996"/>
      <c r="H784" s="929"/>
    </row>
    <row r="785" ht="12.75" spans="1:8">
      <c r="A785" s="929"/>
      <c r="B785" s="929"/>
      <c r="D785" s="929"/>
      <c r="E785" s="929"/>
      <c r="F785" s="996"/>
      <c r="H785" s="929"/>
    </row>
    <row r="786" ht="12.75" spans="1:8">
      <c r="A786" s="929"/>
      <c r="B786" s="929"/>
      <c r="D786" s="929"/>
      <c r="E786" s="929"/>
      <c r="F786" s="996"/>
      <c r="H786" s="929"/>
    </row>
    <row r="787" ht="12.75" spans="1:8">
      <c r="A787" s="929"/>
      <c r="B787" s="929"/>
      <c r="D787" s="929"/>
      <c r="E787" s="929"/>
      <c r="F787" s="996"/>
      <c r="H787" s="929"/>
    </row>
    <row r="788" ht="12.75" spans="1:8">
      <c r="A788" s="929"/>
      <c r="B788" s="929"/>
      <c r="D788" s="929"/>
      <c r="E788" s="929"/>
      <c r="F788" s="996"/>
      <c r="H788" s="929"/>
    </row>
    <row r="789" ht="12.75" spans="1:8">
      <c r="A789" s="929"/>
      <c r="B789" s="929"/>
      <c r="D789" s="929"/>
      <c r="E789" s="929"/>
      <c r="F789" s="996"/>
      <c r="H789" s="929"/>
    </row>
    <row r="790" ht="12.75" spans="1:8">
      <c r="A790" s="929"/>
      <c r="B790" s="929"/>
      <c r="D790" s="929"/>
      <c r="E790" s="929"/>
      <c r="F790" s="996"/>
      <c r="H790" s="929"/>
    </row>
    <row r="791" ht="12.75" spans="1:8">
      <c r="A791" s="929"/>
      <c r="B791" s="929"/>
      <c r="D791" s="929"/>
      <c r="E791" s="929"/>
      <c r="F791" s="996"/>
      <c r="H791" s="929"/>
    </row>
    <row r="792" ht="12.75" spans="1:8">
      <c r="A792" s="929"/>
      <c r="B792" s="929"/>
      <c r="D792" s="929"/>
      <c r="E792" s="929"/>
      <c r="F792" s="996"/>
      <c r="H792" s="929"/>
    </row>
    <row r="793" ht="12.75" spans="1:8">
      <c r="A793" s="929"/>
      <c r="B793" s="929"/>
      <c r="D793" s="929"/>
      <c r="E793" s="929"/>
      <c r="F793" s="996"/>
      <c r="H793" s="929"/>
    </row>
    <row r="794" ht="12.75" spans="1:8">
      <c r="A794" s="929"/>
      <c r="B794" s="929"/>
      <c r="D794" s="929"/>
      <c r="E794" s="929"/>
      <c r="F794" s="996"/>
      <c r="H794" s="929"/>
    </row>
    <row r="795" ht="12.75" spans="1:8">
      <c r="A795" s="929"/>
      <c r="B795" s="929"/>
      <c r="D795" s="929"/>
      <c r="E795" s="929"/>
      <c r="F795" s="996"/>
      <c r="H795" s="929"/>
    </row>
    <row r="796" ht="12.75" spans="1:8">
      <c r="A796" s="929"/>
      <c r="B796" s="929"/>
      <c r="D796" s="929"/>
      <c r="E796" s="929"/>
      <c r="F796" s="996"/>
      <c r="H796" s="929"/>
    </row>
    <row r="797" ht="12.75" spans="1:8">
      <c r="A797" s="929"/>
      <c r="B797" s="929"/>
      <c r="D797" s="929"/>
      <c r="E797" s="929"/>
      <c r="F797" s="996"/>
      <c r="H797" s="929"/>
    </row>
    <row r="798" ht="12.75" spans="1:8">
      <c r="A798" s="929"/>
      <c r="B798" s="929"/>
      <c r="D798" s="929"/>
      <c r="E798" s="929"/>
      <c r="F798" s="996"/>
      <c r="H798" s="929"/>
    </row>
    <row r="799" ht="12.75" spans="1:8">
      <c r="A799" s="929"/>
      <c r="B799" s="929"/>
      <c r="D799" s="929"/>
      <c r="E799" s="929"/>
      <c r="F799" s="996"/>
      <c r="H799" s="929"/>
    </row>
    <row r="800" ht="12.75" spans="1:8">
      <c r="A800" s="929"/>
      <c r="B800" s="929"/>
      <c r="D800" s="929"/>
      <c r="E800" s="929"/>
      <c r="F800" s="996"/>
      <c r="H800" s="929"/>
    </row>
    <row r="801" ht="12.75" spans="1:8">
      <c r="A801" s="929"/>
      <c r="B801" s="929"/>
      <c r="D801" s="929"/>
      <c r="E801" s="929"/>
      <c r="F801" s="996"/>
      <c r="H801" s="929"/>
    </row>
    <row r="802" ht="12.75" spans="1:8">
      <c r="A802" s="929"/>
      <c r="B802" s="929"/>
      <c r="D802" s="929"/>
      <c r="E802" s="929"/>
      <c r="F802" s="996"/>
      <c r="H802" s="929"/>
    </row>
    <row r="803" ht="12.75" spans="1:8">
      <c r="A803" s="929"/>
      <c r="B803" s="929"/>
      <c r="D803" s="929"/>
      <c r="E803" s="929"/>
      <c r="F803" s="996"/>
      <c r="H803" s="929"/>
    </row>
    <row r="804" ht="12.75" spans="1:8">
      <c r="A804" s="929"/>
      <c r="B804" s="929"/>
      <c r="D804" s="929"/>
      <c r="E804" s="929"/>
      <c r="F804" s="996"/>
      <c r="H804" s="929"/>
    </row>
    <row r="805" ht="12.75" spans="1:8">
      <c r="A805" s="929"/>
      <c r="B805" s="929"/>
      <c r="D805" s="929"/>
      <c r="E805" s="929"/>
      <c r="F805" s="996"/>
      <c r="H805" s="929"/>
    </row>
    <row r="806" ht="12.75" spans="1:8">
      <c r="A806" s="929"/>
      <c r="B806" s="929"/>
      <c r="D806" s="929"/>
      <c r="E806" s="929"/>
      <c r="F806" s="996"/>
      <c r="H806" s="929"/>
    </row>
    <row r="807" ht="12.75" spans="1:8">
      <c r="A807" s="929"/>
      <c r="B807" s="929"/>
      <c r="D807" s="929"/>
      <c r="E807" s="929"/>
      <c r="F807" s="996"/>
      <c r="H807" s="929"/>
    </row>
    <row r="808" ht="12.75" spans="1:8">
      <c r="A808" s="929"/>
      <c r="B808" s="929"/>
      <c r="D808" s="929"/>
      <c r="E808" s="929"/>
      <c r="F808" s="996"/>
      <c r="H808" s="929"/>
    </row>
    <row r="809" ht="12.75" spans="1:8">
      <c r="A809" s="929"/>
      <c r="B809" s="929"/>
      <c r="D809" s="929"/>
      <c r="E809" s="929"/>
      <c r="F809" s="996"/>
      <c r="H809" s="929"/>
    </row>
    <row r="810" ht="12.75" spans="1:8">
      <c r="A810" s="929"/>
      <c r="B810" s="929"/>
      <c r="D810" s="929"/>
      <c r="E810" s="929"/>
      <c r="F810" s="996"/>
      <c r="H810" s="929"/>
    </row>
    <row r="811" ht="12.75" spans="1:8">
      <c r="A811" s="929"/>
      <c r="B811" s="929"/>
      <c r="D811" s="929"/>
      <c r="E811" s="929"/>
      <c r="F811" s="996"/>
      <c r="H811" s="929"/>
    </row>
    <row r="812" ht="12.75" spans="1:8">
      <c r="A812" s="929"/>
      <c r="B812" s="929"/>
      <c r="D812" s="929"/>
      <c r="E812" s="929"/>
      <c r="F812" s="996"/>
      <c r="H812" s="929"/>
    </row>
    <row r="813" ht="12.75" spans="1:8">
      <c r="A813" s="929"/>
      <c r="B813" s="929"/>
      <c r="D813" s="929"/>
      <c r="E813" s="929"/>
      <c r="F813" s="996"/>
      <c r="H813" s="929"/>
    </row>
    <row r="814" ht="12.75" spans="1:8">
      <c r="A814" s="929"/>
      <c r="B814" s="929"/>
      <c r="D814" s="929"/>
      <c r="E814" s="929"/>
      <c r="F814" s="996"/>
      <c r="H814" s="929"/>
    </row>
    <row r="815" ht="12.75" spans="1:8">
      <c r="A815" s="929"/>
      <c r="B815" s="929"/>
      <c r="D815" s="929"/>
      <c r="E815" s="929"/>
      <c r="F815" s="996"/>
      <c r="H815" s="929"/>
    </row>
    <row r="816" ht="12.75" spans="1:8">
      <c r="A816" s="929"/>
      <c r="B816" s="929"/>
      <c r="D816" s="929"/>
      <c r="E816" s="929"/>
      <c r="F816" s="996"/>
      <c r="H816" s="929"/>
    </row>
    <row r="817" ht="12.75" spans="1:8">
      <c r="A817" s="929"/>
      <c r="B817" s="929"/>
      <c r="D817" s="929"/>
      <c r="E817" s="929"/>
      <c r="F817" s="996"/>
      <c r="H817" s="929"/>
    </row>
    <row r="818" ht="12.75" spans="1:8">
      <c r="A818" s="929"/>
      <c r="B818" s="929"/>
      <c r="D818" s="929"/>
      <c r="E818" s="929"/>
      <c r="F818" s="996"/>
      <c r="H818" s="929"/>
    </row>
    <row r="819" ht="12.75" spans="1:8">
      <c r="A819" s="929"/>
      <c r="B819" s="929"/>
      <c r="D819" s="929"/>
      <c r="E819" s="929"/>
      <c r="F819" s="996"/>
      <c r="H819" s="929"/>
    </row>
    <row r="820" ht="12.75" spans="1:8">
      <c r="A820" s="929"/>
      <c r="B820" s="929"/>
      <c r="D820" s="929"/>
      <c r="E820" s="929"/>
      <c r="F820" s="996"/>
      <c r="H820" s="929"/>
    </row>
    <row r="821" ht="12.75" spans="1:8">
      <c r="A821" s="929"/>
      <c r="B821" s="929"/>
      <c r="D821" s="929"/>
      <c r="E821" s="929"/>
      <c r="F821" s="996"/>
      <c r="H821" s="929"/>
    </row>
    <row r="822" ht="12.75" spans="1:8">
      <c r="A822" s="929"/>
      <c r="B822" s="929"/>
      <c r="D822" s="929"/>
      <c r="E822" s="929"/>
      <c r="F822" s="996"/>
      <c r="H822" s="929"/>
    </row>
    <row r="823" ht="12.75" spans="1:8">
      <c r="A823" s="929"/>
      <c r="B823" s="929"/>
      <c r="D823" s="929"/>
      <c r="E823" s="929"/>
      <c r="F823" s="996"/>
      <c r="H823" s="929"/>
    </row>
    <row r="824" ht="12.75" spans="1:8">
      <c r="A824" s="929"/>
      <c r="B824" s="929"/>
      <c r="D824" s="929"/>
      <c r="E824" s="929"/>
      <c r="F824" s="996"/>
      <c r="H824" s="929"/>
    </row>
    <row r="825" ht="12.75" spans="1:8">
      <c r="A825" s="929"/>
      <c r="B825" s="929"/>
      <c r="D825" s="929"/>
      <c r="E825" s="929"/>
      <c r="F825" s="996"/>
      <c r="H825" s="929"/>
    </row>
    <row r="826" ht="12.75" spans="1:8">
      <c r="A826" s="929"/>
      <c r="B826" s="929"/>
      <c r="D826" s="929"/>
      <c r="E826" s="929"/>
      <c r="F826" s="996"/>
      <c r="H826" s="929"/>
    </row>
    <row r="827" ht="12.75" spans="1:8">
      <c r="A827" s="929"/>
      <c r="B827" s="929"/>
      <c r="D827" s="929"/>
      <c r="E827" s="929"/>
      <c r="F827" s="996"/>
      <c r="H827" s="929"/>
    </row>
    <row r="828" ht="12.75" spans="1:8">
      <c r="A828" s="929"/>
      <c r="B828" s="929"/>
      <c r="D828" s="929"/>
      <c r="E828" s="929"/>
      <c r="F828" s="996"/>
      <c r="H828" s="929"/>
    </row>
    <row r="829" ht="12.75" spans="1:8">
      <c r="A829" s="929"/>
      <c r="B829" s="929"/>
      <c r="D829" s="929"/>
      <c r="E829" s="929"/>
      <c r="F829" s="996"/>
      <c r="H829" s="929"/>
    </row>
    <row r="830" ht="12.75" spans="1:8">
      <c r="A830" s="929"/>
      <c r="B830" s="929"/>
      <c r="D830" s="929"/>
      <c r="E830" s="929"/>
      <c r="F830" s="996"/>
      <c r="H830" s="929"/>
    </row>
    <row r="831" ht="12.75" spans="1:8">
      <c r="A831" s="929"/>
      <c r="B831" s="929"/>
      <c r="D831" s="929"/>
      <c r="E831" s="929"/>
      <c r="F831" s="996"/>
      <c r="H831" s="929"/>
    </row>
    <row r="832" ht="12.75" spans="1:8">
      <c r="A832" s="929"/>
      <c r="B832" s="929"/>
      <c r="D832" s="929"/>
      <c r="E832" s="929"/>
      <c r="F832" s="996"/>
      <c r="H832" s="929"/>
    </row>
    <row r="833" ht="12.75" spans="1:8">
      <c r="A833" s="929"/>
      <c r="B833" s="929"/>
      <c r="D833" s="929"/>
      <c r="E833" s="929"/>
      <c r="F833" s="996"/>
      <c r="H833" s="929"/>
    </row>
    <row r="834" ht="12.75" spans="1:8">
      <c r="A834" s="929"/>
      <c r="B834" s="929"/>
      <c r="D834" s="929"/>
      <c r="E834" s="929"/>
      <c r="F834" s="996"/>
      <c r="H834" s="929"/>
    </row>
    <row r="835" ht="12.75" spans="1:8">
      <c r="A835" s="929"/>
      <c r="B835" s="929"/>
      <c r="D835" s="929"/>
      <c r="E835" s="929"/>
      <c r="F835" s="996"/>
      <c r="H835" s="929"/>
    </row>
    <row r="836" ht="12.75" spans="1:8">
      <c r="A836" s="929"/>
      <c r="B836" s="929"/>
      <c r="D836" s="929"/>
      <c r="E836" s="929"/>
      <c r="F836" s="996"/>
      <c r="H836" s="929"/>
    </row>
    <row r="837" ht="12.75" spans="1:8">
      <c r="A837" s="929"/>
      <c r="B837" s="929"/>
      <c r="D837" s="929"/>
      <c r="E837" s="929"/>
      <c r="F837" s="996"/>
      <c r="H837" s="929"/>
    </row>
    <row r="838" ht="12.75" spans="1:8">
      <c r="A838" s="929"/>
      <c r="B838" s="929"/>
      <c r="D838" s="929"/>
      <c r="E838" s="929"/>
      <c r="F838" s="996"/>
      <c r="H838" s="929"/>
    </row>
    <row r="839" ht="12.75" spans="1:8">
      <c r="A839" s="929"/>
      <c r="B839" s="929"/>
      <c r="D839" s="929"/>
      <c r="E839" s="929"/>
      <c r="F839" s="996"/>
      <c r="H839" s="929"/>
    </row>
    <row r="840" ht="12.75" spans="1:8">
      <c r="A840" s="929"/>
      <c r="B840" s="929"/>
      <c r="D840" s="929"/>
      <c r="E840" s="929"/>
      <c r="F840" s="996"/>
      <c r="H840" s="929"/>
    </row>
    <row r="841" ht="12.75" spans="1:8">
      <c r="A841" s="929"/>
      <c r="B841" s="929"/>
      <c r="D841" s="929"/>
      <c r="E841" s="929"/>
      <c r="F841" s="996"/>
      <c r="H841" s="929"/>
    </row>
    <row r="842" ht="12.75" spans="1:8">
      <c r="A842" s="929"/>
      <c r="B842" s="929"/>
      <c r="D842" s="929"/>
      <c r="E842" s="929"/>
      <c r="F842" s="996"/>
      <c r="H842" s="929"/>
    </row>
    <row r="843" ht="12.75" spans="1:8">
      <c r="A843" s="929"/>
      <c r="B843" s="929"/>
      <c r="D843" s="929"/>
      <c r="E843" s="929"/>
      <c r="F843" s="996"/>
      <c r="H843" s="929"/>
    </row>
    <row r="844" ht="12.75" spans="1:8">
      <c r="A844" s="929"/>
      <c r="B844" s="929"/>
      <c r="D844" s="929"/>
      <c r="E844" s="929"/>
      <c r="F844" s="996"/>
      <c r="H844" s="929"/>
    </row>
    <row r="845" ht="12.75" spans="1:8">
      <c r="A845" s="929"/>
      <c r="B845" s="929"/>
      <c r="D845" s="929"/>
      <c r="E845" s="929"/>
      <c r="F845" s="996"/>
      <c r="H845" s="929"/>
    </row>
    <row r="846" ht="12.75" spans="1:8">
      <c r="A846" s="929"/>
      <c r="B846" s="929"/>
      <c r="D846" s="929"/>
      <c r="E846" s="929"/>
      <c r="F846" s="996"/>
      <c r="H846" s="929"/>
    </row>
    <row r="847" ht="12.75" spans="1:8">
      <c r="A847" s="929"/>
      <c r="B847" s="929"/>
      <c r="D847" s="929"/>
      <c r="E847" s="929"/>
      <c r="F847" s="996"/>
      <c r="H847" s="929"/>
    </row>
    <row r="848" ht="12.75" spans="1:8">
      <c r="A848" s="929"/>
      <c r="B848" s="929"/>
      <c r="D848" s="929"/>
      <c r="E848" s="929"/>
      <c r="F848" s="996"/>
      <c r="H848" s="929"/>
    </row>
    <row r="849" ht="12.75" spans="1:8">
      <c r="A849" s="929"/>
      <c r="B849" s="929"/>
      <c r="D849" s="929"/>
      <c r="E849" s="929"/>
      <c r="F849" s="996"/>
      <c r="H849" s="929"/>
    </row>
    <row r="850" ht="12.75" spans="1:8">
      <c r="A850" s="929"/>
      <c r="B850" s="929"/>
      <c r="D850" s="929"/>
      <c r="E850" s="929"/>
      <c r="F850" s="996"/>
      <c r="H850" s="929"/>
    </row>
    <row r="851" ht="12.75" spans="1:8">
      <c r="A851" s="929"/>
      <c r="B851" s="929"/>
      <c r="D851" s="929"/>
      <c r="E851" s="929"/>
      <c r="F851" s="996"/>
      <c r="H851" s="929"/>
    </row>
    <row r="852" ht="12.75" spans="1:8">
      <c r="A852" s="929"/>
      <c r="B852" s="929"/>
      <c r="D852" s="929"/>
      <c r="E852" s="929"/>
      <c r="F852" s="996"/>
      <c r="H852" s="929"/>
    </row>
    <row r="853" ht="12.75" spans="1:8">
      <c r="A853" s="929"/>
      <c r="B853" s="929"/>
      <c r="D853" s="929"/>
      <c r="E853" s="929"/>
      <c r="F853" s="996"/>
      <c r="H853" s="929"/>
    </row>
    <row r="854" ht="12.75" spans="1:8">
      <c r="A854" s="929"/>
      <c r="B854" s="929"/>
      <c r="D854" s="929"/>
      <c r="E854" s="929"/>
      <c r="F854" s="996"/>
      <c r="H854" s="929"/>
    </row>
    <row r="855" ht="12.75" spans="1:8">
      <c r="A855" s="929"/>
      <c r="B855" s="929"/>
      <c r="D855" s="929"/>
      <c r="E855" s="929"/>
      <c r="F855" s="996"/>
      <c r="H855" s="929"/>
    </row>
    <row r="856" ht="12.75" spans="1:8">
      <c r="A856" s="929"/>
      <c r="B856" s="929"/>
      <c r="D856" s="929"/>
      <c r="E856" s="929"/>
      <c r="F856" s="996"/>
      <c r="H856" s="929"/>
    </row>
    <row r="857" ht="12.75" spans="1:8">
      <c r="A857" s="929"/>
      <c r="B857" s="929"/>
      <c r="D857" s="929"/>
      <c r="E857" s="929"/>
      <c r="F857" s="996"/>
      <c r="H857" s="929"/>
    </row>
    <row r="858" ht="12.75" spans="1:8">
      <c r="A858" s="929"/>
      <c r="B858" s="929"/>
      <c r="D858" s="929"/>
      <c r="E858" s="929"/>
      <c r="F858" s="996"/>
      <c r="H858" s="929"/>
    </row>
    <row r="859" ht="12.75" spans="1:8">
      <c r="A859" s="929"/>
      <c r="B859" s="929"/>
      <c r="D859" s="929"/>
      <c r="E859" s="929"/>
      <c r="F859" s="996"/>
      <c r="H859" s="929"/>
    </row>
    <row r="860" ht="12.75" spans="1:8">
      <c r="A860" s="929"/>
      <c r="B860" s="929"/>
      <c r="D860" s="929"/>
      <c r="E860" s="929"/>
      <c r="F860" s="996"/>
      <c r="H860" s="929"/>
    </row>
    <row r="861" ht="12.75" spans="1:8">
      <c r="A861" s="929"/>
      <c r="B861" s="929"/>
      <c r="D861" s="929"/>
      <c r="E861" s="929"/>
      <c r="F861" s="996"/>
      <c r="H861" s="929"/>
    </row>
    <row r="862" ht="12.75" spans="1:8">
      <c r="A862" s="929"/>
      <c r="B862" s="929"/>
      <c r="D862" s="929"/>
      <c r="E862" s="929"/>
      <c r="F862" s="996"/>
      <c r="H862" s="929"/>
    </row>
    <row r="863" ht="12.75" spans="1:8">
      <c r="A863" s="929"/>
      <c r="B863" s="929"/>
      <c r="D863" s="929"/>
      <c r="E863" s="929"/>
      <c r="F863" s="996"/>
      <c r="H863" s="929"/>
    </row>
    <row r="864" ht="12.75" spans="1:8">
      <c r="A864" s="929"/>
      <c r="B864" s="929"/>
      <c r="D864" s="929"/>
      <c r="E864" s="929"/>
      <c r="F864" s="996"/>
      <c r="H864" s="929"/>
    </row>
    <row r="865" ht="12.75" spans="1:8">
      <c r="A865" s="929"/>
      <c r="B865" s="929"/>
      <c r="D865" s="929"/>
      <c r="E865" s="929"/>
      <c r="F865" s="996"/>
      <c r="H865" s="929"/>
    </row>
    <row r="866" ht="12.75" spans="1:8">
      <c r="A866" s="929"/>
      <c r="B866" s="929"/>
      <c r="D866" s="929"/>
      <c r="E866" s="929"/>
      <c r="F866" s="996"/>
      <c r="H866" s="929"/>
    </row>
    <row r="867" ht="12.75" spans="1:8">
      <c r="A867" s="929"/>
      <c r="B867" s="929"/>
      <c r="D867" s="929"/>
      <c r="E867" s="929"/>
      <c r="F867" s="996"/>
      <c r="H867" s="929"/>
    </row>
    <row r="868" ht="12.75" spans="1:8">
      <c r="A868" s="929"/>
      <c r="B868" s="929"/>
      <c r="D868" s="929"/>
      <c r="E868" s="929"/>
      <c r="F868" s="996"/>
      <c r="H868" s="929"/>
    </row>
    <row r="869" ht="12.75" spans="1:8">
      <c r="A869" s="929"/>
      <c r="B869" s="929"/>
      <c r="D869" s="929"/>
      <c r="E869" s="929"/>
      <c r="F869" s="996"/>
      <c r="H869" s="929"/>
    </row>
    <row r="870" ht="12.75" spans="1:8">
      <c r="A870" s="929"/>
      <c r="B870" s="929"/>
      <c r="D870" s="929"/>
      <c r="E870" s="929"/>
      <c r="F870" s="996"/>
      <c r="H870" s="929"/>
    </row>
    <row r="871" ht="12.75" spans="1:8">
      <c r="A871" s="929"/>
      <c r="B871" s="929"/>
      <c r="D871" s="929"/>
      <c r="E871" s="929"/>
      <c r="F871" s="996"/>
      <c r="H871" s="929"/>
    </row>
    <row r="872" ht="12.75" spans="1:8">
      <c r="A872" s="929"/>
      <c r="B872" s="929"/>
      <c r="D872" s="929"/>
      <c r="E872" s="929"/>
      <c r="F872" s="996"/>
      <c r="H872" s="929"/>
    </row>
    <row r="873" ht="12.75" spans="1:8">
      <c r="A873" s="929"/>
      <c r="B873" s="929"/>
      <c r="D873" s="929"/>
      <c r="E873" s="929"/>
      <c r="F873" s="996"/>
      <c r="H873" s="929"/>
    </row>
    <row r="874" ht="12.75" spans="1:8">
      <c r="A874" s="929"/>
      <c r="B874" s="929"/>
      <c r="D874" s="929"/>
      <c r="E874" s="929"/>
      <c r="F874" s="996"/>
      <c r="H874" s="929"/>
    </row>
    <row r="875" ht="12.75" spans="1:8">
      <c r="A875" s="929"/>
      <c r="B875" s="929"/>
      <c r="D875" s="929"/>
      <c r="E875" s="929"/>
      <c r="F875" s="996"/>
      <c r="H875" s="929"/>
    </row>
    <row r="876" ht="12.75" spans="1:8">
      <c r="A876" s="929"/>
      <c r="B876" s="929"/>
      <c r="D876" s="929"/>
      <c r="E876" s="929"/>
      <c r="F876" s="996"/>
      <c r="H876" s="929"/>
    </row>
    <row r="877" ht="12.75" spans="1:8">
      <c r="A877" s="929"/>
      <c r="B877" s="929"/>
      <c r="D877" s="929"/>
      <c r="E877" s="929"/>
      <c r="F877" s="996"/>
      <c r="H877" s="929"/>
    </row>
    <row r="878" ht="12.75" spans="1:8">
      <c r="A878" s="929"/>
      <c r="B878" s="929"/>
      <c r="D878" s="929"/>
      <c r="E878" s="929"/>
      <c r="F878" s="996"/>
      <c r="H878" s="929"/>
    </row>
    <row r="879" ht="12.75" spans="1:8">
      <c r="A879" s="929"/>
      <c r="B879" s="929"/>
      <c r="D879" s="929"/>
      <c r="E879" s="929"/>
      <c r="F879" s="996"/>
      <c r="H879" s="929"/>
    </row>
    <row r="880" ht="12.75" spans="1:8">
      <c r="A880" s="929"/>
      <c r="B880" s="929"/>
      <c r="D880" s="929"/>
      <c r="E880" s="929"/>
      <c r="F880" s="996"/>
      <c r="H880" s="929"/>
    </row>
    <row r="881" ht="12.75" spans="1:8">
      <c r="A881" s="929"/>
      <c r="B881" s="929"/>
      <c r="D881" s="929"/>
      <c r="E881" s="929"/>
      <c r="F881" s="996"/>
      <c r="H881" s="929"/>
    </row>
    <row r="882" ht="12.75" spans="1:8">
      <c r="A882" s="929"/>
      <c r="B882" s="929"/>
      <c r="D882" s="929"/>
      <c r="E882" s="929"/>
      <c r="F882" s="996"/>
      <c r="H882" s="929"/>
    </row>
    <row r="883" ht="12.75" spans="1:8">
      <c r="A883" s="929"/>
      <c r="B883" s="929"/>
      <c r="D883" s="929"/>
      <c r="E883" s="929"/>
      <c r="F883" s="996"/>
      <c r="H883" s="929"/>
    </row>
    <row r="884" ht="12.75" spans="1:8">
      <c r="A884" s="929"/>
      <c r="B884" s="929"/>
      <c r="D884" s="929"/>
      <c r="E884" s="929"/>
      <c r="F884" s="996"/>
      <c r="H884" s="929"/>
    </row>
    <row r="885" ht="12.75" spans="1:8">
      <c r="A885" s="929"/>
      <c r="B885" s="929"/>
      <c r="D885" s="929"/>
      <c r="E885" s="929"/>
      <c r="F885" s="996"/>
      <c r="H885" s="929"/>
    </row>
    <row r="886" ht="12.75" spans="1:8">
      <c r="A886" s="929"/>
      <c r="B886" s="929"/>
      <c r="D886" s="929"/>
      <c r="E886" s="929"/>
      <c r="F886" s="996"/>
      <c r="H886" s="929"/>
    </row>
    <row r="887" ht="12.75" spans="1:8">
      <c r="A887" s="929"/>
      <c r="B887" s="929"/>
      <c r="D887" s="929"/>
      <c r="E887" s="929"/>
      <c r="F887" s="996"/>
      <c r="H887" s="929"/>
    </row>
    <row r="888" ht="12.75" spans="1:8">
      <c r="A888" s="929"/>
      <c r="B888" s="929"/>
      <c r="D888" s="929"/>
      <c r="E888" s="929"/>
      <c r="F888" s="996"/>
      <c r="H888" s="929"/>
    </row>
    <row r="889" ht="12.75" spans="1:8">
      <c r="A889" s="929"/>
      <c r="B889" s="929"/>
      <c r="D889" s="929"/>
      <c r="E889" s="929"/>
      <c r="F889" s="996"/>
      <c r="H889" s="929"/>
    </row>
    <row r="890" ht="12.75" spans="1:8">
      <c r="A890" s="929"/>
      <c r="B890" s="929"/>
      <c r="D890" s="929"/>
      <c r="E890" s="929"/>
      <c r="F890" s="996"/>
      <c r="H890" s="929"/>
    </row>
    <row r="891" ht="12.75" spans="1:8">
      <c r="A891" s="929"/>
      <c r="B891" s="929"/>
      <c r="D891" s="929"/>
      <c r="E891" s="929"/>
      <c r="F891" s="996"/>
      <c r="H891" s="929"/>
    </row>
    <row r="892" ht="12.75" spans="1:8">
      <c r="A892" s="929"/>
      <c r="B892" s="929"/>
      <c r="D892" s="929"/>
      <c r="E892" s="929"/>
      <c r="F892" s="996"/>
      <c r="H892" s="929"/>
    </row>
    <row r="893" ht="12.75" spans="1:8">
      <c r="A893" s="929"/>
      <c r="B893" s="929"/>
      <c r="D893" s="929"/>
      <c r="E893" s="929"/>
      <c r="F893" s="996"/>
      <c r="H893" s="929"/>
    </row>
    <row r="894" ht="12.75" spans="1:8">
      <c r="A894" s="929"/>
      <c r="B894" s="929"/>
      <c r="D894" s="929"/>
      <c r="E894" s="929"/>
      <c r="F894" s="996"/>
      <c r="H894" s="929"/>
    </row>
    <row r="895" ht="12.75" spans="1:8">
      <c r="A895" s="929"/>
      <c r="B895" s="929"/>
      <c r="D895" s="929"/>
      <c r="E895" s="929"/>
      <c r="F895" s="996"/>
      <c r="H895" s="929"/>
    </row>
    <row r="896" ht="12.75" spans="1:8">
      <c r="A896" s="929"/>
      <c r="B896" s="929"/>
      <c r="D896" s="929"/>
      <c r="E896" s="929"/>
      <c r="F896" s="996"/>
      <c r="H896" s="929"/>
    </row>
    <row r="897" ht="12.75" spans="1:8">
      <c r="A897" s="929"/>
      <c r="B897" s="929"/>
      <c r="D897" s="929"/>
      <c r="E897" s="929"/>
      <c r="F897" s="996"/>
      <c r="H897" s="929"/>
    </row>
    <row r="898" ht="12.75" spans="1:8">
      <c r="A898" s="929"/>
      <c r="B898" s="929"/>
      <c r="D898" s="929"/>
      <c r="E898" s="929"/>
      <c r="F898" s="996"/>
      <c r="H898" s="929"/>
    </row>
    <row r="899" ht="12.75" spans="1:8">
      <c r="A899" s="929"/>
      <c r="B899" s="929"/>
      <c r="D899" s="929"/>
      <c r="E899" s="929"/>
      <c r="F899" s="996"/>
      <c r="H899" s="929"/>
    </row>
    <row r="900" ht="12.75" spans="1:8">
      <c r="A900" s="929"/>
      <c r="B900" s="929"/>
      <c r="D900" s="929"/>
      <c r="E900" s="929"/>
      <c r="F900" s="996"/>
      <c r="H900" s="929"/>
    </row>
    <row r="901" ht="12.75" spans="1:8">
      <c r="A901" s="929"/>
      <c r="B901" s="929"/>
      <c r="D901" s="929"/>
      <c r="E901" s="929"/>
      <c r="F901" s="996"/>
      <c r="H901" s="929"/>
    </row>
    <row r="902" ht="12.75" spans="1:8">
      <c r="A902" s="929"/>
      <c r="B902" s="929"/>
      <c r="D902" s="929"/>
      <c r="E902" s="929"/>
      <c r="F902" s="996"/>
      <c r="H902" s="929"/>
    </row>
    <row r="903" ht="12.75" spans="1:8">
      <c r="A903" s="929"/>
      <c r="B903" s="929"/>
      <c r="D903" s="929"/>
      <c r="E903" s="929"/>
      <c r="F903" s="996"/>
      <c r="H903" s="929"/>
    </row>
    <row r="904" ht="12.75" spans="1:8">
      <c r="A904" s="929"/>
      <c r="B904" s="929"/>
      <c r="D904" s="929"/>
      <c r="E904" s="929"/>
      <c r="F904" s="996"/>
      <c r="H904" s="929"/>
    </row>
    <row r="905" ht="12.75" spans="1:8">
      <c r="A905" s="929"/>
      <c r="B905" s="929"/>
      <c r="D905" s="929"/>
      <c r="E905" s="929"/>
      <c r="F905" s="996"/>
      <c r="H905" s="929"/>
    </row>
    <row r="906" ht="12.75" spans="1:8">
      <c r="A906" s="929"/>
      <c r="B906" s="929"/>
      <c r="D906" s="929"/>
      <c r="E906" s="929"/>
      <c r="F906" s="996"/>
      <c r="H906" s="929"/>
    </row>
    <row r="907" ht="12.75" spans="1:8">
      <c r="A907" s="929"/>
      <c r="B907" s="929"/>
      <c r="D907" s="929"/>
      <c r="E907" s="929"/>
      <c r="F907" s="996"/>
      <c r="H907" s="929"/>
    </row>
    <row r="908" ht="12.75" spans="1:8">
      <c r="A908" s="929"/>
      <c r="B908" s="929"/>
      <c r="D908" s="929"/>
      <c r="E908" s="929"/>
      <c r="F908" s="996"/>
      <c r="H908" s="929"/>
    </row>
    <row r="909" ht="12.75" spans="1:8">
      <c r="A909" s="929"/>
      <c r="B909" s="929"/>
      <c r="D909" s="929"/>
      <c r="E909" s="929"/>
      <c r="F909" s="996"/>
      <c r="H909" s="929"/>
    </row>
    <row r="910" ht="12.75" spans="1:8">
      <c r="A910" s="929"/>
      <c r="B910" s="929"/>
      <c r="D910" s="929"/>
      <c r="E910" s="929"/>
      <c r="F910" s="996"/>
      <c r="H910" s="929"/>
    </row>
    <row r="911" ht="12.75" spans="1:8">
      <c r="A911" s="929"/>
      <c r="B911" s="929"/>
      <c r="D911" s="929"/>
      <c r="E911" s="929"/>
      <c r="F911" s="996"/>
      <c r="H911" s="929"/>
    </row>
    <row r="912" ht="12.75" spans="1:8">
      <c r="A912" s="929"/>
      <c r="B912" s="929"/>
      <c r="D912" s="929"/>
      <c r="E912" s="929"/>
      <c r="F912" s="996"/>
      <c r="H912" s="929"/>
    </row>
    <row r="913" ht="12.75" spans="1:8">
      <c r="A913" s="929"/>
      <c r="B913" s="929"/>
      <c r="D913" s="929"/>
      <c r="E913" s="929"/>
      <c r="F913" s="996"/>
      <c r="H913" s="929"/>
    </row>
    <row r="914" ht="12.75" spans="1:8">
      <c r="A914" s="929"/>
      <c r="B914" s="929"/>
      <c r="D914" s="929"/>
      <c r="E914" s="929"/>
      <c r="F914" s="996"/>
      <c r="H914" s="929"/>
    </row>
    <row r="915" ht="12.75" spans="1:8">
      <c r="A915" s="929"/>
      <c r="B915" s="929"/>
      <c r="D915" s="929"/>
      <c r="E915" s="929"/>
      <c r="F915" s="996"/>
      <c r="H915" s="929"/>
    </row>
    <row r="916" ht="12.75" spans="1:8">
      <c r="A916" s="929"/>
      <c r="B916" s="929"/>
      <c r="D916" s="929"/>
      <c r="E916" s="929"/>
      <c r="F916" s="996"/>
      <c r="H916" s="929"/>
    </row>
    <row r="917" ht="12.75" spans="1:8">
      <c r="A917" s="929"/>
      <c r="B917" s="929"/>
      <c r="D917" s="929"/>
      <c r="E917" s="929"/>
      <c r="F917" s="996"/>
      <c r="H917" s="929"/>
    </row>
    <row r="918" ht="12.75" spans="1:8">
      <c r="A918" s="929"/>
      <c r="B918" s="929"/>
      <c r="D918" s="929"/>
      <c r="E918" s="929"/>
      <c r="F918" s="996"/>
      <c r="H918" s="929"/>
    </row>
    <row r="919" ht="12.75" spans="1:8">
      <c r="A919" s="929"/>
      <c r="B919" s="929"/>
      <c r="D919" s="929"/>
      <c r="E919" s="929"/>
      <c r="F919" s="996"/>
      <c r="H919" s="929"/>
    </row>
    <row r="920" ht="12.75" spans="1:8">
      <c r="A920" s="929"/>
      <c r="B920" s="929"/>
      <c r="D920" s="929"/>
      <c r="E920" s="929"/>
      <c r="F920" s="996"/>
      <c r="H920" s="929"/>
    </row>
    <row r="921" ht="12.75" spans="1:8">
      <c r="A921" s="929"/>
      <c r="B921" s="929"/>
      <c r="D921" s="929"/>
      <c r="E921" s="929"/>
      <c r="F921" s="996"/>
      <c r="H921" s="929"/>
    </row>
    <row r="922" ht="12.75" spans="1:8">
      <c r="A922" s="929"/>
      <c r="B922" s="929"/>
      <c r="D922" s="929"/>
      <c r="E922" s="929"/>
      <c r="F922" s="996"/>
      <c r="H922" s="929"/>
    </row>
    <row r="923" ht="12.75" spans="1:8">
      <c r="A923" s="929"/>
      <c r="B923" s="929"/>
      <c r="D923" s="929"/>
      <c r="E923" s="929"/>
      <c r="F923" s="996"/>
      <c r="H923" s="929"/>
    </row>
    <row r="924" ht="12.75" spans="1:8">
      <c r="A924" s="929"/>
      <c r="B924" s="929"/>
      <c r="D924" s="929"/>
      <c r="E924" s="929"/>
      <c r="F924" s="996"/>
      <c r="H924" s="929"/>
    </row>
    <row r="925" ht="12.75" spans="1:8">
      <c r="A925" s="929"/>
      <c r="B925" s="929"/>
      <c r="D925" s="929"/>
      <c r="E925" s="929"/>
      <c r="F925" s="996"/>
      <c r="H925" s="929"/>
    </row>
    <row r="926" ht="12.75" spans="1:8">
      <c r="A926" s="929"/>
      <c r="B926" s="929"/>
      <c r="D926" s="929"/>
      <c r="E926" s="929"/>
      <c r="F926" s="996"/>
      <c r="H926" s="929"/>
    </row>
    <row r="927" ht="12.75" spans="1:8">
      <c r="A927" s="929"/>
      <c r="B927" s="929"/>
      <c r="D927" s="929"/>
      <c r="E927" s="929"/>
      <c r="F927" s="996"/>
      <c r="H927" s="929"/>
    </row>
    <row r="928" ht="12.75" spans="1:8">
      <c r="A928" s="929"/>
      <c r="B928" s="929"/>
      <c r="D928" s="929"/>
      <c r="E928" s="929"/>
      <c r="F928" s="996"/>
      <c r="H928" s="929"/>
    </row>
    <row r="929" ht="12.75" spans="1:8">
      <c r="A929" s="929"/>
      <c r="B929" s="929"/>
      <c r="D929" s="929"/>
      <c r="E929" s="929"/>
      <c r="F929" s="996"/>
      <c r="H929" s="929"/>
    </row>
    <row r="930" ht="12.75" spans="1:8">
      <c r="A930" s="929"/>
      <c r="B930" s="929"/>
      <c r="D930" s="929"/>
      <c r="E930" s="929"/>
      <c r="F930" s="996"/>
      <c r="H930" s="929"/>
    </row>
    <row r="931" ht="12.75" spans="1:8">
      <c r="A931" s="929"/>
      <c r="B931" s="929"/>
      <c r="D931" s="929"/>
      <c r="E931" s="929"/>
      <c r="F931" s="996"/>
      <c r="H931" s="929"/>
    </row>
    <row r="932" ht="12.75" spans="1:8">
      <c r="A932" s="929"/>
      <c r="B932" s="929"/>
      <c r="D932" s="929"/>
      <c r="E932" s="929"/>
      <c r="F932" s="996"/>
      <c r="H932" s="929"/>
    </row>
    <row r="933" ht="12.75" spans="1:8">
      <c r="A933" s="929"/>
      <c r="B933" s="929"/>
      <c r="D933" s="929"/>
      <c r="E933" s="929"/>
      <c r="F933" s="996"/>
      <c r="H933" s="929"/>
    </row>
    <row r="934" ht="12.75" spans="1:8">
      <c r="A934" s="929"/>
      <c r="B934" s="929"/>
      <c r="D934" s="929"/>
      <c r="E934" s="929"/>
      <c r="F934" s="996"/>
      <c r="H934" s="929"/>
    </row>
    <row r="935" ht="12.75" spans="1:8">
      <c r="A935" s="929"/>
      <c r="B935" s="929"/>
      <c r="D935" s="929"/>
      <c r="E935" s="929"/>
      <c r="F935" s="996"/>
      <c r="H935" s="929"/>
    </row>
    <row r="936" ht="12.75" spans="1:8">
      <c r="A936" s="929"/>
      <c r="B936" s="929"/>
      <c r="D936" s="929"/>
      <c r="E936" s="929"/>
      <c r="F936" s="996"/>
      <c r="H936" s="929"/>
    </row>
    <row r="937" ht="12.75" spans="1:8">
      <c r="A937" s="929"/>
      <c r="B937" s="929"/>
      <c r="D937" s="929"/>
      <c r="E937" s="929"/>
      <c r="F937" s="996"/>
      <c r="H937" s="929"/>
    </row>
    <row r="938" ht="12.75" spans="1:8">
      <c r="A938" s="929"/>
      <c r="B938" s="929"/>
      <c r="D938" s="929"/>
      <c r="E938" s="929"/>
      <c r="F938" s="996"/>
      <c r="H938" s="929"/>
    </row>
    <row r="939" ht="12.75" spans="1:8">
      <c r="A939" s="929"/>
      <c r="B939" s="929"/>
      <c r="D939" s="929"/>
      <c r="E939" s="929"/>
      <c r="F939" s="996"/>
      <c r="H939" s="929"/>
    </row>
    <row r="940" ht="12.75" spans="1:8">
      <c r="A940" s="929"/>
      <c r="B940" s="929"/>
      <c r="D940" s="929"/>
      <c r="E940" s="929"/>
      <c r="F940" s="996"/>
      <c r="H940" s="929"/>
    </row>
    <row r="941" ht="12.75" spans="1:8">
      <c r="A941" s="929"/>
      <c r="B941" s="929"/>
      <c r="D941" s="929"/>
      <c r="E941" s="929"/>
      <c r="F941" s="996"/>
      <c r="H941" s="929"/>
    </row>
    <row r="942" ht="12.75" spans="1:8">
      <c r="A942" s="929"/>
      <c r="B942" s="929"/>
      <c r="D942" s="929"/>
      <c r="E942" s="929"/>
      <c r="F942" s="996"/>
      <c r="H942" s="929"/>
    </row>
    <row r="943" ht="12.75" spans="1:8">
      <c r="A943" s="929"/>
      <c r="B943" s="929"/>
      <c r="D943" s="929"/>
      <c r="E943" s="929"/>
      <c r="F943" s="996"/>
      <c r="H943" s="929"/>
    </row>
    <row r="944" ht="12.75" spans="1:8">
      <c r="A944" s="929"/>
      <c r="B944" s="929"/>
      <c r="D944" s="929"/>
      <c r="E944" s="929"/>
      <c r="F944" s="996"/>
      <c r="H944" s="929"/>
    </row>
    <row r="945" ht="12.75" spans="1:8">
      <c r="A945" s="929"/>
      <c r="B945" s="929"/>
      <c r="D945" s="929"/>
      <c r="E945" s="929"/>
      <c r="F945" s="996"/>
      <c r="H945" s="929"/>
    </row>
    <row r="946" ht="12.75" spans="1:8">
      <c r="A946" s="929"/>
      <c r="B946" s="929"/>
      <c r="D946" s="929"/>
      <c r="E946" s="929"/>
      <c r="F946" s="996"/>
      <c r="H946" s="929"/>
    </row>
    <row r="947" ht="12.75" spans="1:8">
      <c r="A947" s="929"/>
      <c r="B947" s="929"/>
      <c r="D947" s="929"/>
      <c r="E947" s="929"/>
      <c r="F947" s="996"/>
      <c r="H947" s="929"/>
    </row>
    <row r="948" ht="12.75" spans="1:8">
      <c r="A948" s="929"/>
      <c r="B948" s="929"/>
      <c r="D948" s="929"/>
      <c r="E948" s="929"/>
      <c r="F948" s="996"/>
      <c r="H948" s="929"/>
    </row>
    <row r="949" ht="12.75" spans="1:8">
      <c r="A949" s="929"/>
      <c r="B949" s="929"/>
      <c r="D949" s="929"/>
      <c r="E949" s="929"/>
      <c r="F949" s="996"/>
      <c r="H949" s="929"/>
    </row>
    <row r="950" ht="12.75" spans="1:8">
      <c r="A950" s="929"/>
      <c r="B950" s="929"/>
      <c r="D950" s="929"/>
      <c r="E950" s="929"/>
      <c r="F950" s="996"/>
      <c r="H950" s="929"/>
    </row>
    <row r="951" ht="12.75" spans="1:8">
      <c r="A951" s="929"/>
      <c r="B951" s="929"/>
      <c r="D951" s="929"/>
      <c r="E951" s="929"/>
      <c r="F951" s="996"/>
      <c r="H951" s="929"/>
    </row>
    <row r="952" ht="12.75" spans="1:8">
      <c r="A952" s="929"/>
      <c r="B952" s="929"/>
      <c r="D952" s="929"/>
      <c r="E952" s="929"/>
      <c r="F952" s="996"/>
      <c r="H952" s="929"/>
    </row>
    <row r="953" ht="12.75" spans="1:8">
      <c r="A953" s="929"/>
      <c r="B953" s="929"/>
      <c r="D953" s="929"/>
      <c r="E953" s="929"/>
      <c r="F953" s="996"/>
      <c r="H953" s="929"/>
    </row>
    <row r="954" ht="12.75" spans="1:8">
      <c r="A954" s="929"/>
      <c r="B954" s="929"/>
      <c r="D954" s="929"/>
      <c r="E954" s="929"/>
      <c r="F954" s="996"/>
      <c r="H954" s="929"/>
    </row>
    <row r="955" ht="12.75" spans="1:8">
      <c r="A955" s="929"/>
      <c r="B955" s="929"/>
      <c r="D955" s="929"/>
      <c r="E955" s="929"/>
      <c r="F955" s="996"/>
      <c r="H955" s="929"/>
    </row>
    <row r="956" ht="12.75" spans="1:8">
      <c r="A956" s="929"/>
      <c r="B956" s="929"/>
      <c r="D956" s="929"/>
      <c r="E956" s="929"/>
      <c r="F956" s="996"/>
      <c r="H956" s="929"/>
    </row>
    <row r="957" ht="12.75" spans="1:8">
      <c r="A957" s="929"/>
      <c r="B957" s="929"/>
      <c r="D957" s="929"/>
      <c r="E957" s="929"/>
      <c r="F957" s="996"/>
      <c r="H957" s="929"/>
    </row>
    <row r="958" ht="12.75" spans="1:8">
      <c r="A958" s="929"/>
      <c r="B958" s="929"/>
      <c r="D958" s="929"/>
      <c r="E958" s="929"/>
      <c r="F958" s="996"/>
      <c r="H958" s="929"/>
    </row>
    <row r="959" ht="12.75" spans="1:8">
      <c r="A959" s="929"/>
      <c r="B959" s="929"/>
      <c r="D959" s="929"/>
      <c r="E959" s="929"/>
      <c r="F959" s="996"/>
      <c r="H959" s="929"/>
    </row>
    <row r="960" ht="12.75" spans="1:8">
      <c r="A960" s="929"/>
      <c r="B960" s="929"/>
      <c r="D960" s="929"/>
      <c r="E960" s="929"/>
      <c r="F960" s="996"/>
      <c r="H960" s="929"/>
    </row>
    <row r="961" ht="12.75" spans="1:8">
      <c r="A961" s="929"/>
      <c r="B961" s="929"/>
      <c r="D961" s="929"/>
      <c r="E961" s="929"/>
      <c r="F961" s="996"/>
      <c r="H961" s="929"/>
    </row>
    <row r="962" ht="12.75" spans="1:8">
      <c r="A962" s="929"/>
      <c r="B962" s="929"/>
      <c r="D962" s="929"/>
      <c r="E962" s="929"/>
      <c r="F962" s="996"/>
      <c r="H962" s="929"/>
    </row>
    <row r="963" ht="12.75" spans="1:8">
      <c r="A963" s="929"/>
      <c r="B963" s="929"/>
      <c r="D963" s="929"/>
      <c r="E963" s="929"/>
      <c r="F963" s="996"/>
      <c r="H963" s="929"/>
    </row>
    <row r="964" ht="12.75" spans="1:8">
      <c r="A964" s="929"/>
      <c r="B964" s="929"/>
      <c r="D964" s="929"/>
      <c r="E964" s="929"/>
      <c r="F964" s="996"/>
      <c r="H964" s="929"/>
    </row>
    <row r="965" ht="12.75" spans="1:8">
      <c r="A965" s="929"/>
      <c r="B965" s="929"/>
      <c r="D965" s="929"/>
      <c r="E965" s="929"/>
      <c r="F965" s="996"/>
      <c r="H965" s="929"/>
    </row>
    <row r="966" ht="12.75" spans="1:8">
      <c r="A966" s="929"/>
      <c r="B966" s="929"/>
      <c r="D966" s="929"/>
      <c r="E966" s="929"/>
      <c r="F966" s="996"/>
      <c r="H966" s="929"/>
    </row>
    <row r="967" ht="12.75" spans="1:8">
      <c r="A967" s="929"/>
      <c r="B967" s="929"/>
      <c r="D967" s="929"/>
      <c r="E967" s="929"/>
      <c r="F967" s="996"/>
      <c r="H967" s="929"/>
    </row>
    <row r="968" ht="12.75" spans="1:8">
      <c r="A968" s="929"/>
      <c r="B968" s="929"/>
      <c r="D968" s="929"/>
      <c r="E968" s="929"/>
      <c r="F968" s="996"/>
      <c r="H968" s="929"/>
    </row>
    <row r="969" ht="12.75" spans="1:8">
      <c r="A969" s="929"/>
      <c r="B969" s="929"/>
      <c r="D969" s="929"/>
      <c r="E969" s="929"/>
      <c r="F969" s="996"/>
      <c r="H969" s="929"/>
    </row>
    <row r="970" ht="12.75" spans="1:8">
      <c r="A970" s="929"/>
      <c r="B970" s="929"/>
      <c r="D970" s="929"/>
      <c r="E970" s="929"/>
      <c r="F970" s="996"/>
      <c r="H970" s="929"/>
    </row>
    <row r="971" ht="12.75" spans="1:8">
      <c r="A971" s="929"/>
      <c r="B971" s="929"/>
      <c r="D971" s="929"/>
      <c r="E971" s="929"/>
      <c r="F971" s="996"/>
      <c r="H971" s="929"/>
    </row>
    <row r="972" ht="12.75" spans="1:8">
      <c r="A972" s="929"/>
      <c r="B972" s="929"/>
      <c r="D972" s="929"/>
      <c r="E972" s="929"/>
      <c r="F972" s="996"/>
      <c r="H972" s="929"/>
    </row>
    <row r="973" ht="12.75" spans="1:8">
      <c r="A973" s="929"/>
      <c r="B973" s="929"/>
      <c r="D973" s="929"/>
      <c r="E973" s="929"/>
      <c r="F973" s="996"/>
      <c r="H973" s="929"/>
    </row>
    <row r="974" ht="12.75" spans="1:8">
      <c r="A974" s="929"/>
      <c r="B974" s="929"/>
      <c r="D974" s="929"/>
      <c r="E974" s="929"/>
      <c r="F974" s="996"/>
      <c r="H974" s="929"/>
    </row>
    <row r="975" ht="12.75" spans="1:8">
      <c r="A975" s="929"/>
      <c r="B975" s="929"/>
      <c r="D975" s="929"/>
      <c r="E975" s="929"/>
      <c r="F975" s="996"/>
      <c r="H975" s="929"/>
    </row>
    <row r="976" ht="12.75" spans="1:8">
      <c r="A976" s="929"/>
      <c r="B976" s="929"/>
      <c r="D976" s="929"/>
      <c r="E976" s="929"/>
      <c r="F976" s="996"/>
      <c r="H976" s="929"/>
    </row>
    <row r="977" ht="12.75" spans="1:8">
      <c r="A977" s="929"/>
      <c r="B977" s="929"/>
      <c r="D977" s="929"/>
      <c r="E977" s="929"/>
      <c r="F977" s="996"/>
      <c r="H977" s="929"/>
    </row>
    <row r="978" ht="12.75" spans="1:8">
      <c r="A978" s="929"/>
      <c r="B978" s="929"/>
      <c r="D978" s="929"/>
      <c r="E978" s="929"/>
      <c r="F978" s="996"/>
      <c r="H978" s="929"/>
    </row>
    <row r="979" ht="12.75" spans="1:8">
      <c r="A979" s="929"/>
      <c r="B979" s="929"/>
      <c r="D979" s="929"/>
      <c r="E979" s="929"/>
      <c r="F979" s="996"/>
      <c r="H979" s="929"/>
    </row>
    <row r="980" ht="12.75" spans="1:8">
      <c r="A980" s="929"/>
      <c r="B980" s="929"/>
      <c r="D980" s="929"/>
      <c r="E980" s="929"/>
      <c r="F980" s="996"/>
      <c r="H980" s="929"/>
    </row>
    <row r="981" ht="12.75" spans="1:8">
      <c r="A981" s="929"/>
      <c r="B981" s="929"/>
      <c r="D981" s="929"/>
      <c r="E981" s="929"/>
      <c r="F981" s="996"/>
      <c r="H981" s="929"/>
    </row>
    <row r="982" ht="12.75" spans="1:8">
      <c r="A982" s="929"/>
      <c r="B982" s="929"/>
      <c r="D982" s="929"/>
      <c r="E982" s="929"/>
      <c r="F982" s="996"/>
      <c r="H982" s="929"/>
    </row>
    <row r="983" ht="12.75" spans="1:8">
      <c r="A983" s="929"/>
      <c r="B983" s="929"/>
      <c r="D983" s="929"/>
      <c r="E983" s="929"/>
      <c r="F983" s="996"/>
      <c r="H983" s="929"/>
    </row>
    <row r="984" ht="12.75" spans="1:8">
      <c r="A984" s="929"/>
      <c r="B984" s="929"/>
      <c r="D984" s="929"/>
      <c r="E984" s="929"/>
      <c r="F984" s="996"/>
      <c r="H984" s="929"/>
    </row>
    <row r="985" ht="12.75" spans="1:8">
      <c r="A985" s="929"/>
      <c r="B985" s="929"/>
      <c r="D985" s="929"/>
      <c r="E985" s="929"/>
      <c r="F985" s="996"/>
      <c r="H985" s="929"/>
    </row>
    <row r="986" ht="12.75" spans="1:8">
      <c r="A986" s="929"/>
      <c r="B986" s="929"/>
      <c r="D986" s="929"/>
      <c r="E986" s="929"/>
      <c r="F986" s="996"/>
      <c r="H986" s="929"/>
    </row>
    <row r="987" ht="12.75" spans="1:8">
      <c r="A987" s="929"/>
      <c r="B987" s="929"/>
      <c r="D987" s="929"/>
      <c r="E987" s="929"/>
      <c r="F987" s="996"/>
      <c r="H987" s="929"/>
    </row>
    <row r="988" ht="12.75" spans="1:8">
      <c r="A988" s="929"/>
      <c r="B988" s="929"/>
      <c r="D988" s="929"/>
      <c r="E988" s="929"/>
      <c r="F988" s="996"/>
      <c r="H988" s="929"/>
    </row>
    <row r="989" ht="12.75" spans="1:8">
      <c r="A989" s="929"/>
      <c r="B989" s="929"/>
      <c r="D989" s="929"/>
      <c r="E989" s="929"/>
      <c r="F989" s="996"/>
      <c r="H989" s="929"/>
    </row>
    <row r="990" ht="12.75" spans="1:8">
      <c r="A990" s="929"/>
      <c r="B990" s="929"/>
      <c r="D990" s="929"/>
      <c r="E990" s="929"/>
      <c r="F990" s="996"/>
      <c r="H990" s="929"/>
    </row>
    <row r="991" ht="12.75" spans="1:8">
      <c r="A991" s="929"/>
      <c r="B991" s="929"/>
      <c r="D991" s="929"/>
      <c r="E991" s="929"/>
      <c r="F991" s="996"/>
      <c r="H991" s="929"/>
    </row>
    <row r="992" ht="12.75" spans="1:8">
      <c r="A992" s="929"/>
      <c r="B992" s="929"/>
      <c r="D992" s="929"/>
      <c r="E992" s="929"/>
      <c r="F992" s="996"/>
      <c r="H992" s="929"/>
    </row>
    <row r="993" ht="12.75" spans="1:8">
      <c r="A993" s="929"/>
      <c r="B993" s="929"/>
      <c r="D993" s="929"/>
      <c r="E993" s="929"/>
      <c r="F993" s="996"/>
      <c r="H993" s="929"/>
    </row>
    <row r="994" ht="12.75" spans="1:8">
      <c r="A994" s="929"/>
      <c r="B994" s="929"/>
      <c r="D994" s="929"/>
      <c r="E994" s="929"/>
      <c r="F994" s="996"/>
      <c r="H994" s="929"/>
    </row>
    <row r="995" ht="12.75" spans="1:8">
      <c r="A995" s="929"/>
      <c r="B995" s="929"/>
      <c r="D995" s="929"/>
      <c r="E995" s="929"/>
      <c r="F995" s="996"/>
      <c r="H995" s="929"/>
    </row>
    <row r="996" ht="12.75" spans="1:8">
      <c r="A996" s="929"/>
      <c r="B996" s="929"/>
      <c r="D996" s="929"/>
      <c r="E996" s="929"/>
      <c r="F996" s="996"/>
      <c r="H996" s="929"/>
    </row>
    <row r="997" ht="12.75" spans="1:8">
      <c r="A997" s="929"/>
      <c r="B997" s="929"/>
      <c r="D997" s="929"/>
      <c r="E997" s="929"/>
      <c r="F997" s="996"/>
      <c r="H997" s="929"/>
    </row>
    <row r="998" ht="12.75" spans="1:8">
      <c r="A998" s="929"/>
      <c r="B998" s="929"/>
      <c r="D998" s="929"/>
      <c r="E998" s="929"/>
      <c r="F998" s="996"/>
      <c r="H998" s="929"/>
    </row>
    <row r="999" ht="12.75" spans="1:8">
      <c r="A999" s="929"/>
      <c r="B999" s="929"/>
      <c r="D999" s="929"/>
      <c r="E999" s="929"/>
      <c r="F999" s="996"/>
      <c r="H999" s="929"/>
    </row>
    <row r="1000" ht="12.75" spans="1:8">
      <c r="A1000" s="929"/>
      <c r="B1000" s="929"/>
      <c r="D1000" s="929"/>
      <c r="E1000" s="929"/>
      <c r="F1000" s="996"/>
      <c r="H1000" s="929"/>
    </row>
    <row r="1001" ht="12.75" spans="1:8">
      <c r="A1001" s="929"/>
      <c r="B1001" s="929"/>
      <c r="D1001" s="929"/>
      <c r="E1001" s="929"/>
      <c r="F1001" s="996"/>
      <c r="H1001" s="929"/>
    </row>
    <row r="1002" ht="12.75" spans="1:8">
      <c r="A1002" s="929"/>
      <c r="B1002" s="929"/>
      <c r="D1002" s="929"/>
      <c r="E1002" s="929"/>
      <c r="F1002" s="996"/>
      <c r="H1002" s="929"/>
    </row>
    <row r="1003" ht="12.75" spans="1:8">
      <c r="A1003" s="929"/>
      <c r="B1003" s="929"/>
      <c r="D1003" s="929"/>
      <c r="E1003" s="929"/>
      <c r="F1003" s="996"/>
      <c r="H1003" s="929"/>
    </row>
    <row r="1004" ht="12.75" spans="1:8">
      <c r="A1004" s="929"/>
      <c r="B1004" s="929"/>
      <c r="D1004" s="929"/>
      <c r="E1004" s="929"/>
      <c r="F1004" s="996"/>
      <c r="H1004" s="929"/>
    </row>
    <row r="1005" ht="12.75" spans="1:8">
      <c r="A1005" s="929"/>
      <c r="B1005" s="929"/>
      <c r="D1005" s="929"/>
      <c r="E1005" s="929"/>
      <c r="F1005" s="996"/>
      <c r="H1005" s="929"/>
    </row>
    <row r="1006" ht="12.75" spans="1:8">
      <c r="A1006" s="929"/>
      <c r="B1006" s="929"/>
      <c r="D1006" s="929"/>
      <c r="E1006" s="929"/>
      <c r="F1006" s="996"/>
      <c r="H1006" s="929"/>
    </row>
    <row r="1007" ht="12.75" spans="1:8">
      <c r="A1007" s="929"/>
      <c r="B1007" s="929"/>
      <c r="D1007" s="929"/>
      <c r="E1007" s="929"/>
      <c r="F1007" s="996"/>
      <c r="H1007" s="929"/>
    </row>
    <row r="1008" ht="12.75" spans="1:8">
      <c r="A1008" s="929"/>
      <c r="B1008" s="929"/>
      <c r="D1008" s="929"/>
      <c r="E1008" s="929"/>
      <c r="F1008" s="996"/>
      <c r="H1008" s="929"/>
    </row>
    <row r="1009" ht="12.75" spans="1:8">
      <c r="A1009" s="929"/>
      <c r="B1009" s="929"/>
      <c r="D1009" s="929"/>
      <c r="E1009" s="929"/>
      <c r="F1009" s="996"/>
      <c r="H1009" s="929"/>
    </row>
    <row r="1010" ht="12.75" spans="1:8">
      <c r="A1010" s="929"/>
      <c r="B1010" s="929"/>
      <c r="D1010" s="929"/>
      <c r="E1010" s="929"/>
      <c r="F1010" s="996"/>
      <c r="H1010" s="929"/>
    </row>
    <row r="1011" ht="12.75" spans="1:8">
      <c r="A1011" s="929"/>
      <c r="B1011" s="929"/>
      <c r="D1011" s="929"/>
      <c r="E1011" s="929"/>
      <c r="F1011" s="996"/>
      <c r="H1011" s="929"/>
    </row>
    <row r="1012" ht="12.75" spans="1:8">
      <c r="A1012" s="929"/>
      <c r="B1012" s="929"/>
      <c r="D1012" s="929"/>
      <c r="E1012" s="929"/>
      <c r="F1012" s="996"/>
      <c r="H1012" s="929"/>
    </row>
    <row r="1013" ht="12.75" spans="1:8">
      <c r="A1013" s="929"/>
      <c r="B1013" s="929"/>
      <c r="D1013" s="929"/>
      <c r="E1013" s="929"/>
      <c r="F1013" s="996"/>
      <c r="H1013" s="929"/>
    </row>
    <row r="1014" ht="12.75" spans="1:8">
      <c r="A1014" s="929"/>
      <c r="B1014" s="929"/>
      <c r="D1014" s="929"/>
      <c r="E1014" s="929"/>
      <c r="F1014" s="996"/>
      <c r="H1014" s="929"/>
    </row>
    <row r="1015" ht="12.75" spans="1:8">
      <c r="A1015" s="929"/>
      <c r="B1015" s="929"/>
      <c r="D1015" s="929"/>
      <c r="E1015" s="929"/>
      <c r="F1015" s="996"/>
      <c r="H1015" s="929"/>
    </row>
    <row r="1016" ht="12.75" spans="1:8">
      <c r="A1016" s="929"/>
      <c r="B1016" s="929"/>
      <c r="D1016" s="929"/>
      <c r="E1016" s="929"/>
      <c r="F1016" s="996"/>
      <c r="H1016" s="929"/>
    </row>
    <row r="1017" ht="12.75" spans="1:8">
      <c r="A1017" s="929"/>
      <c r="B1017" s="929"/>
      <c r="D1017" s="929"/>
      <c r="E1017" s="929"/>
      <c r="F1017" s="996"/>
      <c r="H1017" s="929"/>
    </row>
    <row r="1018" ht="12.75" spans="1:8">
      <c r="A1018" s="929"/>
      <c r="B1018" s="929"/>
      <c r="D1018" s="929"/>
      <c r="E1018" s="929"/>
      <c r="F1018" s="996"/>
      <c r="H1018" s="929"/>
    </row>
    <row r="1019" ht="12.75" spans="1:8">
      <c r="A1019" s="929"/>
      <c r="B1019" s="929"/>
      <c r="D1019" s="929"/>
      <c r="E1019" s="929"/>
      <c r="F1019" s="996"/>
      <c r="H1019" s="929"/>
    </row>
    <row r="1020" ht="12.75" spans="1:8">
      <c r="A1020" s="929"/>
      <c r="B1020" s="929"/>
      <c r="D1020" s="929"/>
      <c r="E1020" s="929"/>
      <c r="F1020" s="996"/>
      <c r="H1020" s="929"/>
    </row>
    <row r="1021" ht="12.75" spans="1:8">
      <c r="A1021" s="929"/>
      <c r="B1021" s="929"/>
      <c r="D1021" s="929"/>
      <c r="E1021" s="929"/>
      <c r="F1021" s="996"/>
      <c r="H1021" s="929"/>
    </row>
    <row r="1022" ht="12.75" spans="1:8">
      <c r="A1022" s="929"/>
      <c r="B1022" s="929"/>
      <c r="D1022" s="929"/>
      <c r="E1022" s="929"/>
      <c r="F1022" s="996"/>
      <c r="H1022" s="929"/>
    </row>
    <row r="1023" ht="12.75" spans="1:8">
      <c r="A1023" s="929"/>
      <c r="B1023" s="929"/>
      <c r="D1023" s="929"/>
      <c r="E1023" s="929"/>
      <c r="F1023" s="996"/>
      <c r="H1023" s="929"/>
    </row>
    <row r="1024" ht="12.75" spans="1:8">
      <c r="A1024" s="929"/>
      <c r="B1024" s="929"/>
      <c r="D1024" s="929"/>
      <c r="E1024" s="929"/>
      <c r="F1024" s="996"/>
      <c r="H1024" s="929"/>
    </row>
    <row r="1025" ht="12.75" spans="1:8">
      <c r="A1025" s="929"/>
      <c r="B1025" s="929"/>
      <c r="D1025" s="929"/>
      <c r="E1025" s="929"/>
      <c r="F1025" s="996"/>
      <c r="H1025" s="929"/>
    </row>
    <row r="1026" ht="12.75" spans="1:8">
      <c r="A1026" s="929"/>
      <c r="B1026" s="929"/>
      <c r="D1026" s="929"/>
      <c r="E1026" s="929"/>
      <c r="F1026" s="996"/>
      <c r="H1026" s="929"/>
    </row>
    <row r="1027" ht="12.75" spans="1:8">
      <c r="A1027" s="929"/>
      <c r="B1027" s="929"/>
      <c r="D1027" s="929"/>
      <c r="E1027" s="929"/>
      <c r="F1027" s="996"/>
      <c r="H1027" s="929"/>
    </row>
    <row r="1028" ht="12.75" spans="1:8">
      <c r="A1028" s="929"/>
      <c r="B1028" s="929"/>
      <c r="C1028" s="963"/>
      <c r="D1028" s="929"/>
      <c r="E1028" s="929"/>
      <c r="F1028" s="996"/>
      <c r="H1028" s="929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55:H55"/>
    <mergeCell ref="A57:H57"/>
    <mergeCell ref="A64:H64"/>
    <mergeCell ref="A66:H66"/>
    <mergeCell ref="A68:H68"/>
    <mergeCell ref="A70:H70"/>
    <mergeCell ref="A72:H72"/>
  </mergeCells>
  <pageMargins left="0.75" right="0.75" top="1" bottom="1" header="0.5" footer="0.5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5"/>
  <sheetViews>
    <sheetView workbookViewId="0">
      <selection activeCell="C35" sqref="C35"/>
    </sheetView>
  </sheetViews>
  <sheetFormatPr defaultColWidth="12.5714285714286" defaultRowHeight="15.75" customHeight="1"/>
  <cols>
    <col min="1" max="1" width="20" style="925" customWidth="1"/>
    <col min="2" max="2" width="18.4285714285714" style="925" customWidth="1"/>
    <col min="3" max="3" width="94.5714285714286" style="925" customWidth="1"/>
    <col min="4" max="4" width="10.7142857142857" style="925" customWidth="1"/>
    <col min="5" max="5" width="9.42857142857143" style="925" customWidth="1"/>
    <col min="6" max="6" width="13.5714285714286" style="986" customWidth="1"/>
    <col min="7" max="7" width="10.5714285714286" style="925" customWidth="1"/>
    <col min="8" max="8" width="22.4285714285714" style="925" customWidth="1"/>
    <col min="9" max="9" width="20.4285714285714" style="925" customWidth="1"/>
    <col min="10" max="16371" width="12.5714285714286" style="925"/>
  </cols>
  <sheetData>
    <row r="1" s="925" customFormat="1" ht="12.75" spans="1:9">
      <c r="A1" s="926"/>
      <c r="B1" s="927"/>
      <c r="C1" s="927"/>
      <c r="D1" s="927"/>
      <c r="E1" s="927"/>
      <c r="F1" s="987"/>
      <c r="G1" s="927"/>
      <c r="H1" s="927"/>
      <c r="I1" s="927"/>
    </row>
    <row r="2" s="925" customFormat="1" ht="12.75" spans="1:9">
      <c r="A2" s="94"/>
      <c r="B2" s="927"/>
      <c r="C2" s="927"/>
      <c r="D2" s="927"/>
      <c r="E2" s="927"/>
      <c r="F2" s="987"/>
      <c r="G2" s="927"/>
      <c r="H2" s="927"/>
      <c r="I2" s="927"/>
    </row>
    <row r="3" s="925" customFormat="1" ht="12.75" spans="1:9">
      <c r="A3" s="927"/>
      <c r="B3" s="927"/>
      <c r="C3" s="927"/>
      <c r="D3" s="927"/>
      <c r="E3" s="927"/>
      <c r="F3" s="987"/>
      <c r="G3" s="927"/>
      <c r="H3" s="927"/>
      <c r="I3" s="927"/>
    </row>
    <row r="4" s="925" customFormat="1" ht="12.75" spans="1:9">
      <c r="A4" s="927"/>
      <c r="B4" s="927"/>
      <c r="C4" s="927"/>
      <c r="D4" s="927"/>
      <c r="E4" s="927"/>
      <c r="F4" s="987"/>
      <c r="G4" s="927"/>
      <c r="H4" s="927"/>
      <c r="I4" s="927"/>
    </row>
    <row r="5" s="925" customFormat="1" ht="12.75" spans="1:9">
      <c r="A5" s="929"/>
      <c r="B5" s="929"/>
      <c r="C5" s="927"/>
      <c r="D5" s="927"/>
      <c r="E5" s="927"/>
      <c r="F5" s="987"/>
      <c r="G5" s="927"/>
      <c r="H5" s="927"/>
      <c r="I5" s="927"/>
    </row>
    <row r="6" s="925" customFormat="1" ht="12.75" spans="1:6">
      <c r="A6" s="930" t="s">
        <v>0</v>
      </c>
      <c r="F6" s="986"/>
    </row>
    <row r="7" s="925" customFormat="1" ht="12.75" spans="1:6">
      <c r="A7" s="930" t="s">
        <v>1</v>
      </c>
      <c r="F7" s="986"/>
    </row>
    <row r="8" s="925" customFormat="1" ht="12.75" spans="1:6">
      <c r="A8" s="930" t="s">
        <v>2</v>
      </c>
      <c r="F8" s="986"/>
    </row>
    <row r="9" s="925" customFormat="1" ht="12.75" spans="1:6">
      <c r="A9" s="931" t="s">
        <v>3</v>
      </c>
      <c r="F9" s="986"/>
    </row>
    <row r="10" s="925" customFormat="1" ht="12.75" spans="1:6">
      <c r="A10" s="931" t="s">
        <v>4</v>
      </c>
      <c r="F10" s="986"/>
    </row>
    <row r="11" s="925" customFormat="1" ht="12.75" spans="1:9">
      <c r="A11" s="932"/>
      <c r="B11" s="933"/>
      <c r="C11" s="933"/>
      <c r="D11" s="933"/>
      <c r="E11" s="933"/>
      <c r="F11" s="988"/>
      <c r="G11" s="933"/>
      <c r="H11" s="933"/>
      <c r="I11" s="933"/>
    </row>
    <row r="12" s="925" customFormat="1" ht="12.75" spans="1:9">
      <c r="A12" s="934"/>
      <c r="B12" s="101"/>
      <c r="C12" s="101"/>
      <c r="D12" s="102"/>
      <c r="E12" s="102"/>
      <c r="F12" s="312"/>
      <c r="G12" s="101"/>
      <c r="H12" s="102"/>
      <c r="I12" s="102"/>
    </row>
    <row r="13" s="925" customFormat="1" spans="1:6">
      <c r="A13" s="16" t="s">
        <v>6</v>
      </c>
      <c r="F13" s="986"/>
    </row>
    <row r="14" s="925" customFormat="1" ht="12.75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s="925" customFormat="1" ht="38.25" spans="1:9">
      <c r="A15" s="935" t="s">
        <v>7</v>
      </c>
      <c r="B15" s="936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s="925" customFormat="1" ht="18.75" customHeight="1" spans="1:9">
      <c r="A16" s="22" t="s">
        <v>16</v>
      </c>
      <c r="B16" s="684"/>
      <c r="C16" s="684"/>
      <c r="D16" s="684"/>
      <c r="E16" s="684"/>
      <c r="F16" s="990"/>
      <c r="G16" s="684"/>
      <c r="H16" s="704"/>
      <c r="I16" s="959">
        <f>SUM(F17:F22)</f>
        <v>91785.44</v>
      </c>
    </row>
    <row r="17" s="925" customFormat="1" ht="12.75" spans="1:9">
      <c r="A17" s="145" t="s">
        <v>1373</v>
      </c>
      <c r="B17" s="991"/>
      <c r="C17" s="217" t="s">
        <v>993</v>
      </c>
      <c r="D17" s="939">
        <v>45356</v>
      </c>
      <c r="E17" s="939">
        <v>45376</v>
      </c>
      <c r="F17" s="365">
        <v>4201.44</v>
      </c>
      <c r="G17" s="118">
        <v>45376</v>
      </c>
      <c r="H17" s="290">
        <v>1050000117</v>
      </c>
      <c r="I17" s="952"/>
    </row>
    <row r="18" s="925" customFormat="1" ht="12.75" spans="1:9">
      <c r="A18" s="145" t="s">
        <v>1374</v>
      </c>
      <c r="B18" s="145" t="s">
        <v>18</v>
      </c>
      <c r="C18" s="217" t="s">
        <v>1375</v>
      </c>
      <c r="D18" s="939">
        <v>45371</v>
      </c>
      <c r="E18" s="939">
        <v>45372</v>
      </c>
      <c r="F18" s="365">
        <v>36500</v>
      </c>
      <c r="G18" s="118">
        <v>45376</v>
      </c>
      <c r="H18" s="290">
        <v>1000000000</v>
      </c>
      <c r="I18" s="952"/>
    </row>
    <row r="19" s="925" customFormat="1" ht="12.75" spans="1:9">
      <c r="A19" s="949" t="s">
        <v>1376</v>
      </c>
      <c r="B19" s="145" t="s">
        <v>25</v>
      </c>
      <c r="C19" s="992" t="s">
        <v>1377</v>
      </c>
      <c r="D19" s="939">
        <v>45371</v>
      </c>
      <c r="E19" s="939">
        <v>45372</v>
      </c>
      <c r="F19" s="365">
        <v>3000</v>
      </c>
      <c r="G19" s="118">
        <v>45376</v>
      </c>
      <c r="H19" s="290" t="s">
        <v>31</v>
      </c>
      <c r="I19" s="952"/>
    </row>
    <row r="20" s="925" customFormat="1" ht="12.75" spans="1:9">
      <c r="A20" s="145" t="s">
        <v>1378</v>
      </c>
      <c r="B20" s="937" t="s">
        <v>18</v>
      </c>
      <c r="C20" s="217" t="s">
        <v>1379</v>
      </c>
      <c r="D20" s="939">
        <v>45372</v>
      </c>
      <c r="E20" s="939">
        <v>45373</v>
      </c>
      <c r="F20" s="941">
        <v>1244</v>
      </c>
      <c r="G20" s="118">
        <v>45376</v>
      </c>
      <c r="H20" s="290">
        <v>1000000000</v>
      </c>
      <c r="I20" s="952"/>
    </row>
    <row r="21" s="925" customFormat="1" ht="12.75" spans="1:9">
      <c r="A21" s="947" t="s">
        <v>1380</v>
      </c>
      <c r="B21" s="937" t="s">
        <v>18</v>
      </c>
      <c r="C21" s="217" t="s">
        <v>1381</v>
      </c>
      <c r="D21" s="939">
        <v>45372</v>
      </c>
      <c r="E21" s="939">
        <v>45373</v>
      </c>
      <c r="F21" s="941">
        <v>500</v>
      </c>
      <c r="G21" s="118">
        <v>45376</v>
      </c>
      <c r="H21" s="290">
        <v>1000000000</v>
      </c>
      <c r="I21" s="952"/>
    </row>
    <row r="22" s="925" customFormat="1" ht="12.75" spans="1:9">
      <c r="A22" s="145" t="s">
        <v>1382</v>
      </c>
      <c r="B22" s="937" t="s">
        <v>18</v>
      </c>
      <c r="C22" s="217" t="s">
        <v>1383</v>
      </c>
      <c r="D22" s="939">
        <v>45373</v>
      </c>
      <c r="E22" s="939">
        <v>45376</v>
      </c>
      <c r="F22" s="119">
        <v>46340</v>
      </c>
      <c r="G22" s="118">
        <v>45376</v>
      </c>
      <c r="H22" s="290">
        <v>1000000000</v>
      </c>
      <c r="I22" s="952"/>
    </row>
    <row r="23" s="925" customFormat="1" ht="24.75" customHeight="1" spans="1:40">
      <c r="A23" s="22" t="s">
        <v>51</v>
      </c>
      <c r="B23" s="684"/>
      <c r="C23" s="684"/>
      <c r="D23" s="684"/>
      <c r="E23" s="684"/>
      <c r="F23" s="990"/>
      <c r="G23" s="684"/>
      <c r="H23" s="704"/>
      <c r="I23" s="959">
        <f>SUM(F24:F32)</f>
        <v>37803.56</v>
      </c>
      <c r="AN23" s="962" t="s">
        <v>52</v>
      </c>
    </row>
    <row r="24" s="925" customFormat="1" ht="12.75" spans="1:9">
      <c r="A24" s="159" t="s">
        <v>1384</v>
      </c>
      <c r="B24" s="159" t="s">
        <v>104</v>
      </c>
      <c r="C24" s="228" t="s">
        <v>1385</v>
      </c>
      <c r="D24" s="939">
        <v>45369</v>
      </c>
      <c r="E24" s="118">
        <v>45372</v>
      </c>
      <c r="F24" s="119">
        <f>118+426+236*4+118*2</f>
        <v>1724</v>
      </c>
      <c r="G24" s="118">
        <v>45376</v>
      </c>
      <c r="H24" s="145">
        <v>1000000000</v>
      </c>
      <c r="I24" s="960"/>
    </row>
    <row r="25" s="925" customFormat="1" ht="12.75" spans="1:9">
      <c r="A25" s="145" t="s">
        <v>1386</v>
      </c>
      <c r="B25" s="145" t="s">
        <v>121</v>
      </c>
      <c r="C25" s="228" t="s">
        <v>308</v>
      </c>
      <c r="D25" s="939">
        <v>45370</v>
      </c>
      <c r="E25" s="939">
        <v>45373</v>
      </c>
      <c r="F25" s="119">
        <v>4622.1</v>
      </c>
      <c r="G25" s="118">
        <v>45376</v>
      </c>
      <c r="H25" s="159">
        <v>1000000000</v>
      </c>
      <c r="I25" s="960"/>
    </row>
    <row r="26" s="925" customFormat="1" ht="12.75" spans="1:9">
      <c r="A26" s="159" t="s">
        <v>1387</v>
      </c>
      <c r="B26" s="159" t="s">
        <v>74</v>
      </c>
      <c r="C26" s="228" t="s">
        <v>241</v>
      </c>
      <c r="D26" s="295">
        <v>45371</v>
      </c>
      <c r="E26" s="118">
        <v>45372</v>
      </c>
      <c r="F26" s="119">
        <v>43.48</v>
      </c>
      <c r="G26" s="118">
        <v>45376</v>
      </c>
      <c r="H26" s="145">
        <v>1444000000</v>
      </c>
      <c r="I26" s="960"/>
    </row>
    <row r="27" s="925" customFormat="1" ht="12.75" spans="1:9">
      <c r="A27" s="159" t="s">
        <v>1388</v>
      </c>
      <c r="B27" s="159" t="s">
        <v>914</v>
      </c>
      <c r="C27" s="188" t="s">
        <v>915</v>
      </c>
      <c r="D27" s="118">
        <v>45371</v>
      </c>
      <c r="E27" s="943">
        <v>45372</v>
      </c>
      <c r="F27" s="119">
        <v>3754.2</v>
      </c>
      <c r="G27" s="118">
        <v>45376</v>
      </c>
      <c r="H27" s="290">
        <v>1000000000</v>
      </c>
      <c r="I27" s="960"/>
    </row>
    <row r="28" s="925" customFormat="1" ht="12.75" spans="1:9">
      <c r="A28" s="159" t="s">
        <v>1389</v>
      </c>
      <c r="B28" s="159" t="s">
        <v>166</v>
      </c>
      <c r="C28" s="188" t="s">
        <v>350</v>
      </c>
      <c r="D28" s="118">
        <v>45372</v>
      </c>
      <c r="E28" s="118">
        <v>45372</v>
      </c>
      <c r="F28" s="72">
        <v>12231.14</v>
      </c>
      <c r="G28" s="118">
        <v>45376</v>
      </c>
      <c r="H28" s="145">
        <v>1000000000</v>
      </c>
      <c r="I28" s="960"/>
    </row>
    <row r="29" s="925" customFormat="1" ht="12.75" spans="1:9">
      <c r="A29" s="159" t="s">
        <v>1390</v>
      </c>
      <c r="B29" s="159" t="s">
        <v>1391</v>
      </c>
      <c r="C29" s="228" t="s">
        <v>1392</v>
      </c>
      <c r="D29" s="118">
        <v>45372</v>
      </c>
      <c r="E29" s="118">
        <v>45372</v>
      </c>
      <c r="F29" s="119">
        <v>2440</v>
      </c>
      <c r="G29" s="118">
        <v>45376</v>
      </c>
      <c r="H29" s="145">
        <v>1000000000</v>
      </c>
      <c r="I29" s="960"/>
    </row>
    <row r="30" s="925" customFormat="1" ht="12.75" spans="1:9">
      <c r="A30" s="145" t="s">
        <v>1393</v>
      </c>
      <c r="B30" s="145" t="s">
        <v>121</v>
      </c>
      <c r="C30" s="228" t="s">
        <v>308</v>
      </c>
      <c r="D30" s="118">
        <v>45372</v>
      </c>
      <c r="E30" s="943">
        <v>45373</v>
      </c>
      <c r="F30" s="119">
        <v>2311.05</v>
      </c>
      <c r="G30" s="118">
        <v>45376</v>
      </c>
      <c r="H30" s="290">
        <v>1000000000</v>
      </c>
      <c r="I30" s="960"/>
    </row>
    <row r="31" s="925" customFormat="1" ht="12.75" spans="1:9">
      <c r="A31" s="145" t="s">
        <v>1394</v>
      </c>
      <c r="B31" s="145" t="s">
        <v>110</v>
      </c>
      <c r="C31" s="217" t="s">
        <v>1395</v>
      </c>
      <c r="D31" s="993">
        <v>45373</v>
      </c>
      <c r="E31" s="939">
        <v>45376</v>
      </c>
      <c r="F31" s="941">
        <v>10604.88</v>
      </c>
      <c r="G31" s="118">
        <v>45376</v>
      </c>
      <c r="H31" s="159">
        <v>1000000000</v>
      </c>
      <c r="I31" s="960"/>
    </row>
    <row r="32" s="925" customFormat="1" ht="12.75" spans="1:9">
      <c r="A32" s="145" t="s">
        <v>1396</v>
      </c>
      <c r="B32" s="929" t="s">
        <v>115</v>
      </c>
      <c r="C32" s="228" t="s">
        <v>132</v>
      </c>
      <c r="D32" s="939">
        <v>45374</v>
      </c>
      <c r="E32" s="939">
        <v>45376</v>
      </c>
      <c r="F32" s="119">
        <v>72.71</v>
      </c>
      <c r="G32" s="118">
        <v>45376</v>
      </c>
      <c r="H32" s="102">
        <v>1000000000</v>
      </c>
      <c r="I32" s="960"/>
    </row>
    <row r="33" s="925" customFormat="1" ht="12.75" spans="1:9">
      <c r="A33" s="22" t="s">
        <v>160</v>
      </c>
      <c r="B33" s="684"/>
      <c r="C33" s="684"/>
      <c r="D33" s="684"/>
      <c r="E33" s="684"/>
      <c r="F33" s="990"/>
      <c r="G33" s="684"/>
      <c r="H33" s="704"/>
      <c r="I33" s="959">
        <f>SUM(F34:F35)</f>
        <v>201490.6</v>
      </c>
    </row>
    <row r="34" s="925" customFormat="1" ht="15" customHeight="1" spans="1:9">
      <c r="A34" s="145" t="s">
        <v>1397</v>
      </c>
      <c r="B34" s="145" t="s">
        <v>367</v>
      </c>
      <c r="C34" s="217" t="s">
        <v>1276</v>
      </c>
      <c r="D34" s="118">
        <v>45363</v>
      </c>
      <c r="E34" s="118">
        <v>45373</v>
      </c>
      <c r="F34" s="365">
        <v>98028.6</v>
      </c>
      <c r="G34" s="118">
        <v>45376</v>
      </c>
      <c r="H34" s="949">
        <v>1444000000</v>
      </c>
      <c r="I34" s="952"/>
    </row>
    <row r="35" s="925" customFormat="1" ht="15" customHeight="1" spans="1:9">
      <c r="A35" s="145" t="s">
        <v>1398</v>
      </c>
      <c r="B35" s="145" t="s">
        <v>367</v>
      </c>
      <c r="C35" s="217" t="s">
        <v>1276</v>
      </c>
      <c r="D35" s="118">
        <v>45373</v>
      </c>
      <c r="E35" s="118">
        <v>45373</v>
      </c>
      <c r="F35" s="941">
        <v>103462</v>
      </c>
      <c r="G35" s="118">
        <v>45376</v>
      </c>
      <c r="H35" s="949" t="s">
        <v>123</v>
      </c>
      <c r="I35" s="952"/>
    </row>
    <row r="36" s="925" customFormat="1" ht="12.75" spans="1:9">
      <c r="A36" s="22" t="s">
        <v>161</v>
      </c>
      <c r="B36" s="684"/>
      <c r="C36" s="684"/>
      <c r="D36" s="684"/>
      <c r="E36" s="684"/>
      <c r="F36" s="990"/>
      <c r="G36" s="684"/>
      <c r="H36" s="704"/>
      <c r="I36" s="959">
        <f>SUM(F37:F37)</f>
        <v>78357.81</v>
      </c>
    </row>
    <row r="37" s="925" customFormat="1" ht="12.75" spans="1:9">
      <c r="A37" s="145" t="s">
        <v>1399</v>
      </c>
      <c r="B37" s="145" t="s">
        <v>516</v>
      </c>
      <c r="C37" s="217" t="s">
        <v>1400</v>
      </c>
      <c r="D37" s="118">
        <v>45372</v>
      </c>
      <c r="E37" s="118">
        <v>45373</v>
      </c>
      <c r="F37" s="119">
        <v>78357.81</v>
      </c>
      <c r="G37" s="118">
        <v>45376</v>
      </c>
      <c r="H37" s="290">
        <v>1000000000</v>
      </c>
      <c r="I37" s="960"/>
    </row>
    <row r="38" s="925" customFormat="1" ht="12.75" spans="1:9">
      <c r="A38" s="22" t="s">
        <v>186</v>
      </c>
      <c r="B38" s="684"/>
      <c r="C38" s="684"/>
      <c r="D38" s="684"/>
      <c r="E38" s="684"/>
      <c r="F38" s="990"/>
      <c r="G38" s="684"/>
      <c r="H38" s="704"/>
      <c r="I38" s="959">
        <f>SUM(F38:F39)</f>
        <v>0</v>
      </c>
    </row>
    <row r="39" s="925" customFormat="1" ht="15" customHeight="1" spans="1:9">
      <c r="A39" s="950"/>
      <c r="B39" s="950"/>
      <c r="C39" s="188"/>
      <c r="D39" s="939"/>
      <c r="E39" s="939"/>
      <c r="F39" s="72"/>
      <c r="G39" s="164"/>
      <c r="H39" s="949"/>
      <c r="I39" s="952"/>
    </row>
    <row r="40" s="925" customFormat="1" ht="12.75" spans="1:9">
      <c r="A40" s="22" t="s">
        <v>187</v>
      </c>
      <c r="B40" s="684"/>
      <c r="C40" s="684"/>
      <c r="D40" s="684"/>
      <c r="E40" s="684"/>
      <c r="F40" s="990"/>
      <c r="G40" s="684"/>
      <c r="H40" s="704"/>
      <c r="I40" s="959">
        <f t="shared" ref="I40:I44" si="0">SUM(F41:F41)</f>
        <v>0</v>
      </c>
    </row>
    <row r="41" s="925" customFormat="1" ht="12.75" spans="1:9">
      <c r="A41" s="950"/>
      <c r="B41" s="994"/>
      <c r="C41" s="129"/>
      <c r="D41" s="611"/>
      <c r="E41" s="289"/>
      <c r="F41" s="249"/>
      <c r="H41" s="949"/>
      <c r="I41" s="952"/>
    </row>
    <row r="42" s="925" customFormat="1" ht="12.75" spans="1:9">
      <c r="A42" s="22" t="s">
        <v>208</v>
      </c>
      <c r="B42" s="684"/>
      <c r="C42" s="684"/>
      <c r="D42" s="684"/>
      <c r="E42" s="684"/>
      <c r="F42" s="990"/>
      <c r="G42" s="684"/>
      <c r="H42" s="704"/>
      <c r="I42" s="959">
        <f t="shared" si="0"/>
        <v>0</v>
      </c>
    </row>
    <row r="43" s="925" customFormat="1" ht="12.75" spans="1:9">
      <c r="A43" s="145"/>
      <c r="B43" s="145"/>
      <c r="C43" s="217"/>
      <c r="D43" s="943"/>
      <c r="E43" s="943"/>
      <c r="F43" s="951"/>
      <c r="G43" s="995"/>
      <c r="H43" s="949"/>
      <c r="I43" s="952"/>
    </row>
    <row r="44" s="925" customFormat="1" ht="12.75" spans="1:9">
      <c r="A44" s="22" t="s">
        <v>220</v>
      </c>
      <c r="B44" s="684"/>
      <c r="C44" s="684"/>
      <c r="D44" s="684"/>
      <c r="E44" s="684"/>
      <c r="F44" s="990"/>
      <c r="G44" s="684"/>
      <c r="H44" s="704"/>
      <c r="I44" s="959">
        <f t="shared" si="0"/>
        <v>0</v>
      </c>
    </row>
    <row r="45" s="925" customFormat="1" ht="12.75" spans="1:9">
      <c r="A45" s="145"/>
      <c r="B45" s="145"/>
      <c r="C45" s="129"/>
      <c r="D45" s="118"/>
      <c r="E45" s="939"/>
      <c r="F45" s="236"/>
      <c r="G45" s="43"/>
      <c r="H45" s="290"/>
      <c r="I45" s="952"/>
    </row>
    <row r="46" s="925" customFormat="1" ht="12.75" spans="1:9">
      <c r="A46" s="22" t="s">
        <v>221</v>
      </c>
      <c r="B46" s="684"/>
      <c r="C46" s="684"/>
      <c r="D46" s="684"/>
      <c r="E46" s="684"/>
      <c r="F46" s="990"/>
      <c r="G46" s="684"/>
      <c r="H46" s="704"/>
      <c r="I46" s="959">
        <f>F47</f>
        <v>127530</v>
      </c>
    </row>
    <row r="47" s="925" customFormat="1" ht="12.75" spans="1:9">
      <c r="A47" s="145" t="s">
        <v>1401</v>
      </c>
      <c r="B47" s="145" t="s">
        <v>1402</v>
      </c>
      <c r="C47" s="129" t="s">
        <v>1403</v>
      </c>
      <c r="D47" s="289">
        <v>45369</v>
      </c>
      <c r="E47" s="118">
        <v>45373</v>
      </c>
      <c r="F47" s="941">
        <v>127530</v>
      </c>
      <c r="G47" s="118">
        <v>45376</v>
      </c>
      <c r="H47" s="290">
        <v>1000000000</v>
      </c>
      <c r="I47" s="145"/>
    </row>
    <row r="48" s="925" customFormat="1" ht="12.75" spans="1:8">
      <c r="A48" s="929"/>
      <c r="B48" s="929"/>
      <c r="D48" s="929"/>
      <c r="E48" s="929"/>
      <c r="F48" s="996"/>
      <c r="G48" s="957"/>
      <c r="H48" s="958"/>
    </row>
    <row r="49" s="925" customFormat="1" ht="12.75" spans="1:8">
      <c r="A49" s="929"/>
      <c r="B49" s="929"/>
      <c r="D49" s="929"/>
      <c r="E49" s="929"/>
      <c r="F49" s="996"/>
      <c r="H49" s="929"/>
    </row>
    <row r="50" s="925" customFormat="1" ht="12.75" spans="1:8">
      <c r="A50" s="929"/>
      <c r="B50" s="929"/>
      <c r="D50" s="929"/>
      <c r="E50" s="929"/>
      <c r="F50" s="996"/>
      <c r="H50" s="929"/>
    </row>
    <row r="51" s="925" customFormat="1" ht="12.75" spans="1:8">
      <c r="A51" s="79" t="s">
        <v>222</v>
      </c>
      <c r="B51" s="80"/>
      <c r="C51" s="80"/>
      <c r="D51" s="929"/>
      <c r="E51" s="929"/>
      <c r="F51" s="996"/>
      <c r="H51" s="929"/>
    </row>
    <row r="52" s="925" customFormat="1" ht="12.75" spans="1:8">
      <c r="A52" s="172" t="s">
        <v>223</v>
      </c>
      <c r="B52" s="102"/>
      <c r="C52" s="102"/>
      <c r="D52" s="929"/>
      <c r="E52" s="929"/>
      <c r="F52" s="996"/>
      <c r="H52" s="929"/>
    </row>
    <row r="53" s="925" customFormat="1" ht="12.75" spans="1:8">
      <c r="A53" s="929"/>
      <c r="B53" s="929"/>
      <c r="D53" s="929"/>
      <c r="E53" s="929"/>
      <c r="F53" s="996"/>
      <c r="H53" s="929"/>
    </row>
    <row r="54" s="925" customFormat="1" ht="12.75" spans="1:8">
      <c r="A54" s="929"/>
      <c r="B54" s="929"/>
      <c r="D54" s="929"/>
      <c r="E54" s="929"/>
      <c r="F54" s="996"/>
      <c r="H54" s="929"/>
    </row>
    <row r="55" s="925" customFormat="1" ht="12.75" spans="1:8">
      <c r="A55" s="929"/>
      <c r="B55" s="929"/>
      <c r="D55" s="929"/>
      <c r="E55" s="929"/>
      <c r="F55" s="996"/>
      <c r="H55" s="929"/>
    </row>
    <row r="56" s="925" customFormat="1" ht="12.75" spans="1:8">
      <c r="A56" s="929"/>
      <c r="B56" s="929"/>
      <c r="D56" s="929"/>
      <c r="E56" s="929"/>
      <c r="F56" s="996"/>
      <c r="H56" s="929"/>
    </row>
    <row r="57" s="925" customFormat="1" ht="12.75" spans="1:8">
      <c r="A57" s="929"/>
      <c r="B57" s="929"/>
      <c r="D57" s="929"/>
      <c r="E57" s="929"/>
      <c r="F57" s="996"/>
      <c r="H57" s="929"/>
    </row>
    <row r="58" s="925" customFormat="1" ht="12.75" spans="1:8">
      <c r="A58" s="929"/>
      <c r="B58" s="929"/>
      <c r="D58" s="929"/>
      <c r="E58" s="929"/>
      <c r="F58" s="996"/>
      <c r="H58" s="929"/>
    </row>
    <row r="59" s="925" customFormat="1" ht="12.75" spans="1:8">
      <c r="A59" s="929"/>
      <c r="B59" s="929"/>
      <c r="D59" s="929"/>
      <c r="E59" s="929"/>
      <c r="F59" s="996"/>
      <c r="H59" s="929"/>
    </row>
    <row r="60" s="925" customFormat="1" ht="12.75" spans="1:8">
      <c r="A60" s="929"/>
      <c r="B60" s="929"/>
      <c r="D60" s="929"/>
      <c r="E60" s="929"/>
      <c r="F60" s="996"/>
      <c r="H60" s="929"/>
    </row>
    <row r="61" s="925" customFormat="1" ht="12.75" spans="1:8">
      <c r="A61" s="929"/>
      <c r="B61" s="929"/>
      <c r="D61" s="929"/>
      <c r="E61" s="929"/>
      <c r="F61" s="996"/>
      <c r="H61" s="929"/>
    </row>
    <row r="62" s="925" customFormat="1" ht="12.75" spans="1:8">
      <c r="A62" s="929"/>
      <c r="B62" s="929"/>
      <c r="D62" s="929"/>
      <c r="E62" s="929"/>
      <c r="F62" s="996"/>
      <c r="H62" s="929"/>
    </row>
    <row r="63" s="925" customFormat="1" ht="12.75" spans="1:8">
      <c r="A63" s="929"/>
      <c r="B63" s="929"/>
      <c r="D63" s="929"/>
      <c r="E63" s="929"/>
      <c r="F63" s="996"/>
      <c r="H63" s="929"/>
    </row>
    <row r="64" s="925" customFormat="1" ht="12.75" spans="1:8">
      <c r="A64" s="929"/>
      <c r="B64" s="929"/>
      <c r="D64" s="929"/>
      <c r="E64" s="929"/>
      <c r="F64" s="996"/>
      <c r="H64" s="929"/>
    </row>
    <row r="65" s="925" customFormat="1" ht="12.75" spans="1:8">
      <c r="A65" s="929"/>
      <c r="B65" s="929"/>
      <c r="D65" s="929"/>
      <c r="E65" s="929"/>
      <c r="F65" s="996"/>
      <c r="H65" s="929"/>
    </row>
    <row r="66" s="925" customFormat="1" ht="12.75" spans="1:8">
      <c r="A66" s="929"/>
      <c r="B66" s="929"/>
      <c r="D66" s="929"/>
      <c r="E66" s="929"/>
      <c r="F66" s="996"/>
      <c r="H66" s="929"/>
    </row>
    <row r="67" s="925" customFormat="1" ht="12.75" spans="1:8">
      <c r="A67" s="929"/>
      <c r="B67" s="929"/>
      <c r="D67" s="929"/>
      <c r="E67" s="929"/>
      <c r="F67" s="996"/>
      <c r="H67" s="929"/>
    </row>
    <row r="68" s="925" customFormat="1" ht="12.75" spans="1:8">
      <c r="A68" s="929"/>
      <c r="B68" s="929"/>
      <c r="D68" s="929"/>
      <c r="E68" s="929"/>
      <c r="F68" s="996"/>
      <c r="H68" s="929"/>
    </row>
    <row r="69" s="925" customFormat="1" ht="12.75" spans="1:8">
      <c r="A69" s="929"/>
      <c r="B69" s="929"/>
      <c r="D69" s="929"/>
      <c r="E69" s="929"/>
      <c r="F69" s="996"/>
      <c r="H69" s="929"/>
    </row>
    <row r="70" s="925" customFormat="1" ht="12.75" spans="1:8">
      <c r="A70" s="929"/>
      <c r="B70" s="929"/>
      <c r="D70" s="929"/>
      <c r="E70" s="929"/>
      <c r="F70" s="996"/>
      <c r="H70" s="929"/>
    </row>
    <row r="71" s="925" customFormat="1" ht="12.75" spans="1:8">
      <c r="A71" s="929"/>
      <c r="B71" s="929"/>
      <c r="D71" s="929"/>
      <c r="E71" s="929"/>
      <c r="F71" s="996"/>
      <c r="H71" s="929"/>
    </row>
    <row r="72" s="925" customFormat="1" ht="12.75" spans="1:8">
      <c r="A72" s="929"/>
      <c r="B72" s="929"/>
      <c r="D72" s="929"/>
      <c r="E72" s="929"/>
      <c r="F72" s="996"/>
      <c r="H72" s="929"/>
    </row>
    <row r="73" s="925" customFormat="1" ht="12.75" spans="1:8">
      <c r="A73" s="929"/>
      <c r="B73" s="929"/>
      <c r="D73" s="929"/>
      <c r="E73" s="929"/>
      <c r="F73" s="996"/>
      <c r="H73" s="929"/>
    </row>
    <row r="74" s="925" customFormat="1" ht="12.75" spans="1:8">
      <c r="A74" s="929"/>
      <c r="B74" s="929"/>
      <c r="D74" s="929"/>
      <c r="E74" s="929"/>
      <c r="F74" s="996"/>
      <c r="H74" s="929"/>
    </row>
    <row r="75" s="925" customFormat="1" ht="12.75" spans="1:8">
      <c r="A75" s="929"/>
      <c r="B75" s="929"/>
      <c r="D75" s="929"/>
      <c r="E75" s="929"/>
      <c r="F75" s="996"/>
      <c r="H75" s="929"/>
    </row>
    <row r="76" s="925" customFormat="1" ht="12.75" spans="1:8">
      <c r="A76" s="929"/>
      <c r="B76" s="929"/>
      <c r="D76" s="929"/>
      <c r="E76" s="929"/>
      <c r="F76" s="996"/>
      <c r="H76" s="929"/>
    </row>
    <row r="77" s="925" customFormat="1" ht="12.75" spans="1:8">
      <c r="A77" s="929"/>
      <c r="B77" s="929"/>
      <c r="D77" s="929"/>
      <c r="E77" s="929"/>
      <c r="F77" s="996"/>
      <c r="H77" s="929"/>
    </row>
    <row r="78" s="925" customFormat="1" ht="12.75" spans="1:8">
      <c r="A78" s="929"/>
      <c r="B78" s="929"/>
      <c r="D78" s="929"/>
      <c r="E78" s="929"/>
      <c r="F78" s="996"/>
      <c r="H78" s="929"/>
    </row>
    <row r="79" s="925" customFormat="1" ht="12.75" spans="1:8">
      <c r="A79" s="929"/>
      <c r="B79" s="929"/>
      <c r="D79" s="929"/>
      <c r="E79" s="929"/>
      <c r="F79" s="996"/>
      <c r="H79" s="929"/>
    </row>
    <row r="80" s="925" customFormat="1" ht="12.75" spans="1:8">
      <c r="A80" s="929"/>
      <c r="B80" s="929"/>
      <c r="D80" s="929"/>
      <c r="E80" s="929"/>
      <c r="F80" s="996"/>
      <c r="H80" s="929"/>
    </row>
    <row r="81" s="925" customFormat="1" ht="12.75" spans="1:8">
      <c r="A81" s="929"/>
      <c r="B81" s="929"/>
      <c r="D81" s="929"/>
      <c r="E81" s="929"/>
      <c r="F81" s="996"/>
      <c r="H81" s="929"/>
    </row>
    <row r="82" s="925" customFormat="1" ht="12.75" spans="1:8">
      <c r="A82" s="929"/>
      <c r="B82" s="929"/>
      <c r="D82" s="929"/>
      <c r="E82" s="929"/>
      <c r="F82" s="996"/>
      <c r="H82" s="929"/>
    </row>
    <row r="83" s="925" customFormat="1" ht="12.75" spans="1:8">
      <c r="A83" s="929"/>
      <c r="B83" s="929"/>
      <c r="D83" s="929"/>
      <c r="E83" s="929"/>
      <c r="F83" s="996"/>
      <c r="H83" s="929"/>
    </row>
    <row r="84" s="925" customFormat="1" ht="12.75" spans="1:8">
      <c r="A84" s="929"/>
      <c r="B84" s="929"/>
      <c r="D84" s="929"/>
      <c r="E84" s="929"/>
      <c r="F84" s="996"/>
      <c r="H84" s="929"/>
    </row>
    <row r="85" s="925" customFormat="1" ht="12.75" spans="1:8">
      <c r="A85" s="929"/>
      <c r="B85" s="929"/>
      <c r="D85" s="929"/>
      <c r="E85" s="929"/>
      <c r="F85" s="996"/>
      <c r="H85" s="929"/>
    </row>
    <row r="86" s="925" customFormat="1" ht="12.75" spans="1:8">
      <c r="A86" s="929"/>
      <c r="B86" s="929"/>
      <c r="D86" s="929"/>
      <c r="E86" s="929"/>
      <c r="F86" s="996"/>
      <c r="H86" s="929"/>
    </row>
    <row r="87" s="925" customFormat="1" ht="12.75" spans="1:8">
      <c r="A87" s="929"/>
      <c r="B87" s="929"/>
      <c r="D87" s="929"/>
      <c r="E87" s="929"/>
      <c r="F87" s="996"/>
      <c r="H87" s="929"/>
    </row>
    <row r="88" s="925" customFormat="1" ht="12.75" spans="1:8">
      <c r="A88" s="929"/>
      <c r="B88" s="929"/>
      <c r="D88" s="929"/>
      <c r="E88" s="929"/>
      <c r="F88" s="996"/>
      <c r="H88" s="929"/>
    </row>
    <row r="89" s="925" customFormat="1" ht="12.75" spans="1:8">
      <c r="A89" s="929"/>
      <c r="B89" s="929"/>
      <c r="D89" s="929"/>
      <c r="E89" s="929"/>
      <c r="F89" s="996"/>
      <c r="H89" s="929"/>
    </row>
    <row r="90" s="925" customFormat="1" ht="12.75" spans="1:8">
      <c r="A90" s="929"/>
      <c r="B90" s="929"/>
      <c r="D90" s="929"/>
      <c r="E90" s="929"/>
      <c r="F90" s="996"/>
      <c r="H90" s="929"/>
    </row>
    <row r="91" s="925" customFormat="1" ht="12.75" spans="1:8">
      <c r="A91" s="929"/>
      <c r="B91" s="929"/>
      <c r="D91" s="929"/>
      <c r="E91" s="929"/>
      <c r="F91" s="996"/>
      <c r="H91" s="929"/>
    </row>
    <row r="92" s="925" customFormat="1" ht="12.75" spans="1:8">
      <c r="A92" s="929"/>
      <c r="B92" s="929"/>
      <c r="D92" s="929"/>
      <c r="E92" s="929"/>
      <c r="F92" s="996"/>
      <c r="H92" s="929"/>
    </row>
    <row r="93" s="925" customFormat="1" ht="12.75" spans="1:8">
      <c r="A93" s="929"/>
      <c r="B93" s="929"/>
      <c r="D93" s="929"/>
      <c r="E93" s="929"/>
      <c r="F93" s="996"/>
      <c r="H93" s="929"/>
    </row>
    <row r="94" s="925" customFormat="1" ht="12.75" spans="1:8">
      <c r="A94" s="929"/>
      <c r="B94" s="929"/>
      <c r="D94" s="929"/>
      <c r="E94" s="929"/>
      <c r="F94" s="996"/>
      <c r="H94" s="929"/>
    </row>
    <row r="95" s="925" customFormat="1" ht="12.75" spans="1:8">
      <c r="A95" s="929"/>
      <c r="B95" s="929"/>
      <c r="D95" s="929"/>
      <c r="E95" s="929"/>
      <c r="F95" s="996"/>
      <c r="H95" s="929"/>
    </row>
    <row r="96" s="925" customFormat="1" ht="12.75" spans="1:8">
      <c r="A96" s="929"/>
      <c r="B96" s="929"/>
      <c r="D96" s="929"/>
      <c r="E96" s="929"/>
      <c r="F96" s="996"/>
      <c r="H96" s="929"/>
    </row>
    <row r="97" s="925" customFormat="1" ht="12.75" spans="1:8">
      <c r="A97" s="929"/>
      <c r="B97" s="929"/>
      <c r="D97" s="929"/>
      <c r="E97" s="929"/>
      <c r="F97" s="996"/>
      <c r="H97" s="929"/>
    </row>
    <row r="98" s="925" customFormat="1" ht="12.75" spans="1:8">
      <c r="A98" s="929"/>
      <c r="B98" s="929"/>
      <c r="D98" s="929"/>
      <c r="E98" s="929"/>
      <c r="F98" s="996"/>
      <c r="H98" s="929"/>
    </row>
    <row r="99" s="925" customFormat="1" ht="12.75" spans="1:8">
      <c r="A99" s="929"/>
      <c r="B99" s="929"/>
      <c r="D99" s="929"/>
      <c r="E99" s="929"/>
      <c r="F99" s="996"/>
      <c r="H99" s="929"/>
    </row>
    <row r="100" s="925" customFormat="1" ht="12.75" spans="1:8">
      <c r="A100" s="929"/>
      <c r="B100" s="929"/>
      <c r="D100" s="929"/>
      <c r="E100" s="929"/>
      <c r="F100" s="996"/>
      <c r="H100" s="929"/>
    </row>
    <row r="101" s="925" customFormat="1" ht="12.75" spans="1:8">
      <c r="A101" s="929"/>
      <c r="B101" s="929"/>
      <c r="D101" s="929"/>
      <c r="E101" s="929"/>
      <c r="F101" s="996"/>
      <c r="H101" s="929"/>
    </row>
    <row r="102" s="925" customFormat="1" ht="12.75" spans="1:8">
      <c r="A102" s="929"/>
      <c r="B102" s="929"/>
      <c r="D102" s="929"/>
      <c r="E102" s="929"/>
      <c r="F102" s="996"/>
      <c r="H102" s="929"/>
    </row>
    <row r="103" s="925" customFormat="1" ht="12.75" spans="1:8">
      <c r="A103" s="929"/>
      <c r="B103" s="929"/>
      <c r="D103" s="929"/>
      <c r="E103" s="929"/>
      <c r="F103" s="996"/>
      <c r="H103" s="929"/>
    </row>
    <row r="104" s="925" customFormat="1" ht="12.75" spans="1:8">
      <c r="A104" s="929"/>
      <c r="B104" s="929"/>
      <c r="D104" s="929"/>
      <c r="E104" s="929"/>
      <c r="F104" s="996"/>
      <c r="H104" s="929"/>
    </row>
    <row r="105" s="925" customFormat="1" ht="12.75" spans="1:8">
      <c r="A105" s="929"/>
      <c r="B105" s="929"/>
      <c r="D105" s="929"/>
      <c r="E105" s="929"/>
      <c r="F105" s="996"/>
      <c r="H105" s="929"/>
    </row>
    <row r="106" s="925" customFormat="1" ht="12.75" spans="1:8">
      <c r="A106" s="929"/>
      <c r="B106" s="929"/>
      <c r="D106" s="929"/>
      <c r="E106" s="929"/>
      <c r="F106" s="996"/>
      <c r="H106" s="929"/>
    </row>
    <row r="107" s="925" customFormat="1" ht="12.75" spans="1:8">
      <c r="A107" s="929"/>
      <c r="B107" s="929"/>
      <c r="D107" s="929"/>
      <c r="E107" s="929"/>
      <c r="F107" s="996"/>
      <c r="H107" s="929"/>
    </row>
    <row r="108" s="925" customFormat="1" ht="12.75" spans="1:8">
      <c r="A108" s="929"/>
      <c r="B108" s="929"/>
      <c r="D108" s="929"/>
      <c r="E108" s="929"/>
      <c r="F108" s="996"/>
      <c r="H108" s="929"/>
    </row>
    <row r="109" s="925" customFormat="1" ht="12.75" spans="1:8">
      <c r="A109" s="929"/>
      <c r="B109" s="929"/>
      <c r="D109" s="929"/>
      <c r="E109" s="929"/>
      <c r="F109" s="996"/>
      <c r="H109" s="929"/>
    </row>
    <row r="110" s="925" customFormat="1" ht="12.75" spans="1:8">
      <c r="A110" s="929"/>
      <c r="B110" s="929"/>
      <c r="D110" s="929"/>
      <c r="E110" s="929"/>
      <c r="F110" s="996"/>
      <c r="H110" s="929"/>
    </row>
    <row r="111" s="925" customFormat="1" ht="12.75" spans="1:8">
      <c r="A111" s="929"/>
      <c r="B111" s="929"/>
      <c r="D111" s="929"/>
      <c r="E111" s="929"/>
      <c r="F111" s="996"/>
      <c r="H111" s="929"/>
    </row>
    <row r="112" s="925" customFormat="1" ht="12.75" spans="1:8">
      <c r="A112" s="929"/>
      <c r="B112" s="929"/>
      <c r="D112" s="929"/>
      <c r="E112" s="929"/>
      <c r="F112" s="996"/>
      <c r="H112" s="929"/>
    </row>
    <row r="113" s="925" customFormat="1" ht="12.75" spans="1:8">
      <c r="A113" s="929"/>
      <c r="B113" s="929"/>
      <c r="D113" s="929"/>
      <c r="E113" s="929"/>
      <c r="F113" s="996"/>
      <c r="H113" s="929"/>
    </row>
    <row r="114" s="925" customFormat="1" ht="12.75" spans="1:8">
      <c r="A114" s="929"/>
      <c r="B114" s="929"/>
      <c r="D114" s="929"/>
      <c r="E114" s="929"/>
      <c r="F114" s="996"/>
      <c r="H114" s="929"/>
    </row>
    <row r="115" s="925" customFormat="1" ht="12.75" spans="1:8">
      <c r="A115" s="929"/>
      <c r="B115" s="929"/>
      <c r="D115" s="929"/>
      <c r="E115" s="929"/>
      <c r="F115" s="996"/>
      <c r="H115" s="929"/>
    </row>
    <row r="116" s="925" customFormat="1" ht="12.75" spans="1:8">
      <c r="A116" s="929"/>
      <c r="B116" s="929"/>
      <c r="D116" s="929"/>
      <c r="E116" s="929"/>
      <c r="F116" s="996"/>
      <c r="H116" s="929"/>
    </row>
    <row r="117" s="925" customFormat="1" ht="12.75" spans="1:8">
      <c r="A117" s="929"/>
      <c r="B117" s="929"/>
      <c r="D117" s="929"/>
      <c r="E117" s="929"/>
      <c r="F117" s="996"/>
      <c r="H117" s="929"/>
    </row>
    <row r="118" s="925" customFormat="1" ht="12.75" spans="1:8">
      <c r="A118" s="929"/>
      <c r="B118" s="929"/>
      <c r="D118" s="929"/>
      <c r="E118" s="929"/>
      <c r="F118" s="996"/>
      <c r="H118" s="929"/>
    </row>
    <row r="119" s="925" customFormat="1" ht="12.75" spans="1:8">
      <c r="A119" s="929"/>
      <c r="B119" s="929"/>
      <c r="D119" s="929"/>
      <c r="E119" s="929"/>
      <c r="F119" s="996"/>
      <c r="H119" s="929"/>
    </row>
    <row r="120" s="925" customFormat="1" ht="12.75" spans="1:8">
      <c r="A120" s="929"/>
      <c r="B120" s="929"/>
      <c r="D120" s="929"/>
      <c r="E120" s="929"/>
      <c r="F120" s="996"/>
      <c r="H120" s="929"/>
    </row>
    <row r="121" s="925" customFormat="1" ht="12.75" spans="1:8">
      <c r="A121" s="929"/>
      <c r="B121" s="929"/>
      <c r="D121" s="929"/>
      <c r="E121" s="929"/>
      <c r="F121" s="996"/>
      <c r="H121" s="929"/>
    </row>
    <row r="122" s="925" customFormat="1" ht="12.75" spans="1:8">
      <c r="A122" s="929"/>
      <c r="B122" s="929"/>
      <c r="D122" s="929"/>
      <c r="E122" s="929"/>
      <c r="F122" s="996"/>
      <c r="H122" s="929"/>
    </row>
    <row r="123" s="925" customFormat="1" ht="12.75" spans="1:8">
      <c r="A123" s="929"/>
      <c r="B123" s="929"/>
      <c r="D123" s="929"/>
      <c r="E123" s="929"/>
      <c r="F123" s="996"/>
      <c r="H123" s="929"/>
    </row>
    <row r="124" s="925" customFormat="1" ht="12.75" spans="1:8">
      <c r="A124" s="929"/>
      <c r="B124" s="929"/>
      <c r="D124" s="929"/>
      <c r="E124" s="929"/>
      <c r="F124" s="996"/>
      <c r="H124" s="929"/>
    </row>
    <row r="125" s="925" customFormat="1" ht="12.75" spans="1:8">
      <c r="A125" s="929"/>
      <c r="B125" s="929"/>
      <c r="D125" s="929"/>
      <c r="E125" s="929"/>
      <c r="F125" s="996"/>
      <c r="H125" s="929"/>
    </row>
    <row r="126" s="925" customFormat="1" ht="12.75" spans="1:8">
      <c r="A126" s="929"/>
      <c r="B126" s="929"/>
      <c r="D126" s="929"/>
      <c r="E126" s="929"/>
      <c r="F126" s="996"/>
      <c r="H126" s="929"/>
    </row>
    <row r="127" s="925" customFormat="1" ht="12.75" spans="1:8">
      <c r="A127" s="929"/>
      <c r="B127" s="929"/>
      <c r="D127" s="929"/>
      <c r="E127" s="929"/>
      <c r="F127" s="996"/>
      <c r="H127" s="929"/>
    </row>
    <row r="128" s="925" customFormat="1" ht="12.75" spans="1:8">
      <c r="A128" s="929"/>
      <c r="B128" s="929"/>
      <c r="D128" s="929"/>
      <c r="E128" s="929"/>
      <c r="F128" s="996"/>
      <c r="H128" s="929"/>
    </row>
    <row r="129" s="925" customFormat="1" ht="12.75" spans="1:8">
      <c r="A129" s="929"/>
      <c r="B129" s="929"/>
      <c r="D129" s="929"/>
      <c r="E129" s="929"/>
      <c r="F129" s="996"/>
      <c r="H129" s="929"/>
    </row>
    <row r="130" s="925" customFormat="1" ht="12.75" spans="1:8">
      <c r="A130" s="929"/>
      <c r="B130" s="929"/>
      <c r="D130" s="929"/>
      <c r="E130" s="929"/>
      <c r="F130" s="996"/>
      <c r="H130" s="929"/>
    </row>
    <row r="131" s="925" customFormat="1" ht="12.75" spans="1:8">
      <c r="A131" s="929"/>
      <c r="B131" s="929"/>
      <c r="D131" s="929"/>
      <c r="E131" s="929"/>
      <c r="F131" s="996"/>
      <c r="H131" s="929"/>
    </row>
    <row r="132" s="925" customFormat="1" ht="12.75" spans="1:8">
      <c r="A132" s="929"/>
      <c r="B132" s="929"/>
      <c r="D132" s="929"/>
      <c r="E132" s="929"/>
      <c r="F132" s="996"/>
      <c r="H132" s="929"/>
    </row>
    <row r="133" s="925" customFormat="1" ht="12.75" spans="1:8">
      <c r="A133" s="929"/>
      <c r="B133" s="929"/>
      <c r="D133" s="929"/>
      <c r="E133" s="929"/>
      <c r="F133" s="996"/>
      <c r="H133" s="929"/>
    </row>
    <row r="134" s="925" customFormat="1" ht="12.75" spans="1:8">
      <c r="A134" s="929"/>
      <c r="B134" s="929"/>
      <c r="D134" s="929"/>
      <c r="E134" s="929"/>
      <c r="F134" s="996"/>
      <c r="H134" s="929"/>
    </row>
    <row r="135" s="925" customFormat="1" ht="12.75" spans="1:8">
      <c r="A135" s="929"/>
      <c r="B135" s="929"/>
      <c r="D135" s="929"/>
      <c r="E135" s="929"/>
      <c r="F135" s="996"/>
      <c r="H135" s="929"/>
    </row>
    <row r="136" s="925" customFormat="1" ht="12.75" spans="1:8">
      <c r="A136" s="929"/>
      <c r="B136" s="929"/>
      <c r="D136" s="929"/>
      <c r="E136" s="929"/>
      <c r="F136" s="996"/>
      <c r="H136" s="929"/>
    </row>
    <row r="137" s="925" customFormat="1" ht="12.75" spans="1:8">
      <c r="A137" s="929"/>
      <c r="B137" s="929"/>
      <c r="D137" s="929"/>
      <c r="E137" s="929"/>
      <c r="F137" s="996"/>
      <c r="H137" s="929"/>
    </row>
    <row r="138" s="925" customFormat="1" ht="12.75" spans="1:8">
      <c r="A138" s="929"/>
      <c r="B138" s="929"/>
      <c r="D138" s="929"/>
      <c r="E138" s="929"/>
      <c r="F138" s="996"/>
      <c r="H138" s="929"/>
    </row>
    <row r="139" s="925" customFormat="1" ht="12.75" spans="1:8">
      <c r="A139" s="929"/>
      <c r="B139" s="929"/>
      <c r="D139" s="929"/>
      <c r="E139" s="929"/>
      <c r="F139" s="996"/>
      <c r="H139" s="929"/>
    </row>
    <row r="140" s="925" customFormat="1" ht="12.75" spans="1:8">
      <c r="A140" s="929"/>
      <c r="B140" s="929"/>
      <c r="D140" s="929"/>
      <c r="E140" s="929"/>
      <c r="F140" s="996"/>
      <c r="H140" s="929"/>
    </row>
    <row r="141" s="925" customFormat="1" ht="12.75" spans="1:8">
      <c r="A141" s="929"/>
      <c r="B141" s="929"/>
      <c r="D141" s="929"/>
      <c r="E141" s="929"/>
      <c r="F141" s="996"/>
      <c r="H141" s="929"/>
    </row>
    <row r="142" s="925" customFormat="1" ht="12.75" spans="1:8">
      <c r="A142" s="929"/>
      <c r="B142" s="929"/>
      <c r="D142" s="929"/>
      <c r="E142" s="929"/>
      <c r="F142" s="996"/>
      <c r="H142" s="929"/>
    </row>
    <row r="143" s="925" customFormat="1" ht="12.75" spans="1:8">
      <c r="A143" s="929"/>
      <c r="B143" s="929"/>
      <c r="D143" s="929"/>
      <c r="E143" s="929"/>
      <c r="F143" s="996"/>
      <c r="H143" s="929"/>
    </row>
    <row r="144" s="925" customFormat="1" ht="12.75" spans="1:8">
      <c r="A144" s="929"/>
      <c r="B144" s="929"/>
      <c r="D144" s="929"/>
      <c r="E144" s="929"/>
      <c r="F144" s="996"/>
      <c r="H144" s="929"/>
    </row>
    <row r="145" s="925" customFormat="1" ht="12.75" spans="1:8">
      <c r="A145" s="929"/>
      <c r="B145" s="929"/>
      <c r="D145" s="929"/>
      <c r="E145" s="929"/>
      <c r="F145" s="996"/>
      <c r="H145" s="929"/>
    </row>
    <row r="146" s="925" customFormat="1" ht="12.75" spans="1:8">
      <c r="A146" s="929"/>
      <c r="B146" s="929"/>
      <c r="D146" s="929"/>
      <c r="E146" s="929"/>
      <c r="F146" s="996"/>
      <c r="H146" s="929"/>
    </row>
    <row r="147" s="925" customFormat="1" ht="12.75" spans="1:8">
      <c r="A147" s="929"/>
      <c r="B147" s="929"/>
      <c r="D147" s="929"/>
      <c r="E147" s="929"/>
      <c r="F147" s="996"/>
      <c r="H147" s="929"/>
    </row>
    <row r="148" s="925" customFormat="1" ht="12.75" spans="1:8">
      <c r="A148" s="929"/>
      <c r="B148" s="929"/>
      <c r="D148" s="929"/>
      <c r="E148" s="929"/>
      <c r="F148" s="996"/>
      <c r="H148" s="929"/>
    </row>
    <row r="149" s="925" customFormat="1" ht="12.75" spans="1:8">
      <c r="A149" s="929"/>
      <c r="B149" s="929"/>
      <c r="D149" s="929"/>
      <c r="E149" s="929"/>
      <c r="F149" s="996"/>
      <c r="H149" s="929"/>
    </row>
    <row r="150" s="925" customFormat="1" ht="12.75" spans="1:8">
      <c r="A150" s="929"/>
      <c r="B150" s="929"/>
      <c r="D150" s="929"/>
      <c r="E150" s="929"/>
      <c r="F150" s="996"/>
      <c r="H150" s="929"/>
    </row>
    <row r="151" s="925" customFormat="1" ht="12.75" spans="1:8">
      <c r="A151" s="929"/>
      <c r="B151" s="929"/>
      <c r="D151" s="929"/>
      <c r="E151" s="929"/>
      <c r="F151" s="996"/>
      <c r="H151" s="929"/>
    </row>
    <row r="152" s="925" customFormat="1" ht="12.75" spans="1:8">
      <c r="A152" s="929"/>
      <c r="B152" s="929"/>
      <c r="D152" s="929"/>
      <c r="E152" s="929"/>
      <c r="F152" s="996"/>
      <c r="H152" s="929"/>
    </row>
    <row r="153" s="925" customFormat="1" ht="12.75" spans="1:8">
      <c r="A153" s="929"/>
      <c r="B153" s="929"/>
      <c r="D153" s="929"/>
      <c r="E153" s="929"/>
      <c r="F153" s="996"/>
      <c r="H153" s="929"/>
    </row>
    <row r="154" s="925" customFormat="1" ht="12.75" spans="1:8">
      <c r="A154" s="929"/>
      <c r="B154" s="929"/>
      <c r="D154" s="929"/>
      <c r="E154" s="929"/>
      <c r="F154" s="996"/>
      <c r="H154" s="929"/>
    </row>
    <row r="155" s="925" customFormat="1" ht="12.75" spans="1:8">
      <c r="A155" s="929"/>
      <c r="B155" s="929"/>
      <c r="D155" s="929"/>
      <c r="E155" s="929"/>
      <c r="F155" s="996"/>
      <c r="H155" s="929"/>
    </row>
    <row r="156" s="925" customFormat="1" ht="12.75" spans="1:8">
      <c r="A156" s="929"/>
      <c r="B156" s="929"/>
      <c r="D156" s="929"/>
      <c r="E156" s="929"/>
      <c r="F156" s="996"/>
      <c r="H156" s="929"/>
    </row>
    <row r="157" s="925" customFormat="1" ht="12.75" spans="1:8">
      <c r="A157" s="929"/>
      <c r="B157" s="929"/>
      <c r="D157" s="929"/>
      <c r="E157" s="929"/>
      <c r="F157" s="996"/>
      <c r="H157" s="929"/>
    </row>
    <row r="158" s="925" customFormat="1" ht="12.75" spans="1:8">
      <c r="A158" s="929"/>
      <c r="B158" s="929"/>
      <c r="D158" s="929"/>
      <c r="E158" s="929"/>
      <c r="F158" s="996"/>
      <c r="H158" s="929"/>
    </row>
    <row r="159" s="925" customFormat="1" ht="12.75" spans="1:8">
      <c r="A159" s="929"/>
      <c r="B159" s="929"/>
      <c r="D159" s="929"/>
      <c r="E159" s="929"/>
      <c r="F159" s="996"/>
      <c r="H159" s="929"/>
    </row>
    <row r="160" s="925" customFormat="1" ht="12.75" spans="1:8">
      <c r="A160" s="929"/>
      <c r="B160" s="929"/>
      <c r="D160" s="929"/>
      <c r="E160" s="929"/>
      <c r="F160" s="996"/>
      <c r="H160" s="929"/>
    </row>
    <row r="161" s="925" customFormat="1" ht="12.75" spans="1:8">
      <c r="A161" s="929"/>
      <c r="B161" s="929"/>
      <c r="D161" s="929"/>
      <c r="E161" s="929"/>
      <c r="F161" s="996"/>
      <c r="H161" s="929"/>
    </row>
    <row r="162" s="925" customFormat="1" ht="12.75" spans="1:8">
      <c r="A162" s="929"/>
      <c r="B162" s="929"/>
      <c r="D162" s="929"/>
      <c r="E162" s="929"/>
      <c r="F162" s="996"/>
      <c r="H162" s="929"/>
    </row>
    <row r="163" s="925" customFormat="1" ht="12.75" spans="1:8">
      <c r="A163" s="929"/>
      <c r="B163" s="929"/>
      <c r="D163" s="929"/>
      <c r="E163" s="929"/>
      <c r="F163" s="996"/>
      <c r="H163" s="929"/>
    </row>
    <row r="164" s="925" customFormat="1" ht="12.75" spans="1:8">
      <c r="A164" s="929"/>
      <c r="B164" s="929"/>
      <c r="D164" s="929"/>
      <c r="E164" s="929"/>
      <c r="F164" s="996"/>
      <c r="H164" s="929"/>
    </row>
    <row r="165" s="925" customFormat="1" ht="12.75" spans="1:8">
      <c r="A165" s="929"/>
      <c r="B165" s="929"/>
      <c r="D165" s="929"/>
      <c r="E165" s="929"/>
      <c r="F165" s="996"/>
      <c r="H165" s="929"/>
    </row>
    <row r="166" s="925" customFormat="1" ht="12.75" spans="1:8">
      <c r="A166" s="929"/>
      <c r="B166" s="929"/>
      <c r="D166" s="929"/>
      <c r="E166" s="929"/>
      <c r="F166" s="996"/>
      <c r="H166" s="929"/>
    </row>
    <row r="167" s="925" customFormat="1" ht="12.75" spans="1:8">
      <c r="A167" s="929"/>
      <c r="B167" s="929"/>
      <c r="D167" s="929"/>
      <c r="E167" s="929"/>
      <c r="F167" s="996"/>
      <c r="H167" s="929"/>
    </row>
    <row r="168" s="925" customFormat="1" ht="12.75" spans="1:8">
      <c r="A168" s="929"/>
      <c r="B168" s="929"/>
      <c r="D168" s="929"/>
      <c r="E168" s="929"/>
      <c r="F168" s="996"/>
      <c r="H168" s="929"/>
    </row>
    <row r="169" s="925" customFormat="1" ht="12.75" spans="1:8">
      <c r="A169" s="929"/>
      <c r="B169" s="929"/>
      <c r="D169" s="929"/>
      <c r="E169" s="929"/>
      <c r="F169" s="996"/>
      <c r="H169" s="929"/>
    </row>
    <row r="170" s="925" customFormat="1" ht="12.75" spans="1:8">
      <c r="A170" s="929"/>
      <c r="B170" s="929"/>
      <c r="D170" s="929"/>
      <c r="E170" s="929"/>
      <c r="F170" s="996"/>
      <c r="H170" s="929"/>
    </row>
    <row r="171" s="925" customFormat="1" ht="12.75" spans="1:8">
      <c r="A171" s="929"/>
      <c r="B171" s="929"/>
      <c r="D171" s="929"/>
      <c r="E171" s="929"/>
      <c r="F171" s="996"/>
      <c r="H171" s="929"/>
    </row>
    <row r="172" s="925" customFormat="1" ht="12.75" spans="1:8">
      <c r="A172" s="929"/>
      <c r="B172" s="929"/>
      <c r="D172" s="929"/>
      <c r="E172" s="929"/>
      <c r="F172" s="996"/>
      <c r="H172" s="929"/>
    </row>
    <row r="173" s="925" customFormat="1" ht="12.75" spans="1:8">
      <c r="A173" s="929"/>
      <c r="B173" s="929"/>
      <c r="D173" s="929"/>
      <c r="E173" s="929"/>
      <c r="F173" s="996"/>
      <c r="H173" s="929"/>
    </row>
    <row r="174" s="925" customFormat="1" ht="12.75" spans="1:8">
      <c r="A174" s="929"/>
      <c r="B174" s="929"/>
      <c r="D174" s="929"/>
      <c r="E174" s="929"/>
      <c r="F174" s="996"/>
      <c r="H174" s="929"/>
    </row>
    <row r="175" s="925" customFormat="1" ht="12.75" spans="1:8">
      <c r="A175" s="929"/>
      <c r="B175" s="929"/>
      <c r="D175" s="929"/>
      <c r="E175" s="929"/>
      <c r="F175" s="996"/>
      <c r="H175" s="929"/>
    </row>
    <row r="176" s="925" customFormat="1" ht="12.75" spans="1:8">
      <c r="A176" s="929"/>
      <c r="B176" s="929"/>
      <c r="D176" s="929"/>
      <c r="E176" s="929"/>
      <c r="F176" s="996"/>
      <c r="H176" s="929"/>
    </row>
    <row r="177" s="925" customFormat="1" ht="12.75" spans="1:8">
      <c r="A177" s="929"/>
      <c r="B177" s="929"/>
      <c r="D177" s="929"/>
      <c r="E177" s="929"/>
      <c r="F177" s="996"/>
      <c r="H177" s="929"/>
    </row>
    <row r="178" s="925" customFormat="1" ht="12.75" spans="1:8">
      <c r="A178" s="929"/>
      <c r="B178" s="929"/>
      <c r="D178" s="929"/>
      <c r="E178" s="929"/>
      <c r="F178" s="996"/>
      <c r="H178" s="929"/>
    </row>
    <row r="179" s="925" customFormat="1" ht="12.75" spans="1:8">
      <c r="A179" s="929"/>
      <c r="B179" s="929"/>
      <c r="D179" s="929"/>
      <c r="E179" s="929"/>
      <c r="F179" s="996"/>
      <c r="H179" s="929"/>
    </row>
    <row r="180" s="925" customFormat="1" ht="12.75" spans="1:8">
      <c r="A180" s="929"/>
      <c r="B180" s="929"/>
      <c r="D180" s="929"/>
      <c r="E180" s="929"/>
      <c r="F180" s="996"/>
      <c r="H180" s="929"/>
    </row>
    <row r="181" s="925" customFormat="1" ht="12.75" spans="1:8">
      <c r="A181" s="929"/>
      <c r="B181" s="929"/>
      <c r="D181" s="929"/>
      <c r="E181" s="929"/>
      <c r="F181" s="996"/>
      <c r="H181" s="929"/>
    </row>
    <row r="182" s="925" customFormat="1" ht="12.75" spans="1:8">
      <c r="A182" s="929"/>
      <c r="B182" s="929"/>
      <c r="D182" s="929"/>
      <c r="E182" s="929"/>
      <c r="F182" s="996"/>
      <c r="H182" s="929"/>
    </row>
    <row r="183" s="925" customFormat="1" ht="12.75" spans="1:8">
      <c r="A183" s="929"/>
      <c r="B183" s="929"/>
      <c r="D183" s="929"/>
      <c r="E183" s="929"/>
      <c r="F183" s="996"/>
      <c r="H183" s="929"/>
    </row>
    <row r="184" s="925" customFormat="1" ht="12.75" spans="1:8">
      <c r="A184" s="929"/>
      <c r="B184" s="929"/>
      <c r="D184" s="929"/>
      <c r="E184" s="929"/>
      <c r="F184" s="996"/>
      <c r="H184" s="929"/>
    </row>
    <row r="185" s="925" customFormat="1" ht="12.75" spans="1:8">
      <c r="A185" s="929"/>
      <c r="B185" s="929"/>
      <c r="D185" s="929"/>
      <c r="E185" s="929"/>
      <c r="F185" s="996"/>
      <c r="H185" s="929"/>
    </row>
    <row r="186" s="925" customFormat="1" ht="12.75" spans="1:8">
      <c r="A186" s="929"/>
      <c r="B186" s="929"/>
      <c r="D186" s="929"/>
      <c r="E186" s="929"/>
      <c r="F186" s="996"/>
      <c r="H186" s="929"/>
    </row>
    <row r="187" s="925" customFormat="1" ht="12.75" spans="1:8">
      <c r="A187" s="929"/>
      <c r="B187" s="929"/>
      <c r="D187" s="929"/>
      <c r="E187" s="929"/>
      <c r="F187" s="996"/>
      <c r="H187" s="929"/>
    </row>
    <row r="188" s="925" customFormat="1" ht="12.75" spans="1:8">
      <c r="A188" s="929"/>
      <c r="B188" s="929"/>
      <c r="D188" s="929"/>
      <c r="E188" s="929"/>
      <c r="F188" s="996"/>
      <c r="H188" s="929"/>
    </row>
    <row r="189" s="925" customFormat="1" ht="12.75" spans="1:8">
      <c r="A189" s="929"/>
      <c r="B189" s="929"/>
      <c r="D189" s="929"/>
      <c r="E189" s="929"/>
      <c r="F189" s="996"/>
      <c r="H189" s="929"/>
    </row>
    <row r="190" s="925" customFormat="1" ht="12.75" spans="1:8">
      <c r="A190" s="929"/>
      <c r="B190" s="929"/>
      <c r="D190" s="929"/>
      <c r="E190" s="929"/>
      <c r="F190" s="996"/>
      <c r="H190" s="929"/>
    </row>
    <row r="191" s="925" customFormat="1" ht="12.75" spans="1:8">
      <c r="A191" s="929"/>
      <c r="B191" s="929"/>
      <c r="D191" s="929"/>
      <c r="E191" s="929"/>
      <c r="F191" s="996"/>
      <c r="H191" s="929"/>
    </row>
    <row r="192" s="925" customFormat="1" ht="12.75" spans="1:8">
      <c r="A192" s="929"/>
      <c r="B192" s="929"/>
      <c r="D192" s="929"/>
      <c r="E192" s="929"/>
      <c r="F192" s="996"/>
      <c r="H192" s="929"/>
    </row>
    <row r="193" s="925" customFormat="1" ht="12.75" spans="1:8">
      <c r="A193" s="929"/>
      <c r="B193" s="929"/>
      <c r="D193" s="929"/>
      <c r="E193" s="929"/>
      <c r="F193" s="996"/>
      <c r="H193" s="929"/>
    </row>
    <row r="194" s="925" customFormat="1" ht="12.75" spans="1:8">
      <c r="A194" s="929"/>
      <c r="B194" s="929"/>
      <c r="D194" s="929"/>
      <c r="E194" s="929"/>
      <c r="F194" s="996"/>
      <c r="H194" s="929"/>
    </row>
    <row r="195" s="925" customFormat="1" ht="12.75" spans="1:8">
      <c r="A195" s="929"/>
      <c r="B195" s="929"/>
      <c r="D195" s="929"/>
      <c r="E195" s="929"/>
      <c r="F195" s="996"/>
      <c r="H195" s="929"/>
    </row>
    <row r="196" s="925" customFormat="1" ht="12.75" spans="1:8">
      <c r="A196" s="929"/>
      <c r="B196" s="929"/>
      <c r="D196" s="929"/>
      <c r="E196" s="929"/>
      <c r="F196" s="996"/>
      <c r="H196" s="929"/>
    </row>
    <row r="197" s="925" customFormat="1" ht="12.75" spans="1:8">
      <c r="A197" s="929"/>
      <c r="B197" s="929"/>
      <c r="D197" s="929"/>
      <c r="E197" s="929"/>
      <c r="F197" s="996"/>
      <c r="H197" s="929"/>
    </row>
    <row r="198" s="925" customFormat="1" ht="12.75" spans="1:8">
      <c r="A198" s="929"/>
      <c r="B198" s="929"/>
      <c r="D198" s="929"/>
      <c r="E198" s="929"/>
      <c r="F198" s="996"/>
      <c r="H198" s="929"/>
    </row>
    <row r="199" s="925" customFormat="1" ht="12.75" spans="1:8">
      <c r="A199" s="929"/>
      <c r="B199" s="929"/>
      <c r="D199" s="929"/>
      <c r="E199" s="929"/>
      <c r="F199" s="996"/>
      <c r="H199" s="929"/>
    </row>
    <row r="200" s="925" customFormat="1" ht="12.75" spans="1:8">
      <c r="A200" s="929"/>
      <c r="B200" s="929"/>
      <c r="D200" s="929"/>
      <c r="E200" s="929"/>
      <c r="F200" s="996"/>
      <c r="H200" s="929"/>
    </row>
    <row r="201" s="925" customFormat="1" ht="12.75" spans="1:8">
      <c r="A201" s="929"/>
      <c r="B201" s="929"/>
      <c r="D201" s="929"/>
      <c r="E201" s="929"/>
      <c r="F201" s="996"/>
      <c r="H201" s="929"/>
    </row>
    <row r="202" s="925" customFormat="1" ht="12.75" spans="1:8">
      <c r="A202" s="929"/>
      <c r="B202" s="929"/>
      <c r="D202" s="929"/>
      <c r="E202" s="929"/>
      <c r="F202" s="996"/>
      <c r="H202" s="929"/>
    </row>
    <row r="203" s="925" customFormat="1" ht="12.75" spans="1:8">
      <c r="A203" s="929"/>
      <c r="B203" s="929"/>
      <c r="D203" s="929"/>
      <c r="E203" s="929"/>
      <c r="F203" s="996"/>
      <c r="H203" s="929"/>
    </row>
    <row r="204" s="925" customFormat="1" ht="12.75" spans="1:8">
      <c r="A204" s="929"/>
      <c r="B204" s="929"/>
      <c r="D204" s="929"/>
      <c r="E204" s="929"/>
      <c r="F204" s="996"/>
      <c r="H204" s="929"/>
    </row>
    <row r="205" s="925" customFormat="1" ht="12.75" spans="1:8">
      <c r="A205" s="929"/>
      <c r="B205" s="929"/>
      <c r="D205" s="929"/>
      <c r="E205" s="929"/>
      <c r="F205" s="996"/>
      <c r="H205" s="929"/>
    </row>
    <row r="206" s="925" customFormat="1" ht="12.75" spans="1:8">
      <c r="A206" s="929"/>
      <c r="B206" s="929"/>
      <c r="D206" s="929"/>
      <c r="E206" s="929"/>
      <c r="F206" s="996"/>
      <c r="H206" s="929"/>
    </row>
    <row r="207" s="925" customFormat="1" ht="12.75" spans="1:8">
      <c r="A207" s="929"/>
      <c r="B207" s="929"/>
      <c r="D207" s="929"/>
      <c r="E207" s="929"/>
      <c r="F207" s="996"/>
      <c r="H207" s="929"/>
    </row>
    <row r="208" s="925" customFormat="1" ht="12.75" spans="1:8">
      <c r="A208" s="929"/>
      <c r="B208" s="929"/>
      <c r="D208" s="929"/>
      <c r="E208" s="929"/>
      <c r="F208" s="996"/>
      <c r="H208" s="929"/>
    </row>
    <row r="209" s="925" customFormat="1" ht="12.75" spans="1:8">
      <c r="A209" s="929"/>
      <c r="B209" s="929"/>
      <c r="D209" s="929"/>
      <c r="E209" s="929"/>
      <c r="F209" s="996"/>
      <c r="H209" s="929"/>
    </row>
    <row r="210" s="925" customFormat="1" ht="12.75" spans="1:8">
      <c r="A210" s="929"/>
      <c r="B210" s="929"/>
      <c r="D210" s="929"/>
      <c r="E210" s="929"/>
      <c r="F210" s="996"/>
      <c r="H210" s="929"/>
    </row>
    <row r="211" s="925" customFormat="1" ht="12.75" spans="1:8">
      <c r="A211" s="929"/>
      <c r="B211" s="929"/>
      <c r="D211" s="929"/>
      <c r="E211" s="929"/>
      <c r="F211" s="996"/>
      <c r="H211" s="929"/>
    </row>
    <row r="212" s="925" customFormat="1" ht="12.75" spans="1:8">
      <c r="A212" s="929"/>
      <c r="B212" s="929"/>
      <c r="D212" s="929"/>
      <c r="E212" s="929"/>
      <c r="F212" s="996"/>
      <c r="H212" s="929"/>
    </row>
    <row r="213" s="925" customFormat="1" ht="12.75" spans="1:8">
      <c r="A213" s="929"/>
      <c r="B213" s="929"/>
      <c r="D213" s="929"/>
      <c r="E213" s="929"/>
      <c r="F213" s="996"/>
      <c r="H213" s="929"/>
    </row>
    <row r="214" s="925" customFormat="1" ht="12.75" spans="1:8">
      <c r="A214" s="929"/>
      <c r="B214" s="929"/>
      <c r="D214" s="929"/>
      <c r="E214" s="929"/>
      <c r="F214" s="996"/>
      <c r="H214" s="929"/>
    </row>
    <row r="215" s="925" customFormat="1" ht="12.75" spans="1:8">
      <c r="A215" s="929"/>
      <c r="B215" s="929"/>
      <c r="D215" s="929"/>
      <c r="E215" s="929"/>
      <c r="F215" s="996"/>
      <c r="H215" s="929"/>
    </row>
    <row r="216" s="925" customFormat="1" ht="12.75" spans="1:8">
      <c r="A216" s="929"/>
      <c r="B216" s="929"/>
      <c r="D216" s="929"/>
      <c r="E216" s="929"/>
      <c r="F216" s="996"/>
      <c r="H216" s="929"/>
    </row>
    <row r="217" s="925" customFormat="1" ht="12.75" spans="1:8">
      <c r="A217" s="929"/>
      <c r="B217" s="929"/>
      <c r="D217" s="929"/>
      <c r="E217" s="929"/>
      <c r="F217" s="996"/>
      <c r="H217" s="929"/>
    </row>
    <row r="218" s="925" customFormat="1" ht="12.75" spans="1:8">
      <c r="A218" s="929"/>
      <c r="B218" s="929"/>
      <c r="D218" s="929"/>
      <c r="E218" s="929"/>
      <c r="F218" s="996"/>
      <c r="H218" s="929"/>
    </row>
    <row r="219" s="925" customFormat="1" ht="12.75" spans="1:8">
      <c r="A219" s="929"/>
      <c r="B219" s="929"/>
      <c r="D219" s="929"/>
      <c r="E219" s="929"/>
      <c r="F219" s="996"/>
      <c r="H219" s="929"/>
    </row>
    <row r="220" s="925" customFormat="1" ht="12.75" spans="1:8">
      <c r="A220" s="929"/>
      <c r="B220" s="929"/>
      <c r="D220" s="929"/>
      <c r="E220" s="929"/>
      <c r="F220" s="996"/>
      <c r="H220" s="929"/>
    </row>
    <row r="221" s="925" customFormat="1" ht="12.75" spans="1:8">
      <c r="A221" s="929"/>
      <c r="B221" s="929"/>
      <c r="D221" s="929"/>
      <c r="E221" s="929"/>
      <c r="F221" s="996"/>
      <c r="H221" s="929"/>
    </row>
    <row r="222" s="925" customFormat="1" ht="12.75" spans="1:8">
      <c r="A222" s="929"/>
      <c r="B222" s="929"/>
      <c r="D222" s="929"/>
      <c r="E222" s="929"/>
      <c r="F222" s="996"/>
      <c r="H222" s="929"/>
    </row>
    <row r="223" s="925" customFormat="1" ht="12.75" spans="1:8">
      <c r="A223" s="929"/>
      <c r="B223" s="929"/>
      <c r="D223" s="929"/>
      <c r="E223" s="929"/>
      <c r="F223" s="996"/>
      <c r="H223" s="929"/>
    </row>
    <row r="224" s="925" customFormat="1" ht="12.75" spans="1:8">
      <c r="A224" s="929"/>
      <c r="B224" s="929"/>
      <c r="D224" s="929"/>
      <c r="E224" s="929"/>
      <c r="F224" s="996"/>
      <c r="H224" s="929"/>
    </row>
    <row r="225" s="925" customFormat="1" ht="12.75" spans="1:8">
      <c r="A225" s="929"/>
      <c r="B225" s="929"/>
      <c r="D225" s="929"/>
      <c r="E225" s="929"/>
      <c r="F225" s="996"/>
      <c r="H225" s="929"/>
    </row>
    <row r="226" s="925" customFormat="1" ht="12.75" spans="1:8">
      <c r="A226" s="929"/>
      <c r="B226" s="929"/>
      <c r="D226" s="929"/>
      <c r="E226" s="929"/>
      <c r="F226" s="996"/>
      <c r="H226" s="929"/>
    </row>
    <row r="227" s="925" customFormat="1" ht="12.75" spans="1:8">
      <c r="A227" s="929"/>
      <c r="B227" s="929"/>
      <c r="D227" s="929"/>
      <c r="E227" s="929"/>
      <c r="F227" s="996"/>
      <c r="H227" s="929"/>
    </row>
    <row r="228" s="925" customFormat="1" ht="12.75" spans="1:8">
      <c r="A228" s="929"/>
      <c r="B228" s="929"/>
      <c r="D228" s="929"/>
      <c r="E228" s="929"/>
      <c r="F228" s="996"/>
      <c r="H228" s="929"/>
    </row>
    <row r="229" s="925" customFormat="1" ht="12.75" spans="1:8">
      <c r="A229" s="929"/>
      <c r="B229" s="929"/>
      <c r="D229" s="929"/>
      <c r="E229" s="929"/>
      <c r="F229" s="996"/>
      <c r="H229" s="929"/>
    </row>
    <row r="230" s="925" customFormat="1" ht="12.75" spans="1:8">
      <c r="A230" s="929"/>
      <c r="B230" s="929"/>
      <c r="D230" s="929"/>
      <c r="E230" s="929"/>
      <c r="F230" s="996"/>
      <c r="H230" s="929"/>
    </row>
    <row r="231" s="925" customFormat="1" ht="12.75" spans="1:8">
      <c r="A231" s="929"/>
      <c r="B231" s="929"/>
      <c r="D231" s="929"/>
      <c r="E231" s="929"/>
      <c r="F231" s="996"/>
      <c r="H231" s="929"/>
    </row>
    <row r="232" s="925" customFormat="1" ht="12.75" spans="1:8">
      <c r="A232" s="929"/>
      <c r="B232" s="929"/>
      <c r="D232" s="929"/>
      <c r="E232" s="929"/>
      <c r="F232" s="996"/>
      <c r="H232" s="929"/>
    </row>
    <row r="233" s="925" customFormat="1" ht="12.75" spans="1:8">
      <c r="A233" s="929"/>
      <c r="B233" s="929"/>
      <c r="D233" s="929"/>
      <c r="E233" s="929"/>
      <c r="F233" s="996"/>
      <c r="H233" s="929"/>
    </row>
    <row r="234" s="925" customFormat="1" ht="12.75" spans="1:8">
      <c r="A234" s="929"/>
      <c r="B234" s="929"/>
      <c r="D234" s="929"/>
      <c r="E234" s="929"/>
      <c r="F234" s="996"/>
      <c r="H234" s="929"/>
    </row>
    <row r="235" s="925" customFormat="1" ht="12.75" spans="1:8">
      <c r="A235" s="929"/>
      <c r="B235" s="929"/>
      <c r="D235" s="929"/>
      <c r="E235" s="929"/>
      <c r="F235" s="996"/>
      <c r="H235" s="929"/>
    </row>
    <row r="236" s="925" customFormat="1" ht="12.75" spans="1:8">
      <c r="A236" s="929"/>
      <c r="B236" s="929"/>
      <c r="D236" s="929"/>
      <c r="E236" s="929"/>
      <c r="F236" s="996"/>
      <c r="H236" s="929"/>
    </row>
    <row r="237" s="925" customFormat="1" ht="12.75" spans="1:8">
      <c r="A237" s="929"/>
      <c r="B237" s="929"/>
      <c r="D237" s="929"/>
      <c r="E237" s="929"/>
      <c r="F237" s="996"/>
      <c r="H237" s="929"/>
    </row>
    <row r="238" s="925" customFormat="1" ht="12.75" spans="1:8">
      <c r="A238" s="929"/>
      <c r="B238" s="929"/>
      <c r="D238" s="929"/>
      <c r="E238" s="929"/>
      <c r="F238" s="996"/>
      <c r="H238" s="929"/>
    </row>
    <row r="239" s="925" customFormat="1" ht="12.75" spans="1:8">
      <c r="A239" s="929"/>
      <c r="B239" s="929"/>
      <c r="D239" s="929"/>
      <c r="E239" s="929"/>
      <c r="F239" s="996"/>
      <c r="H239" s="929"/>
    </row>
    <row r="240" s="925" customFormat="1" ht="12.75" spans="1:8">
      <c r="A240" s="929"/>
      <c r="B240" s="929"/>
      <c r="D240" s="929"/>
      <c r="E240" s="929"/>
      <c r="F240" s="996"/>
      <c r="H240" s="929"/>
    </row>
    <row r="241" s="925" customFormat="1" ht="12.75" spans="1:8">
      <c r="A241" s="929"/>
      <c r="B241" s="929"/>
      <c r="D241" s="929"/>
      <c r="E241" s="929"/>
      <c r="F241" s="996"/>
      <c r="H241" s="929"/>
    </row>
    <row r="242" s="925" customFormat="1" ht="12.75" spans="1:8">
      <c r="A242" s="929"/>
      <c r="B242" s="929"/>
      <c r="D242" s="929"/>
      <c r="E242" s="929"/>
      <c r="F242" s="996"/>
      <c r="H242" s="929"/>
    </row>
    <row r="243" s="925" customFormat="1" ht="12.75" spans="1:8">
      <c r="A243" s="929"/>
      <c r="B243" s="929"/>
      <c r="D243" s="929"/>
      <c r="E243" s="929"/>
      <c r="F243" s="996"/>
      <c r="H243" s="929"/>
    </row>
    <row r="244" s="925" customFormat="1" ht="12.75" spans="1:8">
      <c r="A244" s="929"/>
      <c r="B244" s="929"/>
      <c r="D244" s="929"/>
      <c r="E244" s="929"/>
      <c r="F244" s="996"/>
      <c r="H244" s="929"/>
    </row>
    <row r="245" s="925" customFormat="1" ht="12.75" spans="1:8">
      <c r="A245" s="929"/>
      <c r="B245" s="929"/>
      <c r="D245" s="929"/>
      <c r="E245" s="929"/>
      <c r="F245" s="996"/>
      <c r="H245" s="929"/>
    </row>
    <row r="246" s="925" customFormat="1" ht="12.75" spans="1:8">
      <c r="A246" s="929"/>
      <c r="B246" s="929"/>
      <c r="D246" s="929"/>
      <c r="E246" s="929"/>
      <c r="F246" s="996"/>
      <c r="H246" s="929"/>
    </row>
    <row r="247" s="925" customFormat="1" ht="12.75" spans="1:8">
      <c r="A247" s="929"/>
      <c r="B247" s="929"/>
      <c r="D247" s="929"/>
      <c r="E247" s="929"/>
      <c r="F247" s="996"/>
      <c r="H247" s="929"/>
    </row>
    <row r="248" s="925" customFormat="1" ht="12.75" spans="1:8">
      <c r="A248" s="929"/>
      <c r="B248" s="929"/>
      <c r="D248" s="929"/>
      <c r="E248" s="929"/>
      <c r="F248" s="996"/>
      <c r="H248" s="929"/>
    </row>
    <row r="249" s="925" customFormat="1" ht="12.75" spans="1:8">
      <c r="A249" s="929"/>
      <c r="B249" s="929"/>
      <c r="D249" s="929"/>
      <c r="E249" s="929"/>
      <c r="F249" s="996"/>
      <c r="H249" s="929"/>
    </row>
    <row r="250" s="925" customFormat="1" ht="12.75" spans="1:8">
      <c r="A250" s="929"/>
      <c r="B250" s="929"/>
      <c r="D250" s="929"/>
      <c r="E250" s="929"/>
      <c r="F250" s="996"/>
      <c r="H250" s="929"/>
    </row>
    <row r="251" s="925" customFormat="1" ht="12.75" spans="1:8">
      <c r="A251" s="929"/>
      <c r="B251" s="929"/>
      <c r="D251" s="929"/>
      <c r="E251" s="929"/>
      <c r="F251" s="996"/>
      <c r="H251" s="929"/>
    </row>
    <row r="252" s="925" customFormat="1" ht="12.75" spans="1:8">
      <c r="A252" s="929"/>
      <c r="B252" s="929"/>
      <c r="D252" s="929"/>
      <c r="E252" s="929"/>
      <c r="F252" s="996"/>
      <c r="H252" s="929"/>
    </row>
    <row r="253" s="925" customFormat="1" ht="12.75" spans="1:8">
      <c r="A253" s="929"/>
      <c r="B253" s="929"/>
      <c r="D253" s="929"/>
      <c r="E253" s="929"/>
      <c r="F253" s="996"/>
      <c r="H253" s="929"/>
    </row>
    <row r="254" s="925" customFormat="1" ht="12.75" spans="1:8">
      <c r="A254" s="929"/>
      <c r="B254" s="929"/>
      <c r="D254" s="929"/>
      <c r="E254" s="929"/>
      <c r="F254" s="996"/>
      <c r="H254" s="929"/>
    </row>
    <row r="255" s="925" customFormat="1" ht="12.75" spans="1:8">
      <c r="A255" s="929"/>
      <c r="B255" s="929"/>
      <c r="D255" s="929"/>
      <c r="E255" s="929"/>
      <c r="F255" s="996"/>
      <c r="H255" s="929"/>
    </row>
    <row r="256" s="925" customFormat="1" ht="12.75" spans="1:8">
      <c r="A256" s="929"/>
      <c r="B256" s="929"/>
      <c r="D256" s="929"/>
      <c r="E256" s="929"/>
      <c r="F256" s="996"/>
      <c r="H256" s="929"/>
    </row>
    <row r="257" s="925" customFormat="1" ht="12.75" spans="1:8">
      <c r="A257" s="929"/>
      <c r="B257" s="929"/>
      <c r="D257" s="929"/>
      <c r="E257" s="929"/>
      <c r="F257" s="996"/>
      <c r="H257" s="929"/>
    </row>
    <row r="258" s="925" customFormat="1" ht="12.75" spans="1:8">
      <c r="A258" s="929"/>
      <c r="B258" s="929"/>
      <c r="D258" s="929"/>
      <c r="E258" s="929"/>
      <c r="F258" s="996"/>
      <c r="H258" s="929"/>
    </row>
    <row r="259" s="925" customFormat="1" ht="12.75" spans="1:8">
      <c r="A259" s="929"/>
      <c r="B259" s="929"/>
      <c r="D259" s="929"/>
      <c r="E259" s="929"/>
      <c r="F259" s="996"/>
      <c r="H259" s="929"/>
    </row>
    <row r="260" s="925" customFormat="1" ht="12.75" spans="1:8">
      <c r="A260" s="929"/>
      <c r="B260" s="929"/>
      <c r="D260" s="929"/>
      <c r="E260" s="929"/>
      <c r="F260" s="996"/>
      <c r="H260" s="929"/>
    </row>
    <row r="261" s="925" customFormat="1" ht="12.75" spans="1:8">
      <c r="A261" s="929"/>
      <c r="B261" s="929"/>
      <c r="D261" s="929"/>
      <c r="E261" s="929"/>
      <c r="F261" s="996"/>
      <c r="H261" s="929"/>
    </row>
    <row r="262" s="925" customFormat="1" ht="12.75" spans="1:8">
      <c r="A262" s="929"/>
      <c r="B262" s="929"/>
      <c r="D262" s="929"/>
      <c r="E262" s="929"/>
      <c r="F262" s="996"/>
      <c r="H262" s="929"/>
    </row>
    <row r="263" s="925" customFormat="1" ht="12.75" spans="1:8">
      <c r="A263" s="929"/>
      <c r="B263" s="929"/>
      <c r="D263" s="929"/>
      <c r="E263" s="929"/>
      <c r="F263" s="996"/>
      <c r="H263" s="929"/>
    </row>
    <row r="264" s="925" customFormat="1" ht="12.75" spans="1:8">
      <c r="A264" s="929"/>
      <c r="B264" s="929"/>
      <c r="D264" s="929"/>
      <c r="E264" s="929"/>
      <c r="F264" s="996"/>
      <c r="H264" s="929"/>
    </row>
    <row r="265" s="925" customFormat="1" ht="12.75" spans="1:8">
      <c r="A265" s="929"/>
      <c r="B265" s="929"/>
      <c r="D265" s="929"/>
      <c r="E265" s="929"/>
      <c r="F265" s="996"/>
      <c r="H265" s="929"/>
    </row>
    <row r="266" s="925" customFormat="1" ht="12.75" spans="1:8">
      <c r="A266" s="929"/>
      <c r="B266" s="929"/>
      <c r="D266" s="929"/>
      <c r="E266" s="929"/>
      <c r="F266" s="996"/>
      <c r="H266" s="929"/>
    </row>
    <row r="267" s="925" customFormat="1" ht="12.75" spans="1:8">
      <c r="A267" s="929"/>
      <c r="B267" s="929"/>
      <c r="D267" s="929"/>
      <c r="E267" s="929"/>
      <c r="F267" s="996"/>
      <c r="H267" s="929"/>
    </row>
    <row r="268" s="925" customFormat="1" ht="12.75" spans="1:8">
      <c r="A268" s="929"/>
      <c r="B268" s="929"/>
      <c r="D268" s="929"/>
      <c r="E268" s="929"/>
      <c r="F268" s="996"/>
      <c r="H268" s="929"/>
    </row>
    <row r="269" s="925" customFormat="1" ht="12.75" spans="1:8">
      <c r="A269" s="929"/>
      <c r="B269" s="929"/>
      <c r="D269" s="929"/>
      <c r="E269" s="929"/>
      <c r="F269" s="996"/>
      <c r="H269" s="929"/>
    </row>
    <row r="270" s="925" customFormat="1" ht="12.75" spans="1:8">
      <c r="A270" s="929"/>
      <c r="B270" s="929"/>
      <c r="D270" s="929"/>
      <c r="E270" s="929"/>
      <c r="F270" s="996"/>
      <c r="H270" s="929"/>
    </row>
    <row r="271" s="925" customFormat="1" ht="12.75" spans="1:8">
      <c r="A271" s="929"/>
      <c r="B271" s="929"/>
      <c r="D271" s="929"/>
      <c r="E271" s="929"/>
      <c r="F271" s="996"/>
      <c r="H271" s="929"/>
    </row>
    <row r="272" s="925" customFormat="1" ht="12.75" spans="1:8">
      <c r="A272" s="929"/>
      <c r="B272" s="929"/>
      <c r="D272" s="929"/>
      <c r="E272" s="929"/>
      <c r="F272" s="996"/>
      <c r="H272" s="929"/>
    </row>
    <row r="273" s="925" customFormat="1" ht="12.75" spans="1:8">
      <c r="A273" s="929"/>
      <c r="B273" s="929"/>
      <c r="D273" s="929"/>
      <c r="E273" s="929"/>
      <c r="F273" s="996"/>
      <c r="H273" s="929"/>
    </row>
    <row r="274" s="925" customFormat="1" ht="12.75" spans="1:8">
      <c r="A274" s="929"/>
      <c r="B274" s="929"/>
      <c r="D274" s="929"/>
      <c r="E274" s="929"/>
      <c r="F274" s="996"/>
      <c r="H274" s="929"/>
    </row>
    <row r="275" s="925" customFormat="1" ht="12.75" spans="1:8">
      <c r="A275" s="929"/>
      <c r="B275" s="929"/>
      <c r="D275" s="929"/>
      <c r="E275" s="929"/>
      <c r="F275" s="996"/>
      <c r="H275" s="929"/>
    </row>
    <row r="276" s="925" customFormat="1" ht="12.75" spans="1:8">
      <c r="A276" s="929"/>
      <c r="B276" s="929"/>
      <c r="D276" s="929"/>
      <c r="E276" s="929"/>
      <c r="F276" s="996"/>
      <c r="H276" s="929"/>
    </row>
    <row r="277" s="925" customFormat="1" ht="12.75" spans="1:8">
      <c r="A277" s="929"/>
      <c r="B277" s="929"/>
      <c r="D277" s="929"/>
      <c r="E277" s="929"/>
      <c r="F277" s="996"/>
      <c r="H277" s="929"/>
    </row>
    <row r="278" s="925" customFormat="1" ht="12.75" spans="1:8">
      <c r="A278" s="929"/>
      <c r="B278" s="929"/>
      <c r="D278" s="929"/>
      <c r="E278" s="929"/>
      <c r="F278" s="996"/>
      <c r="H278" s="929"/>
    </row>
    <row r="279" s="925" customFormat="1" ht="12.75" spans="1:8">
      <c r="A279" s="929"/>
      <c r="B279" s="929"/>
      <c r="D279" s="929"/>
      <c r="E279" s="929"/>
      <c r="F279" s="996"/>
      <c r="H279" s="929"/>
    </row>
    <row r="280" s="925" customFormat="1" ht="12.75" spans="1:8">
      <c r="A280" s="929"/>
      <c r="B280" s="929"/>
      <c r="D280" s="929"/>
      <c r="E280" s="929"/>
      <c r="F280" s="996"/>
      <c r="H280" s="929"/>
    </row>
    <row r="281" s="925" customFormat="1" ht="12.75" spans="1:8">
      <c r="A281" s="929"/>
      <c r="B281" s="929"/>
      <c r="D281" s="929"/>
      <c r="E281" s="929"/>
      <c r="F281" s="996"/>
      <c r="H281" s="929"/>
    </row>
    <row r="282" s="925" customFormat="1" ht="12.75" spans="1:8">
      <c r="A282" s="929"/>
      <c r="B282" s="929"/>
      <c r="D282" s="929"/>
      <c r="E282" s="929"/>
      <c r="F282" s="996"/>
      <c r="H282" s="929"/>
    </row>
    <row r="283" s="925" customFormat="1" ht="12.75" spans="1:8">
      <c r="A283" s="929"/>
      <c r="B283" s="929"/>
      <c r="D283" s="929"/>
      <c r="E283" s="929"/>
      <c r="F283" s="996"/>
      <c r="H283" s="929"/>
    </row>
    <row r="284" s="925" customFormat="1" ht="12.75" spans="1:8">
      <c r="A284" s="929"/>
      <c r="B284" s="929"/>
      <c r="D284" s="929"/>
      <c r="E284" s="929"/>
      <c r="F284" s="996"/>
      <c r="H284" s="929"/>
    </row>
    <row r="285" s="925" customFormat="1" ht="12.75" spans="1:8">
      <c r="A285" s="929"/>
      <c r="B285" s="929"/>
      <c r="D285" s="929"/>
      <c r="E285" s="929"/>
      <c r="F285" s="996"/>
      <c r="H285" s="929"/>
    </row>
    <row r="286" s="925" customFormat="1" ht="12.75" spans="1:8">
      <c r="A286" s="929"/>
      <c r="B286" s="929"/>
      <c r="D286" s="929"/>
      <c r="E286" s="929"/>
      <c r="F286" s="996"/>
      <c r="H286" s="929"/>
    </row>
    <row r="287" s="925" customFormat="1" ht="12.75" spans="1:8">
      <c r="A287" s="929"/>
      <c r="B287" s="929"/>
      <c r="D287" s="929"/>
      <c r="E287" s="929"/>
      <c r="F287" s="996"/>
      <c r="H287" s="929"/>
    </row>
    <row r="288" s="925" customFormat="1" ht="12.75" spans="1:8">
      <c r="A288" s="929"/>
      <c r="B288" s="929"/>
      <c r="D288" s="929"/>
      <c r="E288" s="929"/>
      <c r="F288" s="996"/>
      <c r="H288" s="929"/>
    </row>
    <row r="289" s="925" customFormat="1" ht="12.75" spans="1:8">
      <c r="A289" s="929"/>
      <c r="B289" s="929"/>
      <c r="D289" s="929"/>
      <c r="E289" s="929"/>
      <c r="F289" s="996"/>
      <c r="H289" s="929"/>
    </row>
    <row r="290" s="925" customFormat="1" ht="12.75" spans="1:8">
      <c r="A290" s="929"/>
      <c r="B290" s="929"/>
      <c r="D290" s="929"/>
      <c r="E290" s="929"/>
      <c r="F290" s="996"/>
      <c r="H290" s="929"/>
    </row>
    <row r="291" s="925" customFormat="1" ht="12.75" spans="1:8">
      <c r="A291" s="929"/>
      <c r="B291" s="929"/>
      <c r="D291" s="929"/>
      <c r="E291" s="929"/>
      <c r="F291" s="996"/>
      <c r="H291" s="929"/>
    </row>
    <row r="292" s="925" customFormat="1" ht="12.75" spans="1:8">
      <c r="A292" s="929"/>
      <c r="B292" s="929"/>
      <c r="D292" s="929"/>
      <c r="E292" s="929"/>
      <c r="F292" s="996"/>
      <c r="H292" s="929"/>
    </row>
    <row r="293" s="925" customFormat="1" ht="12.75" spans="1:8">
      <c r="A293" s="929"/>
      <c r="B293" s="929"/>
      <c r="D293" s="929"/>
      <c r="E293" s="929"/>
      <c r="F293" s="996"/>
      <c r="H293" s="929"/>
    </row>
    <row r="294" s="925" customFormat="1" ht="12.75" spans="1:8">
      <c r="A294" s="929"/>
      <c r="B294" s="929"/>
      <c r="D294" s="929"/>
      <c r="E294" s="929"/>
      <c r="F294" s="996"/>
      <c r="H294" s="929"/>
    </row>
    <row r="295" s="925" customFormat="1" ht="12.75" spans="1:8">
      <c r="A295" s="929"/>
      <c r="B295" s="929"/>
      <c r="D295" s="929"/>
      <c r="E295" s="929"/>
      <c r="F295" s="996"/>
      <c r="H295" s="929"/>
    </row>
    <row r="296" s="925" customFormat="1" ht="12.75" spans="1:8">
      <c r="A296" s="929"/>
      <c r="B296" s="929"/>
      <c r="D296" s="929"/>
      <c r="E296" s="929"/>
      <c r="F296" s="996"/>
      <c r="H296" s="929"/>
    </row>
    <row r="297" s="925" customFormat="1" ht="12.75" spans="1:8">
      <c r="A297" s="929"/>
      <c r="B297" s="929"/>
      <c r="D297" s="929"/>
      <c r="E297" s="929"/>
      <c r="F297" s="996"/>
      <c r="H297" s="929"/>
    </row>
    <row r="298" s="925" customFormat="1" ht="12.75" spans="1:8">
      <c r="A298" s="929"/>
      <c r="B298" s="929"/>
      <c r="D298" s="929"/>
      <c r="E298" s="929"/>
      <c r="F298" s="996"/>
      <c r="H298" s="929"/>
    </row>
    <row r="299" s="925" customFormat="1" ht="12.75" spans="1:8">
      <c r="A299" s="929"/>
      <c r="B299" s="929"/>
      <c r="D299" s="929"/>
      <c r="E299" s="929"/>
      <c r="F299" s="996"/>
      <c r="H299" s="929"/>
    </row>
    <row r="300" s="925" customFormat="1" ht="12.75" spans="1:8">
      <c r="A300" s="929"/>
      <c r="B300" s="929"/>
      <c r="D300" s="929"/>
      <c r="E300" s="929"/>
      <c r="F300" s="996"/>
      <c r="H300" s="929"/>
    </row>
    <row r="301" s="925" customFormat="1" ht="12.75" spans="1:8">
      <c r="A301" s="929"/>
      <c r="B301" s="929"/>
      <c r="D301" s="929"/>
      <c r="E301" s="929"/>
      <c r="F301" s="996"/>
      <c r="H301" s="929"/>
    </row>
    <row r="302" s="925" customFormat="1" ht="12.75" spans="1:8">
      <c r="A302" s="929"/>
      <c r="B302" s="929"/>
      <c r="D302" s="929"/>
      <c r="E302" s="929"/>
      <c r="F302" s="996"/>
      <c r="H302" s="929"/>
    </row>
    <row r="303" s="925" customFormat="1" ht="12.75" spans="1:8">
      <c r="A303" s="929"/>
      <c r="B303" s="929"/>
      <c r="D303" s="929"/>
      <c r="E303" s="929"/>
      <c r="F303" s="996"/>
      <c r="H303" s="929"/>
    </row>
    <row r="304" s="925" customFormat="1" ht="12.75" spans="1:8">
      <c r="A304" s="929"/>
      <c r="B304" s="929"/>
      <c r="D304" s="929"/>
      <c r="E304" s="929"/>
      <c r="F304" s="996"/>
      <c r="H304" s="929"/>
    </row>
    <row r="305" s="925" customFormat="1" ht="12.75" spans="1:8">
      <c r="A305" s="929"/>
      <c r="B305" s="929"/>
      <c r="D305" s="929"/>
      <c r="E305" s="929"/>
      <c r="F305" s="996"/>
      <c r="H305" s="929"/>
    </row>
    <row r="306" s="925" customFormat="1" ht="12.75" spans="1:8">
      <c r="A306" s="929"/>
      <c r="B306" s="929"/>
      <c r="D306" s="929"/>
      <c r="E306" s="929"/>
      <c r="F306" s="996"/>
      <c r="H306" s="929"/>
    </row>
    <row r="307" s="925" customFormat="1" ht="12.75" spans="1:8">
      <c r="A307" s="929"/>
      <c r="B307" s="929"/>
      <c r="D307" s="929"/>
      <c r="E307" s="929"/>
      <c r="F307" s="996"/>
      <c r="H307" s="929"/>
    </row>
    <row r="308" s="925" customFormat="1" ht="12.75" spans="1:8">
      <c r="A308" s="929"/>
      <c r="B308" s="929"/>
      <c r="D308" s="929"/>
      <c r="E308" s="929"/>
      <c r="F308" s="996"/>
      <c r="H308" s="929"/>
    </row>
    <row r="309" s="925" customFormat="1" ht="12.75" spans="1:8">
      <c r="A309" s="929"/>
      <c r="B309" s="929"/>
      <c r="D309" s="929"/>
      <c r="E309" s="929"/>
      <c r="F309" s="996"/>
      <c r="H309" s="929"/>
    </row>
    <row r="310" s="925" customFormat="1" ht="12.75" spans="1:8">
      <c r="A310" s="929"/>
      <c r="B310" s="929"/>
      <c r="D310" s="929"/>
      <c r="E310" s="929"/>
      <c r="F310" s="996"/>
      <c r="H310" s="929"/>
    </row>
    <row r="311" s="925" customFormat="1" ht="12.75" spans="1:8">
      <c r="A311" s="929"/>
      <c r="B311" s="929"/>
      <c r="D311" s="929"/>
      <c r="E311" s="929"/>
      <c r="F311" s="996"/>
      <c r="H311" s="929"/>
    </row>
    <row r="312" s="925" customFormat="1" ht="12.75" spans="1:8">
      <c r="A312" s="929"/>
      <c r="B312" s="929"/>
      <c r="D312" s="929"/>
      <c r="E312" s="929"/>
      <c r="F312" s="996"/>
      <c r="H312" s="929"/>
    </row>
    <row r="313" s="925" customFormat="1" ht="12.75" spans="1:8">
      <c r="A313" s="929"/>
      <c r="B313" s="929"/>
      <c r="D313" s="929"/>
      <c r="E313" s="929"/>
      <c r="F313" s="996"/>
      <c r="H313" s="929"/>
    </row>
    <row r="314" s="925" customFormat="1" ht="12.75" spans="1:8">
      <c r="A314" s="929"/>
      <c r="B314" s="929"/>
      <c r="D314" s="929"/>
      <c r="E314" s="929"/>
      <c r="F314" s="996"/>
      <c r="H314" s="929"/>
    </row>
    <row r="315" s="925" customFormat="1" ht="12.75" spans="1:8">
      <c r="A315" s="929"/>
      <c r="B315" s="929"/>
      <c r="D315" s="929"/>
      <c r="E315" s="929"/>
      <c r="F315" s="996"/>
      <c r="H315" s="929"/>
    </row>
    <row r="316" s="925" customFormat="1" ht="12.75" spans="1:8">
      <c r="A316" s="929"/>
      <c r="B316" s="929"/>
      <c r="D316" s="929"/>
      <c r="E316" s="929"/>
      <c r="F316" s="996"/>
      <c r="H316" s="929"/>
    </row>
    <row r="317" s="925" customFormat="1" ht="12.75" spans="1:8">
      <c r="A317" s="929"/>
      <c r="B317" s="929"/>
      <c r="D317" s="929"/>
      <c r="E317" s="929"/>
      <c r="F317" s="996"/>
      <c r="H317" s="929"/>
    </row>
    <row r="318" s="925" customFormat="1" ht="12.75" spans="1:8">
      <c r="A318" s="929"/>
      <c r="B318" s="929"/>
      <c r="D318" s="929"/>
      <c r="E318" s="929"/>
      <c r="F318" s="996"/>
      <c r="H318" s="929"/>
    </row>
    <row r="319" s="925" customFormat="1" ht="12.75" spans="1:8">
      <c r="A319" s="929"/>
      <c r="B319" s="929"/>
      <c r="D319" s="929"/>
      <c r="E319" s="929"/>
      <c r="F319" s="996"/>
      <c r="H319" s="929"/>
    </row>
    <row r="320" s="925" customFormat="1" ht="12.75" spans="1:8">
      <c r="A320" s="929"/>
      <c r="B320" s="929"/>
      <c r="D320" s="929"/>
      <c r="E320" s="929"/>
      <c r="F320" s="996"/>
      <c r="H320" s="929"/>
    </row>
    <row r="321" s="925" customFormat="1" ht="12.75" spans="1:8">
      <c r="A321" s="929"/>
      <c r="B321" s="929"/>
      <c r="D321" s="929"/>
      <c r="E321" s="929"/>
      <c r="F321" s="996"/>
      <c r="H321" s="929"/>
    </row>
    <row r="322" s="925" customFormat="1" ht="12.75" spans="1:8">
      <c r="A322" s="929"/>
      <c r="B322" s="929"/>
      <c r="D322" s="929"/>
      <c r="E322" s="929"/>
      <c r="F322" s="996"/>
      <c r="H322" s="929"/>
    </row>
    <row r="323" s="925" customFormat="1" ht="12.75" spans="1:8">
      <c r="A323" s="929"/>
      <c r="B323" s="929"/>
      <c r="D323" s="929"/>
      <c r="E323" s="929"/>
      <c r="F323" s="996"/>
      <c r="H323" s="929"/>
    </row>
    <row r="324" s="925" customFormat="1" ht="12.75" spans="1:8">
      <c r="A324" s="929"/>
      <c r="B324" s="929"/>
      <c r="D324" s="929"/>
      <c r="E324" s="929"/>
      <c r="F324" s="996"/>
      <c r="H324" s="929"/>
    </row>
    <row r="325" s="925" customFormat="1" ht="12.75" spans="1:8">
      <c r="A325" s="929"/>
      <c r="B325" s="929"/>
      <c r="D325" s="929"/>
      <c r="E325" s="929"/>
      <c r="F325" s="996"/>
      <c r="H325" s="929"/>
    </row>
    <row r="326" s="925" customFormat="1" ht="12.75" spans="1:8">
      <c r="A326" s="929"/>
      <c r="B326" s="929"/>
      <c r="D326" s="929"/>
      <c r="E326" s="929"/>
      <c r="F326" s="996"/>
      <c r="H326" s="929"/>
    </row>
    <row r="327" s="925" customFormat="1" ht="12.75" spans="1:8">
      <c r="A327" s="929"/>
      <c r="B327" s="929"/>
      <c r="D327" s="929"/>
      <c r="E327" s="929"/>
      <c r="F327" s="996"/>
      <c r="H327" s="929"/>
    </row>
    <row r="328" s="925" customFormat="1" ht="12.75" spans="1:8">
      <c r="A328" s="929"/>
      <c r="B328" s="929"/>
      <c r="D328" s="929"/>
      <c r="E328" s="929"/>
      <c r="F328" s="996"/>
      <c r="H328" s="929"/>
    </row>
    <row r="329" s="925" customFormat="1" ht="12.75" spans="1:8">
      <c r="A329" s="929"/>
      <c r="B329" s="929"/>
      <c r="D329" s="929"/>
      <c r="E329" s="929"/>
      <c r="F329" s="996"/>
      <c r="H329" s="929"/>
    </row>
    <row r="330" s="925" customFormat="1" ht="12.75" spans="1:8">
      <c r="A330" s="929"/>
      <c r="B330" s="929"/>
      <c r="D330" s="929"/>
      <c r="E330" s="929"/>
      <c r="F330" s="996"/>
      <c r="H330" s="929"/>
    </row>
    <row r="331" s="925" customFormat="1" ht="12.75" spans="1:8">
      <c r="A331" s="929"/>
      <c r="B331" s="929"/>
      <c r="D331" s="929"/>
      <c r="E331" s="929"/>
      <c r="F331" s="996"/>
      <c r="H331" s="929"/>
    </row>
    <row r="332" s="925" customFormat="1" ht="12.75" spans="1:8">
      <c r="A332" s="929"/>
      <c r="B332" s="929"/>
      <c r="D332" s="929"/>
      <c r="E332" s="929"/>
      <c r="F332" s="996"/>
      <c r="H332" s="929"/>
    </row>
    <row r="333" s="925" customFormat="1" ht="12.75" spans="1:8">
      <c r="A333" s="929"/>
      <c r="B333" s="929"/>
      <c r="D333" s="929"/>
      <c r="E333" s="929"/>
      <c r="F333" s="996"/>
      <c r="H333" s="929"/>
    </row>
    <row r="334" s="925" customFormat="1" ht="12.75" spans="1:8">
      <c r="A334" s="929"/>
      <c r="B334" s="929"/>
      <c r="D334" s="929"/>
      <c r="E334" s="929"/>
      <c r="F334" s="996"/>
      <c r="H334" s="929"/>
    </row>
    <row r="335" s="925" customFormat="1" ht="12.75" spans="1:8">
      <c r="A335" s="929"/>
      <c r="B335" s="929"/>
      <c r="D335" s="929"/>
      <c r="E335" s="929"/>
      <c r="F335" s="996"/>
      <c r="H335" s="929"/>
    </row>
    <row r="336" s="925" customFormat="1" ht="12.75" spans="1:8">
      <c r="A336" s="929"/>
      <c r="B336" s="929"/>
      <c r="D336" s="929"/>
      <c r="E336" s="929"/>
      <c r="F336" s="996"/>
      <c r="H336" s="929"/>
    </row>
    <row r="337" s="925" customFormat="1" ht="12.75" spans="1:8">
      <c r="A337" s="929"/>
      <c r="B337" s="929"/>
      <c r="D337" s="929"/>
      <c r="E337" s="929"/>
      <c r="F337" s="996"/>
      <c r="H337" s="929"/>
    </row>
    <row r="338" s="925" customFormat="1" ht="12.75" spans="1:8">
      <c r="A338" s="929"/>
      <c r="B338" s="929"/>
      <c r="D338" s="929"/>
      <c r="E338" s="929"/>
      <c r="F338" s="996"/>
      <c r="H338" s="929"/>
    </row>
    <row r="339" s="925" customFormat="1" ht="12.75" spans="1:8">
      <c r="A339" s="929"/>
      <c r="B339" s="929"/>
      <c r="D339" s="929"/>
      <c r="E339" s="929"/>
      <c r="F339" s="996"/>
      <c r="H339" s="929"/>
    </row>
    <row r="340" s="925" customFormat="1" ht="12.75" spans="1:8">
      <c r="A340" s="929"/>
      <c r="B340" s="929"/>
      <c r="D340" s="929"/>
      <c r="E340" s="929"/>
      <c r="F340" s="996"/>
      <c r="H340" s="929"/>
    </row>
    <row r="341" s="925" customFormat="1" ht="12.75" spans="1:8">
      <c r="A341" s="929"/>
      <c r="B341" s="929"/>
      <c r="D341" s="929"/>
      <c r="E341" s="929"/>
      <c r="F341" s="996"/>
      <c r="H341" s="929"/>
    </row>
    <row r="342" s="925" customFormat="1" ht="12.75" spans="1:8">
      <c r="A342" s="929"/>
      <c r="B342" s="929"/>
      <c r="D342" s="929"/>
      <c r="E342" s="929"/>
      <c r="F342" s="996"/>
      <c r="H342" s="929"/>
    </row>
    <row r="343" s="925" customFormat="1" ht="12.75" spans="1:8">
      <c r="A343" s="929"/>
      <c r="B343" s="929"/>
      <c r="D343" s="929"/>
      <c r="E343" s="929"/>
      <c r="F343" s="996"/>
      <c r="H343" s="929"/>
    </row>
    <row r="344" s="925" customFormat="1" ht="12.75" spans="1:8">
      <c r="A344" s="929"/>
      <c r="B344" s="929"/>
      <c r="D344" s="929"/>
      <c r="E344" s="929"/>
      <c r="F344" s="996"/>
      <c r="H344" s="929"/>
    </row>
    <row r="345" s="925" customFormat="1" ht="12.75" spans="1:8">
      <c r="A345" s="929"/>
      <c r="B345" s="929"/>
      <c r="D345" s="929"/>
      <c r="E345" s="929"/>
      <c r="F345" s="996"/>
      <c r="H345" s="929"/>
    </row>
    <row r="346" s="925" customFormat="1" ht="12.75" spans="1:8">
      <c r="A346" s="929"/>
      <c r="B346" s="929"/>
      <c r="D346" s="929"/>
      <c r="E346" s="929"/>
      <c r="F346" s="996"/>
      <c r="H346" s="929"/>
    </row>
    <row r="347" s="925" customFormat="1" ht="12.75" spans="1:8">
      <c r="A347" s="929"/>
      <c r="B347" s="929"/>
      <c r="D347" s="929"/>
      <c r="E347" s="929"/>
      <c r="F347" s="996"/>
      <c r="H347" s="929"/>
    </row>
    <row r="348" s="925" customFormat="1" ht="12.75" spans="1:8">
      <c r="A348" s="929"/>
      <c r="B348" s="929"/>
      <c r="D348" s="929"/>
      <c r="E348" s="929"/>
      <c r="F348" s="996"/>
      <c r="H348" s="929"/>
    </row>
    <row r="349" s="925" customFormat="1" ht="12.75" spans="1:8">
      <c r="A349" s="929"/>
      <c r="B349" s="929"/>
      <c r="D349" s="929"/>
      <c r="E349" s="929"/>
      <c r="F349" s="996"/>
      <c r="H349" s="929"/>
    </row>
    <row r="350" s="925" customFormat="1" ht="12.75" spans="1:8">
      <c r="A350" s="929"/>
      <c r="B350" s="929"/>
      <c r="D350" s="929"/>
      <c r="E350" s="929"/>
      <c r="F350" s="996"/>
      <c r="H350" s="929"/>
    </row>
    <row r="351" s="925" customFormat="1" ht="12.75" spans="1:8">
      <c r="A351" s="929"/>
      <c r="B351" s="929"/>
      <c r="D351" s="929"/>
      <c r="E351" s="929"/>
      <c r="F351" s="996"/>
      <c r="H351" s="929"/>
    </row>
    <row r="352" s="925" customFormat="1" ht="12.75" spans="1:8">
      <c r="A352" s="929"/>
      <c r="B352" s="929"/>
      <c r="D352" s="929"/>
      <c r="E352" s="929"/>
      <c r="F352" s="996"/>
      <c r="H352" s="929"/>
    </row>
    <row r="353" s="925" customFormat="1" ht="12.75" spans="1:8">
      <c r="A353" s="929"/>
      <c r="B353" s="929"/>
      <c r="D353" s="929"/>
      <c r="E353" s="929"/>
      <c r="F353" s="996"/>
      <c r="H353" s="929"/>
    </row>
    <row r="354" s="925" customFormat="1" ht="12.75" spans="1:8">
      <c r="A354" s="929"/>
      <c r="B354" s="929"/>
      <c r="D354" s="929"/>
      <c r="E354" s="929"/>
      <c r="F354" s="996"/>
      <c r="H354" s="929"/>
    </row>
    <row r="355" s="925" customFormat="1" ht="12.75" spans="1:8">
      <c r="A355" s="929"/>
      <c r="B355" s="929"/>
      <c r="D355" s="929"/>
      <c r="E355" s="929"/>
      <c r="F355" s="996"/>
      <c r="H355" s="929"/>
    </row>
    <row r="356" s="925" customFormat="1" ht="12.75" spans="1:8">
      <c r="A356" s="929"/>
      <c r="B356" s="929"/>
      <c r="D356" s="929"/>
      <c r="E356" s="929"/>
      <c r="F356" s="996"/>
      <c r="H356" s="929"/>
    </row>
    <row r="357" s="925" customFormat="1" ht="12.75" spans="1:8">
      <c r="A357" s="929"/>
      <c r="B357" s="929"/>
      <c r="D357" s="929"/>
      <c r="E357" s="929"/>
      <c r="F357" s="996"/>
      <c r="H357" s="929"/>
    </row>
    <row r="358" s="925" customFormat="1" ht="12.75" spans="1:8">
      <c r="A358" s="929"/>
      <c r="B358" s="929"/>
      <c r="D358" s="929"/>
      <c r="E358" s="929"/>
      <c r="F358" s="996"/>
      <c r="H358" s="929"/>
    </row>
    <row r="359" s="925" customFormat="1" ht="12.75" spans="1:8">
      <c r="A359" s="929"/>
      <c r="B359" s="929"/>
      <c r="D359" s="929"/>
      <c r="E359" s="929"/>
      <c r="F359" s="996"/>
      <c r="H359" s="929"/>
    </row>
    <row r="360" s="925" customFormat="1" ht="12.75" spans="1:8">
      <c r="A360" s="929"/>
      <c r="B360" s="929"/>
      <c r="D360" s="929"/>
      <c r="E360" s="929"/>
      <c r="F360" s="996"/>
      <c r="H360" s="929"/>
    </row>
    <row r="361" s="925" customFormat="1" ht="12.75" spans="1:8">
      <c r="A361" s="929"/>
      <c r="B361" s="929"/>
      <c r="D361" s="929"/>
      <c r="E361" s="929"/>
      <c r="F361" s="996"/>
      <c r="H361" s="929"/>
    </row>
    <row r="362" s="925" customFormat="1" ht="12.75" spans="1:8">
      <c r="A362" s="929"/>
      <c r="B362" s="929"/>
      <c r="D362" s="929"/>
      <c r="E362" s="929"/>
      <c r="F362" s="996"/>
      <c r="H362" s="929"/>
    </row>
    <row r="363" s="925" customFormat="1" ht="12.75" spans="1:8">
      <c r="A363" s="929"/>
      <c r="B363" s="929"/>
      <c r="D363" s="929"/>
      <c r="E363" s="929"/>
      <c r="F363" s="996"/>
      <c r="H363" s="929"/>
    </row>
    <row r="364" s="925" customFormat="1" ht="12.75" spans="1:8">
      <c r="A364" s="929"/>
      <c r="B364" s="929"/>
      <c r="D364" s="929"/>
      <c r="E364" s="929"/>
      <c r="F364" s="996"/>
      <c r="H364" s="929"/>
    </row>
    <row r="365" s="925" customFormat="1" ht="12.75" spans="1:8">
      <c r="A365" s="929"/>
      <c r="B365" s="929"/>
      <c r="D365" s="929"/>
      <c r="E365" s="929"/>
      <c r="F365" s="996"/>
      <c r="H365" s="929"/>
    </row>
    <row r="366" s="925" customFormat="1" ht="12.75" spans="1:8">
      <c r="A366" s="929"/>
      <c r="B366" s="929"/>
      <c r="D366" s="929"/>
      <c r="E366" s="929"/>
      <c r="F366" s="996"/>
      <c r="H366" s="929"/>
    </row>
    <row r="367" s="925" customFormat="1" ht="12.75" spans="1:8">
      <c r="A367" s="929"/>
      <c r="B367" s="929"/>
      <c r="D367" s="929"/>
      <c r="E367" s="929"/>
      <c r="F367" s="996"/>
      <c r="H367" s="929"/>
    </row>
    <row r="368" s="925" customFormat="1" ht="12.75" spans="1:8">
      <c r="A368" s="929"/>
      <c r="B368" s="929"/>
      <c r="D368" s="929"/>
      <c r="E368" s="929"/>
      <c r="F368" s="996"/>
      <c r="H368" s="929"/>
    </row>
    <row r="369" s="925" customFormat="1" ht="12.75" spans="1:8">
      <c r="A369" s="929"/>
      <c r="B369" s="929"/>
      <c r="D369" s="929"/>
      <c r="E369" s="929"/>
      <c r="F369" s="996"/>
      <c r="H369" s="929"/>
    </row>
    <row r="370" s="925" customFormat="1" ht="12.75" spans="1:8">
      <c r="A370" s="929"/>
      <c r="B370" s="929"/>
      <c r="D370" s="929"/>
      <c r="E370" s="929"/>
      <c r="F370" s="996"/>
      <c r="H370" s="929"/>
    </row>
    <row r="371" s="925" customFormat="1" ht="12.75" spans="1:8">
      <c r="A371" s="929"/>
      <c r="B371" s="929"/>
      <c r="D371" s="929"/>
      <c r="E371" s="929"/>
      <c r="F371" s="996"/>
      <c r="H371" s="929"/>
    </row>
    <row r="372" s="925" customFormat="1" ht="12.75" spans="1:8">
      <c r="A372" s="929"/>
      <c r="B372" s="929"/>
      <c r="D372" s="929"/>
      <c r="E372" s="929"/>
      <c r="F372" s="996"/>
      <c r="H372" s="929"/>
    </row>
    <row r="373" s="925" customFormat="1" ht="12.75" spans="1:8">
      <c r="A373" s="929"/>
      <c r="B373" s="929"/>
      <c r="D373" s="929"/>
      <c r="E373" s="929"/>
      <c r="F373" s="996"/>
      <c r="H373" s="929"/>
    </row>
    <row r="374" s="925" customFormat="1" ht="12.75" spans="1:8">
      <c r="A374" s="929"/>
      <c r="B374" s="929"/>
      <c r="D374" s="929"/>
      <c r="E374" s="929"/>
      <c r="F374" s="996"/>
      <c r="H374" s="929"/>
    </row>
    <row r="375" s="925" customFormat="1" ht="12.75" spans="1:8">
      <c r="A375" s="929"/>
      <c r="B375" s="929"/>
      <c r="D375" s="929"/>
      <c r="E375" s="929"/>
      <c r="F375" s="996"/>
      <c r="H375" s="929"/>
    </row>
    <row r="376" s="925" customFormat="1" ht="12.75" spans="1:8">
      <c r="A376" s="929"/>
      <c r="B376" s="929"/>
      <c r="D376" s="929"/>
      <c r="E376" s="929"/>
      <c r="F376" s="996"/>
      <c r="H376" s="929"/>
    </row>
    <row r="377" s="925" customFormat="1" ht="12.75" spans="1:8">
      <c r="A377" s="929"/>
      <c r="B377" s="929"/>
      <c r="D377" s="929"/>
      <c r="E377" s="929"/>
      <c r="F377" s="996"/>
      <c r="H377" s="929"/>
    </row>
    <row r="378" s="925" customFormat="1" ht="12.75" spans="1:8">
      <c r="A378" s="929"/>
      <c r="B378" s="929"/>
      <c r="D378" s="929"/>
      <c r="E378" s="929"/>
      <c r="F378" s="996"/>
      <c r="H378" s="929"/>
    </row>
    <row r="379" s="925" customFormat="1" ht="12.75" spans="1:8">
      <c r="A379" s="929"/>
      <c r="B379" s="929"/>
      <c r="D379" s="929"/>
      <c r="E379" s="929"/>
      <c r="F379" s="996"/>
      <c r="H379" s="929"/>
    </row>
    <row r="380" s="925" customFormat="1" ht="12.75" spans="1:8">
      <c r="A380" s="929"/>
      <c r="B380" s="929"/>
      <c r="D380" s="929"/>
      <c r="E380" s="929"/>
      <c r="F380" s="996"/>
      <c r="H380" s="929"/>
    </row>
    <row r="381" s="925" customFormat="1" ht="12.75" spans="1:8">
      <c r="A381" s="929"/>
      <c r="B381" s="929"/>
      <c r="D381" s="929"/>
      <c r="E381" s="929"/>
      <c r="F381" s="996"/>
      <c r="H381" s="929"/>
    </row>
    <row r="382" s="925" customFormat="1" ht="12.75" spans="1:8">
      <c r="A382" s="929"/>
      <c r="B382" s="929"/>
      <c r="D382" s="929"/>
      <c r="E382" s="929"/>
      <c r="F382" s="996"/>
      <c r="H382" s="929"/>
    </row>
    <row r="383" s="925" customFormat="1" ht="12.75" spans="1:8">
      <c r="A383" s="929"/>
      <c r="B383" s="929"/>
      <c r="D383" s="929"/>
      <c r="E383" s="929"/>
      <c r="F383" s="996"/>
      <c r="H383" s="929"/>
    </row>
    <row r="384" s="925" customFormat="1" ht="12.75" spans="1:8">
      <c r="A384" s="929"/>
      <c r="B384" s="929"/>
      <c r="D384" s="929"/>
      <c r="E384" s="929"/>
      <c r="F384" s="996"/>
      <c r="H384" s="929"/>
    </row>
    <row r="385" s="925" customFormat="1" ht="12.75" spans="1:8">
      <c r="A385" s="929"/>
      <c r="B385" s="929"/>
      <c r="D385" s="929"/>
      <c r="E385" s="929"/>
      <c r="F385" s="996"/>
      <c r="H385" s="929"/>
    </row>
    <row r="386" s="925" customFormat="1" ht="12.75" spans="1:8">
      <c r="A386" s="929"/>
      <c r="B386" s="929"/>
      <c r="D386" s="929"/>
      <c r="E386" s="929"/>
      <c r="F386" s="996"/>
      <c r="H386" s="929"/>
    </row>
    <row r="387" s="925" customFormat="1" ht="12.75" spans="1:8">
      <c r="A387" s="929"/>
      <c r="B387" s="929"/>
      <c r="D387" s="929"/>
      <c r="E387" s="929"/>
      <c r="F387" s="996"/>
      <c r="H387" s="929"/>
    </row>
    <row r="388" s="925" customFormat="1" ht="12.75" spans="1:8">
      <c r="A388" s="929"/>
      <c r="B388" s="929"/>
      <c r="D388" s="929"/>
      <c r="E388" s="929"/>
      <c r="F388" s="996"/>
      <c r="H388" s="929"/>
    </row>
    <row r="389" s="925" customFormat="1" ht="12.75" spans="1:8">
      <c r="A389" s="929"/>
      <c r="B389" s="929"/>
      <c r="D389" s="929"/>
      <c r="E389" s="929"/>
      <c r="F389" s="996"/>
      <c r="H389" s="929"/>
    </row>
    <row r="390" s="925" customFormat="1" ht="12.75" spans="1:8">
      <c r="A390" s="929"/>
      <c r="B390" s="929"/>
      <c r="D390" s="929"/>
      <c r="E390" s="929"/>
      <c r="F390" s="996"/>
      <c r="H390" s="929"/>
    </row>
    <row r="391" s="925" customFormat="1" ht="12.75" spans="1:8">
      <c r="A391" s="929"/>
      <c r="B391" s="929"/>
      <c r="D391" s="929"/>
      <c r="E391" s="929"/>
      <c r="F391" s="996"/>
      <c r="H391" s="929"/>
    </row>
    <row r="392" s="925" customFormat="1" ht="12.75" spans="1:8">
      <c r="A392" s="929"/>
      <c r="B392" s="929"/>
      <c r="D392" s="929"/>
      <c r="E392" s="929"/>
      <c r="F392" s="996"/>
      <c r="H392" s="929"/>
    </row>
    <row r="393" s="925" customFormat="1" ht="12.75" spans="1:8">
      <c r="A393" s="929"/>
      <c r="B393" s="929"/>
      <c r="D393" s="929"/>
      <c r="E393" s="929"/>
      <c r="F393" s="996"/>
      <c r="H393" s="929"/>
    </row>
    <row r="394" s="925" customFormat="1" ht="12.75" spans="1:8">
      <c r="A394" s="929"/>
      <c r="B394" s="929"/>
      <c r="D394" s="929"/>
      <c r="E394" s="929"/>
      <c r="F394" s="996"/>
      <c r="H394" s="929"/>
    </row>
    <row r="395" s="925" customFormat="1" ht="12.75" spans="1:8">
      <c r="A395" s="929"/>
      <c r="B395" s="929"/>
      <c r="D395" s="929"/>
      <c r="E395" s="929"/>
      <c r="F395" s="996"/>
      <c r="H395" s="929"/>
    </row>
    <row r="396" s="925" customFormat="1" ht="12.75" spans="1:8">
      <c r="A396" s="929"/>
      <c r="B396" s="929"/>
      <c r="D396" s="929"/>
      <c r="E396" s="929"/>
      <c r="F396" s="996"/>
      <c r="H396" s="929"/>
    </row>
    <row r="397" s="925" customFormat="1" ht="12.75" spans="1:8">
      <c r="A397" s="929"/>
      <c r="B397" s="929"/>
      <c r="D397" s="929"/>
      <c r="E397" s="929"/>
      <c r="F397" s="996"/>
      <c r="H397" s="929"/>
    </row>
    <row r="398" s="925" customFormat="1" ht="12.75" spans="1:8">
      <c r="A398" s="929"/>
      <c r="B398" s="929"/>
      <c r="D398" s="929"/>
      <c r="E398" s="929"/>
      <c r="F398" s="996"/>
      <c r="H398" s="929"/>
    </row>
    <row r="399" s="925" customFormat="1" ht="12.75" spans="1:8">
      <c r="A399" s="929"/>
      <c r="B399" s="929"/>
      <c r="D399" s="929"/>
      <c r="E399" s="929"/>
      <c r="F399" s="996"/>
      <c r="H399" s="929"/>
    </row>
    <row r="400" s="925" customFormat="1" ht="12.75" spans="1:8">
      <c r="A400" s="929"/>
      <c r="B400" s="929"/>
      <c r="D400" s="929"/>
      <c r="E400" s="929"/>
      <c r="F400" s="996"/>
      <c r="H400" s="929"/>
    </row>
    <row r="401" s="925" customFormat="1" ht="12.75" spans="1:8">
      <c r="A401" s="929"/>
      <c r="B401" s="929"/>
      <c r="D401" s="929"/>
      <c r="E401" s="929"/>
      <c r="F401" s="996"/>
      <c r="H401" s="929"/>
    </row>
    <row r="402" s="925" customFormat="1" ht="12.75" spans="1:8">
      <c r="A402" s="929"/>
      <c r="B402" s="929"/>
      <c r="D402" s="929"/>
      <c r="E402" s="929"/>
      <c r="F402" s="996"/>
      <c r="H402" s="929"/>
    </row>
    <row r="403" s="925" customFormat="1" ht="12.75" spans="1:8">
      <c r="A403" s="929"/>
      <c r="B403" s="929"/>
      <c r="D403" s="929"/>
      <c r="E403" s="929"/>
      <c r="F403" s="996"/>
      <c r="H403" s="929"/>
    </row>
    <row r="404" s="925" customFormat="1" ht="12.75" spans="1:8">
      <c r="A404" s="929"/>
      <c r="B404" s="929"/>
      <c r="D404" s="929"/>
      <c r="E404" s="929"/>
      <c r="F404" s="996"/>
      <c r="H404" s="929"/>
    </row>
    <row r="405" s="925" customFormat="1" ht="12.75" spans="1:8">
      <c r="A405" s="929"/>
      <c r="B405" s="929"/>
      <c r="D405" s="929"/>
      <c r="E405" s="929"/>
      <c r="F405" s="996"/>
      <c r="H405" s="929"/>
    </row>
    <row r="406" s="925" customFormat="1" ht="12.75" spans="1:8">
      <c r="A406" s="929"/>
      <c r="B406" s="929"/>
      <c r="D406" s="929"/>
      <c r="E406" s="929"/>
      <c r="F406" s="996"/>
      <c r="H406" s="929"/>
    </row>
    <row r="407" s="925" customFormat="1" ht="12.75" spans="1:8">
      <c r="A407" s="929"/>
      <c r="B407" s="929"/>
      <c r="D407" s="929"/>
      <c r="E407" s="929"/>
      <c r="F407" s="996"/>
      <c r="H407" s="929"/>
    </row>
    <row r="408" s="925" customFormat="1" ht="12.75" spans="1:8">
      <c r="A408" s="929"/>
      <c r="B408" s="929"/>
      <c r="D408" s="929"/>
      <c r="E408" s="929"/>
      <c r="F408" s="996"/>
      <c r="H408" s="929"/>
    </row>
    <row r="409" s="925" customFormat="1" ht="12.75" spans="1:8">
      <c r="A409" s="929"/>
      <c r="B409" s="929"/>
      <c r="D409" s="929"/>
      <c r="E409" s="929"/>
      <c r="F409" s="996"/>
      <c r="H409" s="929"/>
    </row>
    <row r="410" s="925" customFormat="1" ht="12.75" spans="1:8">
      <c r="A410" s="929"/>
      <c r="B410" s="929"/>
      <c r="D410" s="929"/>
      <c r="E410" s="929"/>
      <c r="F410" s="996"/>
      <c r="H410" s="929"/>
    </row>
    <row r="411" s="925" customFormat="1" ht="12.75" spans="1:8">
      <c r="A411" s="929"/>
      <c r="B411" s="929"/>
      <c r="D411" s="929"/>
      <c r="E411" s="929"/>
      <c r="F411" s="996"/>
      <c r="H411" s="929"/>
    </row>
    <row r="412" s="925" customFormat="1" ht="12.75" spans="1:8">
      <c r="A412" s="929"/>
      <c r="B412" s="929"/>
      <c r="D412" s="929"/>
      <c r="E412" s="929"/>
      <c r="F412" s="996"/>
      <c r="H412" s="929"/>
    </row>
    <row r="413" s="925" customFormat="1" ht="12.75" spans="1:8">
      <c r="A413" s="929"/>
      <c r="B413" s="929"/>
      <c r="D413" s="929"/>
      <c r="E413" s="929"/>
      <c r="F413" s="996"/>
      <c r="H413" s="929"/>
    </row>
    <row r="414" s="925" customFormat="1" ht="12.75" spans="1:8">
      <c r="A414" s="929"/>
      <c r="B414" s="929"/>
      <c r="D414" s="929"/>
      <c r="E414" s="929"/>
      <c r="F414" s="996"/>
      <c r="H414" s="929"/>
    </row>
    <row r="415" s="925" customFormat="1" ht="12.75" spans="1:8">
      <c r="A415" s="929"/>
      <c r="B415" s="929"/>
      <c r="D415" s="929"/>
      <c r="E415" s="929"/>
      <c r="F415" s="996"/>
      <c r="H415" s="929"/>
    </row>
    <row r="416" s="925" customFormat="1" ht="12.75" spans="1:8">
      <c r="A416" s="929"/>
      <c r="B416" s="929"/>
      <c r="D416" s="929"/>
      <c r="E416" s="929"/>
      <c r="F416" s="996"/>
      <c r="H416" s="929"/>
    </row>
    <row r="417" s="925" customFormat="1" ht="12.75" spans="1:8">
      <c r="A417" s="929"/>
      <c r="B417" s="929"/>
      <c r="D417" s="929"/>
      <c r="E417" s="929"/>
      <c r="F417" s="996"/>
      <c r="H417" s="929"/>
    </row>
    <row r="418" s="925" customFormat="1" ht="12.75" spans="1:8">
      <c r="A418" s="929"/>
      <c r="B418" s="929"/>
      <c r="D418" s="929"/>
      <c r="E418" s="929"/>
      <c r="F418" s="996"/>
      <c r="H418" s="929"/>
    </row>
    <row r="419" s="925" customFormat="1" ht="12.75" spans="1:8">
      <c r="A419" s="929"/>
      <c r="B419" s="929"/>
      <c r="D419" s="929"/>
      <c r="E419" s="929"/>
      <c r="F419" s="996"/>
      <c r="H419" s="929"/>
    </row>
    <row r="420" s="925" customFormat="1" ht="12.75" spans="1:8">
      <c r="A420" s="929"/>
      <c r="B420" s="929"/>
      <c r="D420" s="929"/>
      <c r="E420" s="929"/>
      <c r="F420" s="996"/>
      <c r="H420" s="929"/>
    </row>
    <row r="421" s="925" customFormat="1" ht="12.75" spans="1:8">
      <c r="A421" s="929"/>
      <c r="B421" s="929"/>
      <c r="D421" s="929"/>
      <c r="E421" s="929"/>
      <c r="F421" s="996"/>
      <c r="H421" s="929"/>
    </row>
    <row r="422" s="925" customFormat="1" ht="12.75" spans="1:8">
      <c r="A422" s="929"/>
      <c r="B422" s="929"/>
      <c r="D422" s="929"/>
      <c r="E422" s="929"/>
      <c r="F422" s="996"/>
      <c r="H422" s="929"/>
    </row>
    <row r="423" s="925" customFormat="1" ht="12.75" spans="1:8">
      <c r="A423" s="929"/>
      <c r="B423" s="929"/>
      <c r="D423" s="929"/>
      <c r="E423" s="929"/>
      <c r="F423" s="996"/>
      <c r="H423" s="929"/>
    </row>
    <row r="424" s="925" customFormat="1" ht="12.75" spans="1:8">
      <c r="A424" s="929"/>
      <c r="B424" s="929"/>
      <c r="D424" s="929"/>
      <c r="E424" s="929"/>
      <c r="F424" s="996"/>
      <c r="H424" s="929"/>
    </row>
    <row r="425" s="925" customFormat="1" ht="12.75" spans="1:8">
      <c r="A425" s="929"/>
      <c r="B425" s="929"/>
      <c r="D425" s="929"/>
      <c r="E425" s="929"/>
      <c r="F425" s="996"/>
      <c r="H425" s="929"/>
    </row>
    <row r="426" s="925" customFormat="1" ht="12.75" spans="1:8">
      <c r="A426" s="929"/>
      <c r="B426" s="929"/>
      <c r="D426" s="929"/>
      <c r="E426" s="929"/>
      <c r="F426" s="996"/>
      <c r="H426" s="929"/>
    </row>
    <row r="427" s="925" customFormat="1" ht="12.75" spans="1:8">
      <c r="A427" s="929"/>
      <c r="B427" s="929"/>
      <c r="D427" s="929"/>
      <c r="E427" s="929"/>
      <c r="F427" s="996"/>
      <c r="H427" s="929"/>
    </row>
    <row r="428" s="925" customFormat="1" ht="12.75" spans="1:8">
      <c r="A428" s="929"/>
      <c r="B428" s="929"/>
      <c r="D428" s="929"/>
      <c r="E428" s="929"/>
      <c r="F428" s="996"/>
      <c r="H428" s="929"/>
    </row>
    <row r="429" s="925" customFormat="1" ht="12.75" spans="1:8">
      <c r="A429" s="929"/>
      <c r="B429" s="929"/>
      <c r="D429" s="929"/>
      <c r="E429" s="929"/>
      <c r="F429" s="996"/>
      <c r="H429" s="929"/>
    </row>
    <row r="430" s="925" customFormat="1" ht="12.75" spans="1:8">
      <c r="A430" s="929"/>
      <c r="B430" s="929"/>
      <c r="D430" s="929"/>
      <c r="E430" s="929"/>
      <c r="F430" s="996"/>
      <c r="H430" s="929"/>
    </row>
    <row r="431" s="925" customFormat="1" ht="12.75" spans="1:8">
      <c r="A431" s="929"/>
      <c r="B431" s="929"/>
      <c r="D431" s="929"/>
      <c r="E431" s="929"/>
      <c r="F431" s="996"/>
      <c r="H431" s="929"/>
    </row>
    <row r="432" s="925" customFormat="1" ht="12.75" spans="1:8">
      <c r="A432" s="929"/>
      <c r="B432" s="929"/>
      <c r="D432" s="929"/>
      <c r="E432" s="929"/>
      <c r="F432" s="996"/>
      <c r="H432" s="929"/>
    </row>
    <row r="433" s="925" customFormat="1" ht="12.75" spans="1:8">
      <c r="A433" s="929"/>
      <c r="B433" s="929"/>
      <c r="D433" s="929"/>
      <c r="E433" s="929"/>
      <c r="F433" s="996"/>
      <c r="H433" s="929"/>
    </row>
    <row r="434" s="925" customFormat="1" ht="12.75" spans="1:8">
      <c r="A434" s="929"/>
      <c r="B434" s="929"/>
      <c r="D434" s="929"/>
      <c r="E434" s="929"/>
      <c r="F434" s="996"/>
      <c r="H434" s="929"/>
    </row>
    <row r="435" s="925" customFormat="1" ht="12.75" spans="1:8">
      <c r="A435" s="929"/>
      <c r="B435" s="929"/>
      <c r="D435" s="929"/>
      <c r="E435" s="929"/>
      <c r="F435" s="996"/>
      <c r="H435" s="929"/>
    </row>
    <row r="436" s="925" customFormat="1" ht="12.75" spans="1:8">
      <c r="A436" s="929"/>
      <c r="B436" s="929"/>
      <c r="D436" s="929"/>
      <c r="E436" s="929"/>
      <c r="F436" s="996"/>
      <c r="H436" s="929"/>
    </row>
    <row r="437" s="925" customFormat="1" ht="12.75" spans="1:8">
      <c r="A437" s="929"/>
      <c r="B437" s="929"/>
      <c r="D437" s="929"/>
      <c r="E437" s="929"/>
      <c r="F437" s="996"/>
      <c r="H437" s="929"/>
    </row>
    <row r="438" s="925" customFormat="1" ht="12.75" spans="1:8">
      <c r="A438" s="929"/>
      <c r="B438" s="929"/>
      <c r="D438" s="929"/>
      <c r="E438" s="929"/>
      <c r="F438" s="996"/>
      <c r="H438" s="929"/>
    </row>
    <row r="439" s="925" customFormat="1" ht="12.75" spans="1:8">
      <c r="A439" s="929"/>
      <c r="B439" s="929"/>
      <c r="D439" s="929"/>
      <c r="E439" s="929"/>
      <c r="F439" s="996"/>
      <c r="H439" s="929"/>
    </row>
    <row r="440" s="925" customFormat="1" ht="12.75" spans="1:8">
      <c r="A440" s="929"/>
      <c r="B440" s="929"/>
      <c r="D440" s="929"/>
      <c r="E440" s="929"/>
      <c r="F440" s="996"/>
      <c r="H440" s="929"/>
    </row>
    <row r="441" s="925" customFormat="1" ht="12.75" spans="1:8">
      <c r="A441" s="929"/>
      <c r="B441" s="929"/>
      <c r="D441" s="929"/>
      <c r="E441" s="929"/>
      <c r="F441" s="996"/>
      <c r="H441" s="929"/>
    </row>
    <row r="442" s="925" customFormat="1" ht="12.75" spans="1:8">
      <c r="A442" s="929"/>
      <c r="B442" s="929"/>
      <c r="D442" s="929"/>
      <c r="E442" s="929"/>
      <c r="F442" s="996"/>
      <c r="H442" s="929"/>
    </row>
    <row r="443" s="925" customFormat="1" ht="12.75" spans="1:8">
      <c r="A443" s="929"/>
      <c r="B443" s="929"/>
      <c r="D443" s="929"/>
      <c r="E443" s="929"/>
      <c r="F443" s="996"/>
      <c r="H443" s="929"/>
    </row>
    <row r="444" s="925" customFormat="1" ht="12.75" spans="1:8">
      <c r="A444" s="929"/>
      <c r="B444" s="929"/>
      <c r="D444" s="929"/>
      <c r="E444" s="929"/>
      <c r="F444" s="996"/>
      <c r="H444" s="929"/>
    </row>
    <row r="445" s="925" customFormat="1" ht="12.75" spans="1:8">
      <c r="A445" s="929"/>
      <c r="B445" s="929"/>
      <c r="D445" s="929"/>
      <c r="E445" s="929"/>
      <c r="F445" s="996"/>
      <c r="H445" s="929"/>
    </row>
    <row r="446" s="925" customFormat="1" ht="12.75" spans="1:8">
      <c r="A446" s="929"/>
      <c r="B446" s="929"/>
      <c r="D446" s="929"/>
      <c r="E446" s="929"/>
      <c r="F446" s="996"/>
      <c r="H446" s="929"/>
    </row>
    <row r="447" s="925" customFormat="1" ht="12.75" spans="1:8">
      <c r="A447" s="929"/>
      <c r="B447" s="929"/>
      <c r="D447" s="929"/>
      <c r="E447" s="929"/>
      <c r="F447" s="996"/>
      <c r="H447" s="929"/>
    </row>
    <row r="448" s="925" customFormat="1" ht="12.75" spans="1:8">
      <c r="A448" s="929"/>
      <c r="B448" s="929"/>
      <c r="D448" s="929"/>
      <c r="E448" s="929"/>
      <c r="F448" s="996"/>
      <c r="H448" s="929"/>
    </row>
    <row r="449" s="925" customFormat="1" ht="12.75" spans="1:8">
      <c r="A449" s="929"/>
      <c r="B449" s="929"/>
      <c r="D449" s="929"/>
      <c r="E449" s="929"/>
      <c r="F449" s="996"/>
      <c r="H449" s="929"/>
    </row>
    <row r="450" s="925" customFormat="1" ht="12.75" spans="1:8">
      <c r="A450" s="929"/>
      <c r="B450" s="929"/>
      <c r="D450" s="929"/>
      <c r="E450" s="929"/>
      <c r="F450" s="996"/>
      <c r="H450" s="929"/>
    </row>
    <row r="451" s="925" customFormat="1" ht="12.75" spans="1:8">
      <c r="A451" s="929"/>
      <c r="B451" s="929"/>
      <c r="D451" s="929"/>
      <c r="E451" s="929"/>
      <c r="F451" s="996"/>
      <c r="H451" s="929"/>
    </row>
    <row r="452" s="925" customFormat="1" ht="12.75" spans="1:8">
      <c r="A452" s="929"/>
      <c r="B452" s="929"/>
      <c r="D452" s="929"/>
      <c r="E452" s="929"/>
      <c r="F452" s="996"/>
      <c r="H452" s="929"/>
    </row>
    <row r="453" s="925" customFormat="1" ht="12.75" spans="1:8">
      <c r="A453" s="929"/>
      <c r="B453" s="929"/>
      <c r="D453" s="929"/>
      <c r="E453" s="929"/>
      <c r="F453" s="996"/>
      <c r="H453" s="929"/>
    </row>
    <row r="454" s="925" customFormat="1" ht="12.75" spans="1:8">
      <c r="A454" s="929"/>
      <c r="B454" s="929"/>
      <c r="D454" s="929"/>
      <c r="E454" s="929"/>
      <c r="F454" s="996"/>
      <c r="H454" s="929"/>
    </row>
    <row r="455" s="925" customFormat="1" ht="12.75" spans="1:8">
      <c r="A455" s="929"/>
      <c r="B455" s="929"/>
      <c r="D455" s="929"/>
      <c r="E455" s="929"/>
      <c r="F455" s="996"/>
      <c r="H455" s="929"/>
    </row>
    <row r="456" s="925" customFormat="1" ht="12.75" spans="1:8">
      <c r="A456" s="929"/>
      <c r="B456" s="929"/>
      <c r="D456" s="929"/>
      <c r="E456" s="929"/>
      <c r="F456" s="996"/>
      <c r="H456" s="929"/>
    </row>
    <row r="457" s="925" customFormat="1" ht="12.75" spans="1:8">
      <c r="A457" s="929"/>
      <c r="B457" s="929"/>
      <c r="D457" s="929"/>
      <c r="E457" s="929"/>
      <c r="F457" s="996"/>
      <c r="H457" s="929"/>
    </row>
    <row r="458" s="925" customFormat="1" ht="12.75" spans="1:8">
      <c r="A458" s="929"/>
      <c r="B458" s="929"/>
      <c r="D458" s="929"/>
      <c r="E458" s="929"/>
      <c r="F458" s="996"/>
      <c r="H458" s="929"/>
    </row>
    <row r="459" s="925" customFormat="1" ht="12.75" spans="1:8">
      <c r="A459" s="929"/>
      <c r="B459" s="929"/>
      <c r="D459" s="929"/>
      <c r="E459" s="929"/>
      <c r="F459" s="996"/>
      <c r="H459" s="929"/>
    </row>
    <row r="460" s="925" customFormat="1" ht="12.75" spans="1:8">
      <c r="A460" s="929"/>
      <c r="B460" s="929"/>
      <c r="D460" s="929"/>
      <c r="E460" s="929"/>
      <c r="F460" s="996"/>
      <c r="H460" s="929"/>
    </row>
    <row r="461" s="925" customFormat="1" ht="12.75" spans="1:8">
      <c r="A461" s="929"/>
      <c r="B461" s="929"/>
      <c r="D461" s="929"/>
      <c r="E461" s="929"/>
      <c r="F461" s="996"/>
      <c r="H461" s="929"/>
    </row>
    <row r="462" s="925" customFormat="1" ht="12.75" spans="1:8">
      <c r="A462" s="929"/>
      <c r="B462" s="929"/>
      <c r="D462" s="929"/>
      <c r="E462" s="929"/>
      <c r="F462" s="996"/>
      <c r="H462" s="929"/>
    </row>
    <row r="463" s="925" customFormat="1" ht="12.75" spans="1:8">
      <c r="A463" s="929"/>
      <c r="B463" s="929"/>
      <c r="D463" s="929"/>
      <c r="E463" s="929"/>
      <c r="F463" s="996"/>
      <c r="H463" s="929"/>
    </row>
    <row r="464" s="925" customFormat="1" ht="12.75" spans="1:8">
      <c r="A464" s="929"/>
      <c r="B464" s="929"/>
      <c r="D464" s="929"/>
      <c r="E464" s="929"/>
      <c r="F464" s="996"/>
      <c r="H464" s="929"/>
    </row>
    <row r="465" s="925" customFormat="1" ht="12.75" spans="1:8">
      <c r="A465" s="929"/>
      <c r="B465" s="929"/>
      <c r="D465" s="929"/>
      <c r="E465" s="929"/>
      <c r="F465" s="996"/>
      <c r="H465" s="929"/>
    </row>
    <row r="466" s="925" customFormat="1" ht="12.75" spans="1:8">
      <c r="A466" s="929"/>
      <c r="B466" s="929"/>
      <c r="D466" s="929"/>
      <c r="E466" s="929"/>
      <c r="F466" s="996"/>
      <c r="H466" s="929"/>
    </row>
    <row r="467" s="925" customFormat="1" ht="12.75" spans="1:8">
      <c r="A467" s="929"/>
      <c r="B467" s="929"/>
      <c r="D467" s="929"/>
      <c r="E467" s="929"/>
      <c r="F467" s="996"/>
      <c r="H467" s="929"/>
    </row>
    <row r="468" s="925" customFormat="1" ht="12.75" spans="1:8">
      <c r="A468" s="929"/>
      <c r="B468" s="929"/>
      <c r="D468" s="929"/>
      <c r="E468" s="929"/>
      <c r="F468" s="996"/>
      <c r="H468" s="929"/>
    </row>
    <row r="469" s="925" customFormat="1" ht="12.75" spans="1:8">
      <c r="A469" s="929"/>
      <c r="B469" s="929"/>
      <c r="D469" s="929"/>
      <c r="E469" s="929"/>
      <c r="F469" s="996"/>
      <c r="H469" s="929"/>
    </row>
    <row r="470" s="925" customFormat="1" ht="12.75" spans="1:8">
      <c r="A470" s="929"/>
      <c r="B470" s="929"/>
      <c r="D470" s="929"/>
      <c r="E470" s="929"/>
      <c r="F470" s="996"/>
      <c r="H470" s="929"/>
    </row>
    <row r="471" s="925" customFormat="1" ht="12.75" spans="1:8">
      <c r="A471" s="929"/>
      <c r="B471" s="929"/>
      <c r="D471" s="929"/>
      <c r="E471" s="929"/>
      <c r="F471" s="996"/>
      <c r="H471" s="929"/>
    </row>
    <row r="472" s="925" customFormat="1" ht="12.75" spans="1:8">
      <c r="A472" s="929"/>
      <c r="B472" s="929"/>
      <c r="D472" s="929"/>
      <c r="E472" s="929"/>
      <c r="F472" s="996"/>
      <c r="H472" s="929"/>
    </row>
    <row r="473" s="925" customFormat="1" ht="12.75" spans="1:8">
      <c r="A473" s="929"/>
      <c r="B473" s="929"/>
      <c r="D473" s="929"/>
      <c r="E473" s="929"/>
      <c r="F473" s="996"/>
      <c r="H473" s="929"/>
    </row>
    <row r="474" s="925" customFormat="1" ht="12.75" spans="1:8">
      <c r="A474" s="929"/>
      <c r="B474" s="929"/>
      <c r="D474" s="929"/>
      <c r="E474" s="929"/>
      <c r="F474" s="996"/>
      <c r="H474" s="929"/>
    </row>
    <row r="475" s="925" customFormat="1" ht="12.75" spans="1:8">
      <c r="A475" s="929"/>
      <c r="B475" s="929"/>
      <c r="D475" s="929"/>
      <c r="E475" s="929"/>
      <c r="F475" s="996"/>
      <c r="H475" s="929"/>
    </row>
    <row r="476" s="925" customFormat="1" ht="12.75" spans="1:8">
      <c r="A476" s="929"/>
      <c r="B476" s="929"/>
      <c r="D476" s="929"/>
      <c r="E476" s="929"/>
      <c r="F476" s="996"/>
      <c r="H476" s="929"/>
    </row>
    <row r="477" s="925" customFormat="1" ht="12.75" spans="1:8">
      <c r="A477" s="929"/>
      <c r="B477" s="929"/>
      <c r="D477" s="929"/>
      <c r="E477" s="929"/>
      <c r="F477" s="996"/>
      <c r="H477" s="929"/>
    </row>
    <row r="478" s="925" customFormat="1" ht="12.75" spans="1:8">
      <c r="A478" s="929"/>
      <c r="B478" s="929"/>
      <c r="D478" s="929"/>
      <c r="E478" s="929"/>
      <c r="F478" s="996"/>
      <c r="H478" s="929"/>
    </row>
    <row r="479" s="925" customFormat="1" ht="12.75" spans="1:8">
      <c r="A479" s="929"/>
      <c r="B479" s="929"/>
      <c r="D479" s="929"/>
      <c r="E479" s="929"/>
      <c r="F479" s="996"/>
      <c r="H479" s="929"/>
    </row>
    <row r="480" s="925" customFormat="1" ht="12.75" spans="1:8">
      <c r="A480" s="929"/>
      <c r="B480" s="929"/>
      <c r="D480" s="929"/>
      <c r="E480" s="929"/>
      <c r="F480" s="996"/>
      <c r="H480" s="929"/>
    </row>
    <row r="481" s="925" customFormat="1" ht="12.75" spans="1:8">
      <c r="A481" s="929"/>
      <c r="B481" s="929"/>
      <c r="D481" s="929"/>
      <c r="E481" s="929"/>
      <c r="F481" s="996"/>
      <c r="H481" s="929"/>
    </row>
    <row r="482" s="925" customFormat="1" ht="12.75" spans="1:8">
      <c r="A482" s="929"/>
      <c r="B482" s="929"/>
      <c r="D482" s="929"/>
      <c r="E482" s="929"/>
      <c r="F482" s="996"/>
      <c r="H482" s="929"/>
    </row>
    <row r="483" s="925" customFormat="1" ht="12.75" spans="1:8">
      <c r="A483" s="929"/>
      <c r="B483" s="929"/>
      <c r="D483" s="929"/>
      <c r="E483" s="929"/>
      <c r="F483" s="996"/>
      <c r="H483" s="929"/>
    </row>
    <row r="484" s="925" customFormat="1" ht="12.75" spans="1:8">
      <c r="A484" s="929"/>
      <c r="B484" s="929"/>
      <c r="D484" s="929"/>
      <c r="E484" s="929"/>
      <c r="F484" s="996"/>
      <c r="H484" s="929"/>
    </row>
    <row r="485" s="925" customFormat="1" ht="12.75" spans="1:8">
      <c r="A485" s="929"/>
      <c r="B485" s="929"/>
      <c r="D485" s="929"/>
      <c r="E485" s="929"/>
      <c r="F485" s="996"/>
      <c r="H485" s="929"/>
    </row>
    <row r="486" s="925" customFormat="1" ht="12.75" spans="1:8">
      <c r="A486" s="929"/>
      <c r="B486" s="929"/>
      <c r="D486" s="929"/>
      <c r="E486" s="929"/>
      <c r="F486" s="996"/>
      <c r="H486" s="929"/>
    </row>
    <row r="487" s="925" customFormat="1" ht="12.75" spans="1:8">
      <c r="A487" s="929"/>
      <c r="B487" s="929"/>
      <c r="D487" s="929"/>
      <c r="E487" s="929"/>
      <c r="F487" s="996"/>
      <c r="H487" s="929"/>
    </row>
    <row r="488" s="925" customFormat="1" ht="12.75" spans="1:8">
      <c r="A488" s="929"/>
      <c r="B488" s="929"/>
      <c r="D488" s="929"/>
      <c r="E488" s="929"/>
      <c r="F488" s="996"/>
      <c r="H488" s="929"/>
    </row>
    <row r="489" s="925" customFormat="1" ht="12.75" spans="1:8">
      <c r="A489" s="929"/>
      <c r="B489" s="929"/>
      <c r="D489" s="929"/>
      <c r="E489" s="929"/>
      <c r="F489" s="996"/>
      <c r="H489" s="929"/>
    </row>
    <row r="490" s="925" customFormat="1" ht="12.75" spans="1:8">
      <c r="A490" s="929"/>
      <c r="B490" s="929"/>
      <c r="D490" s="929"/>
      <c r="E490" s="929"/>
      <c r="F490" s="996"/>
      <c r="H490" s="929"/>
    </row>
    <row r="491" s="925" customFormat="1" ht="12.75" spans="1:8">
      <c r="A491" s="929"/>
      <c r="B491" s="929"/>
      <c r="D491" s="929"/>
      <c r="E491" s="929"/>
      <c r="F491" s="996"/>
      <c r="H491" s="929"/>
    </row>
    <row r="492" s="925" customFormat="1" ht="12.75" spans="1:8">
      <c r="A492" s="929"/>
      <c r="B492" s="929"/>
      <c r="D492" s="929"/>
      <c r="E492" s="929"/>
      <c r="F492" s="996"/>
      <c r="H492" s="929"/>
    </row>
    <row r="493" s="925" customFormat="1" ht="12.75" spans="1:8">
      <c r="A493" s="929"/>
      <c r="B493" s="929"/>
      <c r="D493" s="929"/>
      <c r="E493" s="929"/>
      <c r="F493" s="996"/>
      <c r="H493" s="929"/>
    </row>
    <row r="494" s="925" customFormat="1" ht="12.75" spans="1:8">
      <c r="A494" s="929"/>
      <c r="B494" s="929"/>
      <c r="D494" s="929"/>
      <c r="E494" s="929"/>
      <c r="F494" s="996"/>
      <c r="H494" s="929"/>
    </row>
    <row r="495" s="925" customFormat="1" ht="12.75" spans="1:8">
      <c r="A495" s="929"/>
      <c r="B495" s="929"/>
      <c r="D495" s="929"/>
      <c r="E495" s="929"/>
      <c r="F495" s="996"/>
      <c r="H495" s="929"/>
    </row>
    <row r="496" s="925" customFormat="1" ht="12.75" spans="1:8">
      <c r="A496" s="929"/>
      <c r="B496" s="929"/>
      <c r="D496" s="929"/>
      <c r="E496" s="929"/>
      <c r="F496" s="996"/>
      <c r="H496" s="929"/>
    </row>
    <row r="497" s="925" customFormat="1" ht="12.75" spans="1:8">
      <c r="A497" s="929"/>
      <c r="B497" s="929"/>
      <c r="D497" s="929"/>
      <c r="E497" s="929"/>
      <c r="F497" s="996"/>
      <c r="H497" s="929"/>
    </row>
    <row r="498" s="925" customFormat="1" ht="12.75" spans="1:8">
      <c r="A498" s="929"/>
      <c r="B498" s="929"/>
      <c r="D498" s="929"/>
      <c r="E498" s="929"/>
      <c r="F498" s="996"/>
      <c r="H498" s="929"/>
    </row>
    <row r="499" s="925" customFormat="1" ht="12.75" spans="1:8">
      <c r="A499" s="929"/>
      <c r="B499" s="929"/>
      <c r="D499" s="929"/>
      <c r="E499" s="929"/>
      <c r="F499" s="996"/>
      <c r="H499" s="929"/>
    </row>
    <row r="500" s="925" customFormat="1" ht="12.75" spans="1:8">
      <c r="A500" s="929"/>
      <c r="B500" s="929"/>
      <c r="D500" s="929"/>
      <c r="E500" s="929"/>
      <c r="F500" s="996"/>
      <c r="H500" s="929"/>
    </row>
    <row r="501" s="925" customFormat="1" ht="12.75" spans="1:8">
      <c r="A501" s="929"/>
      <c r="B501" s="929"/>
      <c r="D501" s="929"/>
      <c r="E501" s="929"/>
      <c r="F501" s="996"/>
      <c r="H501" s="929"/>
    </row>
    <row r="502" s="925" customFormat="1" ht="12.75" spans="1:8">
      <c r="A502" s="929"/>
      <c r="B502" s="929"/>
      <c r="D502" s="929"/>
      <c r="E502" s="929"/>
      <c r="F502" s="996"/>
      <c r="H502" s="929"/>
    </row>
    <row r="503" s="925" customFormat="1" ht="12.75" spans="1:8">
      <c r="A503" s="929"/>
      <c r="B503" s="929"/>
      <c r="D503" s="929"/>
      <c r="E503" s="929"/>
      <c r="F503" s="996"/>
      <c r="H503" s="929"/>
    </row>
    <row r="504" s="925" customFormat="1" ht="12.75" spans="1:8">
      <c r="A504" s="929"/>
      <c r="B504" s="929"/>
      <c r="D504" s="929"/>
      <c r="E504" s="929"/>
      <c r="F504" s="996"/>
      <c r="H504" s="929"/>
    </row>
    <row r="505" s="925" customFormat="1" ht="12.75" spans="1:8">
      <c r="A505" s="929"/>
      <c r="B505" s="929"/>
      <c r="D505" s="929"/>
      <c r="E505" s="929"/>
      <c r="F505" s="996"/>
      <c r="H505" s="929"/>
    </row>
    <row r="506" s="925" customFormat="1" ht="12.75" spans="1:8">
      <c r="A506" s="929"/>
      <c r="B506" s="929"/>
      <c r="D506" s="929"/>
      <c r="E506" s="929"/>
      <c r="F506" s="996"/>
      <c r="H506" s="929"/>
    </row>
    <row r="507" s="925" customFormat="1" ht="12.75" spans="1:8">
      <c r="A507" s="929"/>
      <c r="B507" s="929"/>
      <c r="D507" s="929"/>
      <c r="E507" s="929"/>
      <c r="F507" s="996"/>
      <c r="H507" s="929"/>
    </row>
    <row r="508" s="925" customFormat="1" ht="12.75" spans="1:8">
      <c r="A508" s="929"/>
      <c r="B508" s="929"/>
      <c r="D508" s="929"/>
      <c r="E508" s="929"/>
      <c r="F508" s="996"/>
      <c r="H508" s="929"/>
    </row>
    <row r="509" s="925" customFormat="1" ht="12.75" spans="1:8">
      <c r="A509" s="929"/>
      <c r="B509" s="929"/>
      <c r="D509" s="929"/>
      <c r="E509" s="929"/>
      <c r="F509" s="996"/>
      <c r="H509" s="929"/>
    </row>
    <row r="510" s="925" customFormat="1" ht="12.75" spans="1:8">
      <c r="A510" s="929"/>
      <c r="B510" s="929"/>
      <c r="D510" s="929"/>
      <c r="E510" s="929"/>
      <c r="F510" s="996"/>
      <c r="H510" s="929"/>
    </row>
    <row r="511" s="925" customFormat="1" ht="12.75" spans="1:8">
      <c r="A511" s="929"/>
      <c r="B511" s="929"/>
      <c r="D511" s="929"/>
      <c r="E511" s="929"/>
      <c r="F511" s="996"/>
      <c r="H511" s="929"/>
    </row>
    <row r="512" s="925" customFormat="1" ht="12.75" spans="1:8">
      <c r="A512" s="929"/>
      <c r="B512" s="929"/>
      <c r="D512" s="929"/>
      <c r="E512" s="929"/>
      <c r="F512" s="996"/>
      <c r="H512" s="929"/>
    </row>
    <row r="513" s="925" customFormat="1" ht="12.75" spans="1:8">
      <c r="A513" s="929"/>
      <c r="B513" s="929"/>
      <c r="D513" s="929"/>
      <c r="E513" s="929"/>
      <c r="F513" s="996"/>
      <c r="H513" s="929"/>
    </row>
    <row r="514" s="925" customFormat="1" ht="12.75" spans="1:8">
      <c r="A514" s="929"/>
      <c r="B514" s="929"/>
      <c r="D514" s="929"/>
      <c r="E514" s="929"/>
      <c r="F514" s="996"/>
      <c r="H514" s="929"/>
    </row>
    <row r="515" s="925" customFormat="1" ht="12.75" spans="1:8">
      <c r="A515" s="929"/>
      <c r="B515" s="929"/>
      <c r="D515" s="929"/>
      <c r="E515" s="929"/>
      <c r="F515" s="996"/>
      <c r="H515" s="929"/>
    </row>
    <row r="516" s="925" customFormat="1" ht="12.75" spans="1:8">
      <c r="A516" s="929"/>
      <c r="B516" s="929"/>
      <c r="D516" s="929"/>
      <c r="E516" s="929"/>
      <c r="F516" s="996"/>
      <c r="H516" s="929"/>
    </row>
    <row r="517" s="925" customFormat="1" ht="12.75" spans="1:8">
      <c r="A517" s="929"/>
      <c r="B517" s="929"/>
      <c r="D517" s="929"/>
      <c r="E517" s="929"/>
      <c r="F517" s="996"/>
      <c r="H517" s="929"/>
    </row>
    <row r="518" s="925" customFormat="1" ht="12.75" spans="1:8">
      <c r="A518" s="929"/>
      <c r="B518" s="929"/>
      <c r="D518" s="929"/>
      <c r="E518" s="929"/>
      <c r="F518" s="996"/>
      <c r="H518" s="929"/>
    </row>
    <row r="519" s="925" customFormat="1" ht="12.75" spans="1:8">
      <c r="A519" s="929"/>
      <c r="B519" s="929"/>
      <c r="D519" s="929"/>
      <c r="E519" s="929"/>
      <c r="F519" s="996"/>
      <c r="H519" s="929"/>
    </row>
    <row r="520" s="925" customFormat="1" ht="12.75" spans="1:8">
      <c r="A520" s="929"/>
      <c r="B520" s="929"/>
      <c r="D520" s="929"/>
      <c r="E520" s="929"/>
      <c r="F520" s="996"/>
      <c r="H520" s="929"/>
    </row>
    <row r="521" s="925" customFormat="1" ht="12.75" spans="1:8">
      <c r="A521" s="929"/>
      <c r="B521" s="929"/>
      <c r="D521" s="929"/>
      <c r="E521" s="929"/>
      <c r="F521" s="996"/>
      <c r="H521" s="929"/>
    </row>
    <row r="522" s="925" customFormat="1" ht="12.75" spans="1:8">
      <c r="A522" s="929"/>
      <c r="B522" s="929"/>
      <c r="D522" s="929"/>
      <c r="E522" s="929"/>
      <c r="F522" s="996"/>
      <c r="H522" s="929"/>
    </row>
    <row r="523" s="925" customFormat="1" ht="12.75" spans="1:8">
      <c r="A523" s="929"/>
      <c r="B523" s="929"/>
      <c r="D523" s="929"/>
      <c r="E523" s="929"/>
      <c r="F523" s="996"/>
      <c r="H523" s="929"/>
    </row>
    <row r="524" s="925" customFormat="1" ht="12.75" spans="1:8">
      <c r="A524" s="929"/>
      <c r="B524" s="929"/>
      <c r="D524" s="929"/>
      <c r="E524" s="929"/>
      <c r="F524" s="996"/>
      <c r="H524" s="929"/>
    </row>
    <row r="525" s="925" customFormat="1" ht="12.75" spans="1:8">
      <c r="A525" s="929"/>
      <c r="B525" s="929"/>
      <c r="D525" s="929"/>
      <c r="E525" s="929"/>
      <c r="F525" s="996"/>
      <c r="H525" s="929"/>
    </row>
    <row r="526" s="925" customFormat="1" ht="12.75" spans="1:8">
      <c r="A526" s="929"/>
      <c r="B526" s="929"/>
      <c r="D526" s="929"/>
      <c r="E526" s="929"/>
      <c r="F526" s="996"/>
      <c r="H526" s="929"/>
    </row>
    <row r="527" s="925" customFormat="1" ht="12.75" spans="1:8">
      <c r="A527" s="929"/>
      <c r="B527" s="929"/>
      <c r="D527" s="929"/>
      <c r="E527" s="929"/>
      <c r="F527" s="996"/>
      <c r="H527" s="929"/>
    </row>
    <row r="528" s="925" customFormat="1" ht="12.75" spans="1:8">
      <c r="A528" s="929"/>
      <c r="B528" s="929"/>
      <c r="D528" s="929"/>
      <c r="E528" s="929"/>
      <c r="F528" s="996"/>
      <c r="H528" s="929"/>
    </row>
    <row r="529" s="925" customFormat="1" ht="12.75" spans="1:8">
      <c r="A529" s="929"/>
      <c r="B529" s="929"/>
      <c r="D529" s="929"/>
      <c r="E529" s="929"/>
      <c r="F529" s="996"/>
      <c r="H529" s="929"/>
    </row>
    <row r="530" s="925" customFormat="1" ht="12.75" spans="1:8">
      <c r="A530" s="929"/>
      <c r="B530" s="929"/>
      <c r="D530" s="929"/>
      <c r="E530" s="929"/>
      <c r="F530" s="996"/>
      <c r="H530" s="929"/>
    </row>
    <row r="531" s="925" customFormat="1" ht="12.75" spans="1:8">
      <c r="A531" s="929"/>
      <c r="B531" s="929"/>
      <c r="D531" s="929"/>
      <c r="E531" s="929"/>
      <c r="F531" s="996"/>
      <c r="H531" s="929"/>
    </row>
    <row r="532" s="925" customFormat="1" ht="12.75" spans="1:8">
      <c r="A532" s="929"/>
      <c r="B532" s="929"/>
      <c r="D532" s="929"/>
      <c r="E532" s="929"/>
      <c r="F532" s="996"/>
      <c r="H532" s="929"/>
    </row>
    <row r="533" s="925" customFormat="1" ht="12.75" spans="1:8">
      <c r="A533" s="929"/>
      <c r="B533" s="929"/>
      <c r="D533" s="929"/>
      <c r="E533" s="929"/>
      <c r="F533" s="996"/>
      <c r="H533" s="929"/>
    </row>
    <row r="534" s="925" customFormat="1" ht="12.75" spans="1:8">
      <c r="A534" s="929"/>
      <c r="B534" s="929"/>
      <c r="D534" s="929"/>
      <c r="E534" s="929"/>
      <c r="F534" s="996"/>
      <c r="H534" s="929"/>
    </row>
    <row r="535" s="925" customFormat="1" ht="12.75" spans="1:8">
      <c r="A535" s="929"/>
      <c r="B535" s="929"/>
      <c r="D535" s="929"/>
      <c r="E535" s="929"/>
      <c r="F535" s="996"/>
      <c r="H535" s="929"/>
    </row>
    <row r="536" s="925" customFormat="1" ht="12.75" spans="1:8">
      <c r="A536" s="929"/>
      <c r="B536" s="929"/>
      <c r="D536" s="929"/>
      <c r="E536" s="929"/>
      <c r="F536" s="996"/>
      <c r="H536" s="929"/>
    </row>
    <row r="537" s="925" customFormat="1" ht="12.75" spans="1:8">
      <c r="A537" s="929"/>
      <c r="B537" s="929"/>
      <c r="D537" s="929"/>
      <c r="E537" s="929"/>
      <c r="F537" s="996"/>
      <c r="H537" s="929"/>
    </row>
    <row r="538" s="925" customFormat="1" ht="12.75" spans="1:8">
      <c r="A538" s="929"/>
      <c r="B538" s="929"/>
      <c r="D538" s="929"/>
      <c r="E538" s="929"/>
      <c r="F538" s="996"/>
      <c r="H538" s="929"/>
    </row>
    <row r="539" s="925" customFormat="1" ht="12.75" spans="1:8">
      <c r="A539" s="929"/>
      <c r="B539" s="929"/>
      <c r="D539" s="929"/>
      <c r="E539" s="929"/>
      <c r="F539" s="996"/>
      <c r="H539" s="929"/>
    </row>
    <row r="540" s="925" customFormat="1" ht="12.75" spans="1:8">
      <c r="A540" s="929"/>
      <c r="B540" s="929"/>
      <c r="D540" s="929"/>
      <c r="E540" s="929"/>
      <c r="F540" s="996"/>
      <c r="H540" s="929"/>
    </row>
    <row r="541" s="925" customFormat="1" ht="12.75" spans="1:8">
      <c r="A541" s="929"/>
      <c r="B541" s="929"/>
      <c r="D541" s="929"/>
      <c r="E541" s="929"/>
      <c r="F541" s="996"/>
      <c r="H541" s="929"/>
    </row>
    <row r="542" s="925" customFormat="1" ht="12.75" spans="1:8">
      <c r="A542" s="929"/>
      <c r="B542" s="929"/>
      <c r="D542" s="929"/>
      <c r="E542" s="929"/>
      <c r="F542" s="996"/>
      <c r="H542" s="929"/>
    </row>
    <row r="543" s="925" customFormat="1" ht="12.75" spans="1:8">
      <c r="A543" s="929"/>
      <c r="B543" s="929"/>
      <c r="D543" s="929"/>
      <c r="E543" s="929"/>
      <c r="F543" s="996"/>
      <c r="H543" s="929"/>
    </row>
    <row r="544" s="925" customFormat="1" ht="12.75" spans="1:8">
      <c r="A544" s="929"/>
      <c r="B544" s="929"/>
      <c r="D544" s="929"/>
      <c r="E544" s="929"/>
      <c r="F544" s="996"/>
      <c r="H544" s="929"/>
    </row>
    <row r="545" s="925" customFormat="1" ht="12.75" spans="1:8">
      <c r="A545" s="929"/>
      <c r="B545" s="929"/>
      <c r="D545" s="929"/>
      <c r="E545" s="929"/>
      <c r="F545" s="996"/>
      <c r="H545" s="929"/>
    </row>
    <row r="546" s="925" customFormat="1" ht="12.75" spans="1:8">
      <c r="A546" s="929"/>
      <c r="B546" s="929"/>
      <c r="D546" s="929"/>
      <c r="E546" s="929"/>
      <c r="F546" s="996"/>
      <c r="H546" s="929"/>
    </row>
    <row r="547" s="925" customFormat="1" ht="12.75" spans="1:8">
      <c r="A547" s="929"/>
      <c r="B547" s="929"/>
      <c r="D547" s="929"/>
      <c r="E547" s="929"/>
      <c r="F547" s="996"/>
      <c r="H547" s="929"/>
    </row>
    <row r="548" s="925" customFormat="1" ht="12.75" spans="1:8">
      <c r="A548" s="929"/>
      <c r="B548" s="929"/>
      <c r="D548" s="929"/>
      <c r="E548" s="929"/>
      <c r="F548" s="996"/>
      <c r="H548" s="929"/>
    </row>
    <row r="549" s="925" customFormat="1" ht="12.75" spans="1:8">
      <c r="A549" s="929"/>
      <c r="B549" s="929"/>
      <c r="D549" s="929"/>
      <c r="E549" s="929"/>
      <c r="F549" s="996"/>
      <c r="H549" s="929"/>
    </row>
    <row r="550" s="925" customFormat="1" ht="12.75" spans="1:8">
      <c r="A550" s="929"/>
      <c r="B550" s="929"/>
      <c r="D550" s="929"/>
      <c r="E550" s="929"/>
      <c r="F550" s="996"/>
      <c r="H550" s="929"/>
    </row>
    <row r="551" s="925" customFormat="1" ht="12.75" spans="1:8">
      <c r="A551" s="929"/>
      <c r="B551" s="929"/>
      <c r="D551" s="929"/>
      <c r="E551" s="929"/>
      <c r="F551" s="996"/>
      <c r="H551" s="929"/>
    </row>
    <row r="552" s="925" customFormat="1" ht="12.75" spans="1:8">
      <c r="A552" s="929"/>
      <c r="B552" s="929"/>
      <c r="D552" s="929"/>
      <c r="E552" s="929"/>
      <c r="F552" s="996"/>
      <c r="H552" s="929"/>
    </row>
    <row r="553" s="925" customFormat="1" ht="12.75" spans="1:8">
      <c r="A553" s="929"/>
      <c r="B553" s="929"/>
      <c r="D553" s="929"/>
      <c r="E553" s="929"/>
      <c r="F553" s="996"/>
      <c r="H553" s="929"/>
    </row>
    <row r="554" s="925" customFormat="1" ht="12.75" spans="1:8">
      <c r="A554" s="929"/>
      <c r="B554" s="929"/>
      <c r="D554" s="929"/>
      <c r="E554" s="929"/>
      <c r="F554" s="996"/>
      <c r="H554" s="929"/>
    </row>
    <row r="555" s="925" customFormat="1" ht="12.75" spans="1:8">
      <c r="A555" s="929"/>
      <c r="B555" s="929"/>
      <c r="D555" s="929"/>
      <c r="E555" s="929"/>
      <c r="F555" s="996"/>
      <c r="H555" s="929"/>
    </row>
    <row r="556" s="925" customFormat="1" ht="12.75" spans="1:8">
      <c r="A556" s="929"/>
      <c r="B556" s="929"/>
      <c r="D556" s="929"/>
      <c r="E556" s="929"/>
      <c r="F556" s="996"/>
      <c r="H556" s="929"/>
    </row>
    <row r="557" s="925" customFormat="1" ht="12.75" spans="1:8">
      <c r="A557" s="929"/>
      <c r="B557" s="929"/>
      <c r="D557" s="929"/>
      <c r="E557" s="929"/>
      <c r="F557" s="996"/>
      <c r="H557" s="929"/>
    </row>
    <row r="558" s="925" customFormat="1" ht="12.75" spans="1:8">
      <c r="A558" s="929"/>
      <c r="B558" s="929"/>
      <c r="D558" s="929"/>
      <c r="E558" s="929"/>
      <c r="F558" s="996"/>
      <c r="H558" s="929"/>
    </row>
    <row r="559" s="925" customFormat="1" ht="12.75" spans="1:8">
      <c r="A559" s="929"/>
      <c r="B559" s="929"/>
      <c r="D559" s="929"/>
      <c r="E559" s="929"/>
      <c r="F559" s="996"/>
      <c r="H559" s="929"/>
    </row>
    <row r="560" s="925" customFormat="1" ht="12.75" spans="1:8">
      <c r="A560" s="929"/>
      <c r="B560" s="929"/>
      <c r="D560" s="929"/>
      <c r="E560" s="929"/>
      <c r="F560" s="996"/>
      <c r="H560" s="929"/>
    </row>
    <row r="561" s="925" customFormat="1" ht="12.75" spans="1:8">
      <c r="A561" s="929"/>
      <c r="B561" s="929"/>
      <c r="D561" s="929"/>
      <c r="E561" s="929"/>
      <c r="F561" s="996"/>
      <c r="H561" s="929"/>
    </row>
    <row r="562" s="925" customFormat="1" ht="12.75" spans="1:8">
      <c r="A562" s="929"/>
      <c r="B562" s="929"/>
      <c r="D562" s="929"/>
      <c r="E562" s="929"/>
      <c r="F562" s="996"/>
      <c r="H562" s="929"/>
    </row>
    <row r="563" s="925" customFormat="1" ht="12.75" spans="1:8">
      <c r="A563" s="929"/>
      <c r="B563" s="929"/>
      <c r="D563" s="929"/>
      <c r="E563" s="929"/>
      <c r="F563" s="996"/>
      <c r="H563" s="929"/>
    </row>
    <row r="564" s="925" customFormat="1" ht="12.75" spans="1:8">
      <c r="A564" s="929"/>
      <c r="B564" s="929"/>
      <c r="D564" s="929"/>
      <c r="E564" s="929"/>
      <c r="F564" s="996"/>
      <c r="H564" s="929"/>
    </row>
    <row r="565" s="925" customFormat="1" ht="12.75" spans="1:8">
      <c r="A565" s="929"/>
      <c r="B565" s="929"/>
      <c r="D565" s="929"/>
      <c r="E565" s="929"/>
      <c r="F565" s="996"/>
      <c r="H565" s="929"/>
    </row>
    <row r="566" s="925" customFormat="1" ht="12.75" spans="1:8">
      <c r="A566" s="929"/>
      <c r="B566" s="929"/>
      <c r="D566" s="929"/>
      <c r="E566" s="929"/>
      <c r="F566" s="996"/>
      <c r="H566" s="929"/>
    </row>
    <row r="567" s="925" customFormat="1" ht="12.75" spans="1:8">
      <c r="A567" s="929"/>
      <c r="B567" s="929"/>
      <c r="D567" s="929"/>
      <c r="E567" s="929"/>
      <c r="F567" s="996"/>
      <c r="H567" s="929"/>
    </row>
    <row r="568" s="925" customFormat="1" ht="12.75" spans="1:8">
      <c r="A568" s="929"/>
      <c r="B568" s="929"/>
      <c r="D568" s="929"/>
      <c r="E568" s="929"/>
      <c r="F568" s="996"/>
      <c r="H568" s="929"/>
    </row>
    <row r="569" s="925" customFormat="1" ht="12.75" spans="1:8">
      <c r="A569" s="929"/>
      <c r="B569" s="929"/>
      <c r="D569" s="929"/>
      <c r="E569" s="929"/>
      <c r="F569" s="996"/>
      <c r="H569" s="929"/>
    </row>
    <row r="570" s="925" customFormat="1" ht="12.75" spans="1:8">
      <c r="A570" s="929"/>
      <c r="B570" s="929"/>
      <c r="D570" s="929"/>
      <c r="E570" s="929"/>
      <c r="F570" s="996"/>
      <c r="H570" s="929"/>
    </row>
    <row r="571" s="925" customFormat="1" ht="12.75" spans="1:8">
      <c r="A571" s="929"/>
      <c r="B571" s="929"/>
      <c r="D571" s="929"/>
      <c r="E571" s="929"/>
      <c r="F571" s="996"/>
      <c r="H571" s="929"/>
    </row>
    <row r="572" s="925" customFormat="1" ht="12.75" spans="1:8">
      <c r="A572" s="929"/>
      <c r="B572" s="929"/>
      <c r="D572" s="929"/>
      <c r="E572" s="929"/>
      <c r="F572" s="996"/>
      <c r="H572" s="929"/>
    </row>
    <row r="573" s="925" customFormat="1" ht="12.75" spans="1:8">
      <c r="A573" s="929"/>
      <c r="B573" s="929"/>
      <c r="D573" s="929"/>
      <c r="E573" s="929"/>
      <c r="F573" s="996"/>
      <c r="H573" s="929"/>
    </row>
    <row r="574" s="925" customFormat="1" ht="12.75" spans="1:8">
      <c r="A574" s="929"/>
      <c r="B574" s="929"/>
      <c r="D574" s="929"/>
      <c r="E574" s="929"/>
      <c r="F574" s="996"/>
      <c r="H574" s="929"/>
    </row>
    <row r="575" s="925" customFormat="1" ht="12.75" spans="1:8">
      <c r="A575" s="929"/>
      <c r="B575" s="929"/>
      <c r="D575" s="929"/>
      <c r="E575" s="929"/>
      <c r="F575" s="996"/>
      <c r="H575" s="929"/>
    </row>
    <row r="576" s="925" customFormat="1" ht="12.75" spans="1:8">
      <c r="A576" s="929"/>
      <c r="B576" s="929"/>
      <c r="D576" s="929"/>
      <c r="E576" s="929"/>
      <c r="F576" s="996"/>
      <c r="H576" s="929"/>
    </row>
    <row r="577" s="925" customFormat="1" ht="12.75" spans="1:8">
      <c r="A577" s="929"/>
      <c r="B577" s="929"/>
      <c r="D577" s="929"/>
      <c r="E577" s="929"/>
      <c r="F577" s="996"/>
      <c r="H577" s="929"/>
    </row>
    <row r="578" s="925" customFormat="1" ht="12.75" spans="1:8">
      <c r="A578" s="929"/>
      <c r="B578" s="929"/>
      <c r="D578" s="929"/>
      <c r="E578" s="929"/>
      <c r="F578" s="996"/>
      <c r="H578" s="929"/>
    </row>
    <row r="579" s="925" customFormat="1" ht="12.75" spans="1:8">
      <c r="A579" s="929"/>
      <c r="B579" s="929"/>
      <c r="D579" s="929"/>
      <c r="E579" s="929"/>
      <c r="F579" s="996"/>
      <c r="H579" s="929"/>
    </row>
    <row r="580" s="925" customFormat="1" ht="12.75" spans="1:8">
      <c r="A580" s="929"/>
      <c r="B580" s="929"/>
      <c r="D580" s="929"/>
      <c r="E580" s="929"/>
      <c r="F580" s="996"/>
      <c r="H580" s="929"/>
    </row>
    <row r="581" s="925" customFormat="1" ht="12.75" spans="1:8">
      <c r="A581" s="929"/>
      <c r="B581" s="929"/>
      <c r="D581" s="929"/>
      <c r="E581" s="929"/>
      <c r="F581" s="996"/>
      <c r="H581" s="929"/>
    </row>
    <row r="582" s="925" customFormat="1" ht="12.75" spans="1:8">
      <c r="A582" s="929"/>
      <c r="B582" s="929"/>
      <c r="D582" s="929"/>
      <c r="E582" s="929"/>
      <c r="F582" s="996"/>
      <c r="H582" s="929"/>
    </row>
    <row r="583" s="925" customFormat="1" ht="12.75" spans="1:8">
      <c r="A583" s="929"/>
      <c r="B583" s="929"/>
      <c r="D583" s="929"/>
      <c r="E583" s="929"/>
      <c r="F583" s="996"/>
      <c r="H583" s="929"/>
    </row>
    <row r="584" s="925" customFormat="1" ht="12.75" spans="1:8">
      <c r="A584" s="929"/>
      <c r="B584" s="929"/>
      <c r="D584" s="929"/>
      <c r="E584" s="929"/>
      <c r="F584" s="996"/>
      <c r="H584" s="929"/>
    </row>
    <row r="585" s="925" customFormat="1" ht="12.75" spans="1:8">
      <c r="A585" s="929"/>
      <c r="B585" s="929"/>
      <c r="D585" s="929"/>
      <c r="E585" s="929"/>
      <c r="F585" s="996"/>
      <c r="H585" s="929"/>
    </row>
    <row r="586" s="925" customFormat="1" ht="12.75" spans="1:8">
      <c r="A586" s="929"/>
      <c r="B586" s="929"/>
      <c r="D586" s="929"/>
      <c r="E586" s="929"/>
      <c r="F586" s="996"/>
      <c r="H586" s="929"/>
    </row>
    <row r="587" s="925" customFormat="1" ht="12.75" spans="1:8">
      <c r="A587" s="929"/>
      <c r="B587" s="929"/>
      <c r="D587" s="929"/>
      <c r="E587" s="929"/>
      <c r="F587" s="996"/>
      <c r="H587" s="929"/>
    </row>
    <row r="588" s="925" customFormat="1" ht="12.75" spans="1:8">
      <c r="A588" s="929"/>
      <c r="B588" s="929"/>
      <c r="D588" s="929"/>
      <c r="E588" s="929"/>
      <c r="F588" s="996"/>
      <c r="H588" s="929"/>
    </row>
    <row r="589" s="925" customFormat="1" ht="12.75" spans="1:8">
      <c r="A589" s="929"/>
      <c r="B589" s="929"/>
      <c r="D589" s="929"/>
      <c r="E589" s="929"/>
      <c r="F589" s="996"/>
      <c r="H589" s="929"/>
    </row>
    <row r="590" s="925" customFormat="1" ht="12.75" spans="1:8">
      <c r="A590" s="929"/>
      <c r="B590" s="929"/>
      <c r="D590" s="929"/>
      <c r="E590" s="929"/>
      <c r="F590" s="996"/>
      <c r="H590" s="929"/>
    </row>
    <row r="591" s="925" customFormat="1" ht="12.75" spans="1:8">
      <c r="A591" s="929"/>
      <c r="B591" s="929"/>
      <c r="D591" s="929"/>
      <c r="E591" s="929"/>
      <c r="F591" s="996"/>
      <c r="H591" s="929"/>
    </row>
    <row r="592" s="925" customFormat="1" ht="12.75" spans="1:8">
      <c r="A592" s="929"/>
      <c r="B592" s="929"/>
      <c r="D592" s="929"/>
      <c r="E592" s="929"/>
      <c r="F592" s="996"/>
      <c r="H592" s="929"/>
    </row>
    <row r="593" s="925" customFormat="1" ht="12.75" spans="1:8">
      <c r="A593" s="929"/>
      <c r="B593" s="929"/>
      <c r="D593" s="929"/>
      <c r="E593" s="929"/>
      <c r="F593" s="996"/>
      <c r="H593" s="929"/>
    </row>
    <row r="594" s="925" customFormat="1" ht="12.75" spans="1:8">
      <c r="A594" s="929"/>
      <c r="B594" s="929"/>
      <c r="D594" s="929"/>
      <c r="E594" s="929"/>
      <c r="F594" s="996"/>
      <c r="H594" s="929"/>
    </row>
    <row r="595" s="925" customFormat="1" ht="12.75" spans="1:8">
      <c r="A595" s="929"/>
      <c r="B595" s="929"/>
      <c r="D595" s="929"/>
      <c r="E595" s="929"/>
      <c r="F595" s="996"/>
      <c r="H595" s="929"/>
    </row>
    <row r="596" s="925" customFormat="1" ht="12.75" spans="1:8">
      <c r="A596" s="929"/>
      <c r="B596" s="929"/>
      <c r="D596" s="929"/>
      <c r="E596" s="929"/>
      <c r="F596" s="996"/>
      <c r="H596" s="929"/>
    </row>
    <row r="597" s="925" customFormat="1" ht="12.75" spans="1:8">
      <c r="A597" s="929"/>
      <c r="B597" s="929"/>
      <c r="D597" s="929"/>
      <c r="E597" s="929"/>
      <c r="F597" s="996"/>
      <c r="H597" s="929"/>
    </row>
    <row r="598" s="925" customFormat="1" ht="12.75" spans="1:8">
      <c r="A598" s="929"/>
      <c r="B598" s="929"/>
      <c r="D598" s="929"/>
      <c r="E598" s="929"/>
      <c r="F598" s="996"/>
      <c r="H598" s="929"/>
    </row>
    <row r="599" s="925" customFormat="1" ht="12.75" spans="1:8">
      <c r="A599" s="929"/>
      <c r="B599" s="929"/>
      <c r="D599" s="929"/>
      <c r="E599" s="929"/>
      <c r="F599" s="996"/>
      <c r="H599" s="929"/>
    </row>
    <row r="600" s="925" customFormat="1" ht="12.75" spans="1:8">
      <c r="A600" s="929"/>
      <c r="B600" s="929"/>
      <c r="D600" s="929"/>
      <c r="E600" s="929"/>
      <c r="F600" s="996"/>
      <c r="H600" s="929"/>
    </row>
    <row r="601" s="925" customFormat="1" ht="12.75" spans="1:8">
      <c r="A601" s="929"/>
      <c r="B601" s="929"/>
      <c r="D601" s="929"/>
      <c r="E601" s="929"/>
      <c r="F601" s="996"/>
      <c r="H601" s="929"/>
    </row>
    <row r="602" s="925" customFormat="1" ht="12.75" spans="1:8">
      <c r="A602" s="929"/>
      <c r="B602" s="929"/>
      <c r="D602" s="929"/>
      <c r="E602" s="929"/>
      <c r="F602" s="996"/>
      <c r="H602" s="929"/>
    </row>
    <row r="603" s="925" customFormat="1" ht="12.75" spans="1:8">
      <c r="A603" s="929"/>
      <c r="B603" s="929"/>
      <c r="D603" s="929"/>
      <c r="E603" s="929"/>
      <c r="F603" s="996"/>
      <c r="H603" s="929"/>
    </row>
    <row r="604" s="925" customFormat="1" ht="12.75" spans="1:8">
      <c r="A604" s="929"/>
      <c r="B604" s="929"/>
      <c r="D604" s="929"/>
      <c r="E604" s="929"/>
      <c r="F604" s="996"/>
      <c r="H604" s="929"/>
    </row>
    <row r="605" s="925" customFormat="1" ht="12.75" spans="1:8">
      <c r="A605" s="929"/>
      <c r="B605" s="929"/>
      <c r="D605" s="929"/>
      <c r="E605" s="929"/>
      <c r="F605" s="996"/>
      <c r="H605" s="929"/>
    </row>
    <row r="606" s="925" customFormat="1" ht="12.75" spans="1:8">
      <c r="A606" s="929"/>
      <c r="B606" s="929"/>
      <c r="D606" s="929"/>
      <c r="E606" s="929"/>
      <c r="F606" s="996"/>
      <c r="H606" s="929"/>
    </row>
    <row r="607" s="925" customFormat="1" ht="12.75" spans="1:8">
      <c r="A607" s="929"/>
      <c r="B607" s="929"/>
      <c r="D607" s="929"/>
      <c r="E607" s="929"/>
      <c r="F607" s="996"/>
      <c r="H607" s="929"/>
    </row>
    <row r="608" s="925" customFormat="1" ht="12.75" spans="1:8">
      <c r="A608" s="929"/>
      <c r="B608" s="929"/>
      <c r="D608" s="929"/>
      <c r="E608" s="929"/>
      <c r="F608" s="996"/>
      <c r="H608" s="929"/>
    </row>
    <row r="609" s="925" customFormat="1" ht="12.75" spans="1:8">
      <c r="A609" s="929"/>
      <c r="B609" s="929"/>
      <c r="D609" s="929"/>
      <c r="E609" s="929"/>
      <c r="F609" s="996"/>
      <c r="H609" s="929"/>
    </row>
    <row r="610" s="925" customFormat="1" ht="12.75" spans="1:8">
      <c r="A610" s="929"/>
      <c r="B610" s="929"/>
      <c r="D610" s="929"/>
      <c r="E610" s="929"/>
      <c r="F610" s="996"/>
      <c r="H610" s="929"/>
    </row>
    <row r="611" s="925" customFormat="1" ht="12.75" spans="1:8">
      <c r="A611" s="929"/>
      <c r="B611" s="929"/>
      <c r="D611" s="929"/>
      <c r="E611" s="929"/>
      <c r="F611" s="996"/>
      <c r="H611" s="929"/>
    </row>
    <row r="612" s="925" customFormat="1" ht="12.75" spans="1:8">
      <c r="A612" s="929"/>
      <c r="B612" s="929"/>
      <c r="D612" s="929"/>
      <c r="E612" s="929"/>
      <c r="F612" s="996"/>
      <c r="H612" s="929"/>
    </row>
    <row r="613" s="925" customFormat="1" ht="12.75" spans="1:8">
      <c r="A613" s="929"/>
      <c r="B613" s="929"/>
      <c r="D613" s="929"/>
      <c r="E613" s="929"/>
      <c r="F613" s="996"/>
      <c r="H613" s="929"/>
    </row>
    <row r="614" s="925" customFormat="1" ht="12.75" spans="1:8">
      <c r="A614" s="929"/>
      <c r="B614" s="929"/>
      <c r="D614" s="929"/>
      <c r="E614" s="929"/>
      <c r="F614" s="996"/>
      <c r="H614" s="929"/>
    </row>
    <row r="615" s="925" customFormat="1" ht="12.75" spans="1:8">
      <c r="A615" s="929"/>
      <c r="B615" s="929"/>
      <c r="D615" s="929"/>
      <c r="E615" s="929"/>
      <c r="F615" s="996"/>
      <c r="H615" s="929"/>
    </row>
    <row r="616" s="925" customFormat="1" ht="12.75" spans="1:8">
      <c r="A616" s="929"/>
      <c r="B616" s="929"/>
      <c r="D616" s="929"/>
      <c r="E616" s="929"/>
      <c r="F616" s="996"/>
      <c r="H616" s="929"/>
    </row>
    <row r="617" s="925" customFormat="1" ht="12.75" spans="1:8">
      <c r="A617" s="929"/>
      <c r="B617" s="929"/>
      <c r="D617" s="929"/>
      <c r="E617" s="929"/>
      <c r="F617" s="996"/>
      <c r="H617" s="929"/>
    </row>
    <row r="618" s="925" customFormat="1" ht="12.75" spans="1:8">
      <c r="A618" s="929"/>
      <c r="B618" s="929"/>
      <c r="D618" s="929"/>
      <c r="E618" s="929"/>
      <c r="F618" s="996"/>
      <c r="H618" s="929"/>
    </row>
    <row r="619" s="925" customFormat="1" ht="12.75" spans="1:8">
      <c r="A619" s="929"/>
      <c r="B619" s="929"/>
      <c r="D619" s="929"/>
      <c r="E619" s="929"/>
      <c r="F619" s="996"/>
      <c r="H619" s="929"/>
    </row>
    <row r="620" s="925" customFormat="1" ht="12.75" spans="1:8">
      <c r="A620" s="929"/>
      <c r="B620" s="929"/>
      <c r="D620" s="929"/>
      <c r="E620" s="929"/>
      <c r="F620" s="996"/>
      <c r="H620" s="929"/>
    </row>
    <row r="621" s="925" customFormat="1" ht="12.75" spans="1:8">
      <c r="A621" s="929"/>
      <c r="B621" s="929"/>
      <c r="D621" s="929"/>
      <c r="E621" s="929"/>
      <c r="F621" s="996"/>
      <c r="H621" s="929"/>
    </row>
    <row r="622" s="925" customFormat="1" ht="12.75" spans="1:8">
      <c r="A622" s="929"/>
      <c r="B622" s="929"/>
      <c r="D622" s="929"/>
      <c r="E622" s="929"/>
      <c r="F622" s="996"/>
      <c r="H622" s="929"/>
    </row>
    <row r="623" s="925" customFormat="1" ht="12.75" spans="1:8">
      <c r="A623" s="929"/>
      <c r="B623" s="929"/>
      <c r="D623" s="929"/>
      <c r="E623" s="929"/>
      <c r="F623" s="996"/>
      <c r="H623" s="929"/>
    </row>
    <row r="624" s="925" customFormat="1" ht="12.75" spans="1:8">
      <c r="A624" s="929"/>
      <c r="B624" s="929"/>
      <c r="D624" s="929"/>
      <c r="E624" s="929"/>
      <c r="F624" s="996"/>
      <c r="H624" s="929"/>
    </row>
    <row r="625" s="925" customFormat="1" ht="12.75" spans="1:8">
      <c r="A625" s="929"/>
      <c r="B625" s="929"/>
      <c r="D625" s="929"/>
      <c r="E625" s="929"/>
      <c r="F625" s="996"/>
      <c r="H625" s="929"/>
    </row>
    <row r="626" s="925" customFormat="1" ht="12.75" spans="1:8">
      <c r="A626" s="929"/>
      <c r="B626" s="929"/>
      <c r="D626" s="929"/>
      <c r="E626" s="929"/>
      <c r="F626" s="996"/>
      <c r="H626" s="929"/>
    </row>
    <row r="627" s="925" customFormat="1" ht="12.75" spans="1:8">
      <c r="A627" s="929"/>
      <c r="B627" s="929"/>
      <c r="D627" s="929"/>
      <c r="E627" s="929"/>
      <c r="F627" s="996"/>
      <c r="H627" s="929"/>
    </row>
    <row r="628" s="925" customFormat="1" ht="12.75" spans="1:8">
      <c r="A628" s="929"/>
      <c r="B628" s="929"/>
      <c r="D628" s="929"/>
      <c r="E628" s="929"/>
      <c r="F628" s="996"/>
      <c r="H628" s="929"/>
    </row>
    <row r="629" s="925" customFormat="1" ht="12.75" spans="1:8">
      <c r="A629" s="929"/>
      <c r="B629" s="929"/>
      <c r="D629" s="929"/>
      <c r="E629" s="929"/>
      <c r="F629" s="996"/>
      <c r="H629" s="929"/>
    </row>
    <row r="630" s="925" customFormat="1" ht="12.75" spans="1:8">
      <c r="A630" s="929"/>
      <c r="B630" s="929"/>
      <c r="D630" s="929"/>
      <c r="E630" s="929"/>
      <c r="F630" s="996"/>
      <c r="H630" s="929"/>
    </row>
    <row r="631" s="925" customFormat="1" ht="12.75" spans="1:8">
      <c r="A631" s="929"/>
      <c r="B631" s="929"/>
      <c r="D631" s="929"/>
      <c r="E631" s="929"/>
      <c r="F631" s="996"/>
      <c r="H631" s="929"/>
    </row>
    <row r="632" s="925" customFormat="1" ht="12.75" spans="1:8">
      <c r="A632" s="929"/>
      <c r="B632" s="929"/>
      <c r="D632" s="929"/>
      <c r="E632" s="929"/>
      <c r="F632" s="996"/>
      <c r="H632" s="929"/>
    </row>
    <row r="633" s="925" customFormat="1" ht="12.75" spans="1:8">
      <c r="A633" s="929"/>
      <c r="B633" s="929"/>
      <c r="D633" s="929"/>
      <c r="E633" s="929"/>
      <c r="F633" s="996"/>
      <c r="H633" s="929"/>
    </row>
    <row r="634" s="925" customFormat="1" ht="12.75" spans="1:8">
      <c r="A634" s="929"/>
      <c r="B634" s="929"/>
      <c r="D634" s="929"/>
      <c r="E634" s="929"/>
      <c r="F634" s="996"/>
      <c r="H634" s="929"/>
    </row>
    <row r="635" s="925" customFormat="1" ht="12.75" spans="1:8">
      <c r="A635" s="929"/>
      <c r="B635" s="929"/>
      <c r="D635" s="929"/>
      <c r="E635" s="929"/>
      <c r="F635" s="996"/>
      <c r="H635" s="929"/>
    </row>
    <row r="636" s="925" customFormat="1" ht="12.75" spans="1:8">
      <c r="A636" s="929"/>
      <c r="B636" s="929"/>
      <c r="D636" s="929"/>
      <c r="E636" s="929"/>
      <c r="F636" s="996"/>
      <c r="H636" s="929"/>
    </row>
    <row r="637" s="925" customFormat="1" ht="12.75" spans="1:8">
      <c r="A637" s="929"/>
      <c r="B637" s="929"/>
      <c r="D637" s="929"/>
      <c r="E637" s="929"/>
      <c r="F637" s="996"/>
      <c r="H637" s="929"/>
    </row>
    <row r="638" s="925" customFormat="1" ht="12.75" spans="1:8">
      <c r="A638" s="929"/>
      <c r="B638" s="929"/>
      <c r="D638" s="929"/>
      <c r="E638" s="929"/>
      <c r="F638" s="996"/>
      <c r="H638" s="929"/>
    </row>
    <row r="639" s="925" customFormat="1" ht="12.75" spans="1:8">
      <c r="A639" s="929"/>
      <c r="B639" s="929"/>
      <c r="D639" s="929"/>
      <c r="E639" s="929"/>
      <c r="F639" s="996"/>
      <c r="H639" s="929"/>
    </row>
    <row r="640" s="925" customFormat="1" ht="12.75" spans="1:8">
      <c r="A640" s="929"/>
      <c r="B640" s="929"/>
      <c r="D640" s="929"/>
      <c r="E640" s="929"/>
      <c r="F640" s="996"/>
      <c r="H640" s="929"/>
    </row>
    <row r="641" s="925" customFormat="1" ht="12.75" spans="1:8">
      <c r="A641" s="929"/>
      <c r="B641" s="929"/>
      <c r="D641" s="929"/>
      <c r="E641" s="929"/>
      <c r="F641" s="996"/>
      <c r="H641" s="929"/>
    </row>
    <row r="642" s="925" customFormat="1" ht="12.75" spans="1:8">
      <c r="A642" s="929"/>
      <c r="B642" s="929"/>
      <c r="D642" s="929"/>
      <c r="E642" s="929"/>
      <c r="F642" s="996"/>
      <c r="H642" s="929"/>
    </row>
    <row r="643" s="925" customFormat="1" ht="12.75" spans="1:8">
      <c r="A643" s="929"/>
      <c r="B643" s="929"/>
      <c r="D643" s="929"/>
      <c r="E643" s="929"/>
      <c r="F643" s="996"/>
      <c r="H643" s="929"/>
    </row>
    <row r="644" s="925" customFormat="1" ht="12.75" spans="1:8">
      <c r="A644" s="929"/>
      <c r="B644" s="929"/>
      <c r="D644" s="929"/>
      <c r="E644" s="929"/>
      <c r="F644" s="996"/>
      <c r="H644" s="929"/>
    </row>
    <row r="645" s="925" customFormat="1" ht="12.75" spans="1:8">
      <c r="A645" s="929"/>
      <c r="B645" s="929"/>
      <c r="D645" s="929"/>
      <c r="E645" s="929"/>
      <c r="F645" s="996"/>
      <c r="H645" s="929"/>
    </row>
    <row r="646" s="925" customFormat="1" ht="12.75" spans="1:8">
      <c r="A646" s="929"/>
      <c r="B646" s="929"/>
      <c r="D646" s="929"/>
      <c r="E646" s="929"/>
      <c r="F646" s="996"/>
      <c r="H646" s="929"/>
    </row>
    <row r="647" s="925" customFormat="1" ht="12.75" spans="1:8">
      <c r="A647" s="929"/>
      <c r="B647" s="929"/>
      <c r="D647" s="929"/>
      <c r="E647" s="929"/>
      <c r="F647" s="996"/>
      <c r="H647" s="929"/>
    </row>
    <row r="648" s="925" customFormat="1" ht="12.75" spans="1:8">
      <c r="A648" s="929"/>
      <c r="B648" s="929"/>
      <c r="D648" s="929"/>
      <c r="E648" s="929"/>
      <c r="F648" s="996"/>
      <c r="H648" s="929"/>
    </row>
    <row r="649" s="925" customFormat="1" ht="12.75" spans="1:8">
      <c r="A649" s="929"/>
      <c r="B649" s="929"/>
      <c r="D649" s="929"/>
      <c r="E649" s="929"/>
      <c r="F649" s="996"/>
      <c r="H649" s="929"/>
    </row>
    <row r="650" s="925" customFormat="1" ht="12.75" spans="1:8">
      <c r="A650" s="929"/>
      <c r="B650" s="929"/>
      <c r="D650" s="929"/>
      <c r="E650" s="929"/>
      <c r="F650" s="996"/>
      <c r="H650" s="929"/>
    </row>
    <row r="651" s="925" customFormat="1" ht="12.75" spans="1:8">
      <c r="A651" s="929"/>
      <c r="B651" s="929"/>
      <c r="D651" s="929"/>
      <c r="E651" s="929"/>
      <c r="F651" s="996"/>
      <c r="H651" s="929"/>
    </row>
    <row r="652" s="925" customFormat="1" ht="12.75" spans="1:8">
      <c r="A652" s="929"/>
      <c r="B652" s="929"/>
      <c r="D652" s="929"/>
      <c r="E652" s="929"/>
      <c r="F652" s="996"/>
      <c r="H652" s="929"/>
    </row>
    <row r="653" s="925" customFormat="1" ht="12.75" spans="1:8">
      <c r="A653" s="929"/>
      <c r="B653" s="929"/>
      <c r="D653" s="929"/>
      <c r="E653" s="929"/>
      <c r="F653" s="996"/>
      <c r="H653" s="929"/>
    </row>
    <row r="654" s="925" customFormat="1" ht="12.75" spans="1:8">
      <c r="A654" s="929"/>
      <c r="B654" s="929"/>
      <c r="D654" s="929"/>
      <c r="E654" s="929"/>
      <c r="F654" s="996"/>
      <c r="H654" s="929"/>
    </row>
    <row r="655" s="925" customFormat="1" ht="12.75" spans="1:8">
      <c r="A655" s="929"/>
      <c r="B655" s="929"/>
      <c r="D655" s="929"/>
      <c r="E655" s="929"/>
      <c r="F655" s="996"/>
      <c r="H655" s="929"/>
    </row>
    <row r="656" s="925" customFormat="1" ht="12.75" spans="1:8">
      <c r="A656" s="929"/>
      <c r="B656" s="929"/>
      <c r="D656" s="929"/>
      <c r="E656" s="929"/>
      <c r="F656" s="996"/>
      <c r="H656" s="929"/>
    </row>
    <row r="657" s="925" customFormat="1" ht="12.75" spans="1:8">
      <c r="A657" s="929"/>
      <c r="B657" s="929"/>
      <c r="D657" s="929"/>
      <c r="E657" s="929"/>
      <c r="F657" s="996"/>
      <c r="H657" s="929"/>
    </row>
    <row r="658" s="925" customFormat="1" ht="12.75" spans="1:8">
      <c r="A658" s="929"/>
      <c r="B658" s="929"/>
      <c r="D658" s="929"/>
      <c r="E658" s="929"/>
      <c r="F658" s="996"/>
      <c r="H658" s="929"/>
    </row>
    <row r="659" s="925" customFormat="1" ht="12.75" spans="1:8">
      <c r="A659" s="929"/>
      <c r="B659" s="929"/>
      <c r="D659" s="929"/>
      <c r="E659" s="929"/>
      <c r="F659" s="996"/>
      <c r="H659" s="929"/>
    </row>
    <row r="660" s="925" customFormat="1" ht="12.75" spans="1:8">
      <c r="A660" s="929"/>
      <c r="B660" s="929"/>
      <c r="D660" s="929"/>
      <c r="E660" s="929"/>
      <c r="F660" s="996"/>
      <c r="H660" s="929"/>
    </row>
    <row r="661" s="925" customFormat="1" ht="12.75" spans="1:8">
      <c r="A661" s="929"/>
      <c r="B661" s="929"/>
      <c r="D661" s="929"/>
      <c r="E661" s="929"/>
      <c r="F661" s="996"/>
      <c r="H661" s="929"/>
    </row>
    <row r="662" s="925" customFormat="1" ht="12.75" spans="1:8">
      <c r="A662" s="929"/>
      <c r="B662" s="929"/>
      <c r="D662" s="929"/>
      <c r="E662" s="929"/>
      <c r="F662" s="996"/>
      <c r="H662" s="929"/>
    </row>
    <row r="663" s="925" customFormat="1" ht="12.75" spans="1:8">
      <c r="A663" s="929"/>
      <c r="B663" s="929"/>
      <c r="D663" s="929"/>
      <c r="E663" s="929"/>
      <c r="F663" s="996"/>
      <c r="H663" s="929"/>
    </row>
    <row r="664" s="925" customFormat="1" ht="12.75" spans="1:8">
      <c r="A664" s="929"/>
      <c r="B664" s="929"/>
      <c r="D664" s="929"/>
      <c r="E664" s="929"/>
      <c r="F664" s="996"/>
      <c r="H664" s="929"/>
    </row>
    <row r="665" s="925" customFormat="1" ht="12.75" spans="1:8">
      <c r="A665" s="929"/>
      <c r="B665" s="929"/>
      <c r="D665" s="929"/>
      <c r="E665" s="929"/>
      <c r="F665" s="996"/>
      <c r="H665" s="929"/>
    </row>
    <row r="666" s="925" customFormat="1" ht="12.75" spans="1:8">
      <c r="A666" s="929"/>
      <c r="B666" s="929"/>
      <c r="D666" s="929"/>
      <c r="E666" s="929"/>
      <c r="F666" s="996"/>
      <c r="H666" s="929"/>
    </row>
    <row r="667" s="925" customFormat="1" ht="12.75" spans="1:8">
      <c r="A667" s="929"/>
      <c r="B667" s="929"/>
      <c r="D667" s="929"/>
      <c r="E667" s="929"/>
      <c r="F667" s="996"/>
      <c r="H667" s="929"/>
    </row>
    <row r="668" s="925" customFormat="1" ht="12.75" spans="1:8">
      <c r="A668" s="929"/>
      <c r="B668" s="929"/>
      <c r="D668" s="929"/>
      <c r="E668" s="929"/>
      <c r="F668" s="996"/>
      <c r="H668" s="929"/>
    </row>
    <row r="669" s="925" customFormat="1" ht="12.75" spans="1:8">
      <c r="A669" s="929"/>
      <c r="B669" s="929"/>
      <c r="D669" s="929"/>
      <c r="E669" s="929"/>
      <c r="F669" s="996"/>
      <c r="H669" s="929"/>
    </row>
    <row r="670" s="925" customFormat="1" ht="12.75" spans="1:8">
      <c r="A670" s="929"/>
      <c r="B670" s="929"/>
      <c r="D670" s="929"/>
      <c r="E670" s="929"/>
      <c r="F670" s="996"/>
      <c r="H670" s="929"/>
    </row>
    <row r="671" s="925" customFormat="1" ht="12.75" spans="1:8">
      <c r="A671" s="929"/>
      <c r="B671" s="929"/>
      <c r="D671" s="929"/>
      <c r="E671" s="929"/>
      <c r="F671" s="996"/>
      <c r="H671" s="929"/>
    </row>
    <row r="672" s="925" customFormat="1" ht="12.75" spans="1:8">
      <c r="A672" s="929"/>
      <c r="B672" s="929"/>
      <c r="D672" s="929"/>
      <c r="E672" s="929"/>
      <c r="F672" s="996"/>
      <c r="H672" s="929"/>
    </row>
    <row r="673" s="925" customFormat="1" ht="12.75" spans="1:8">
      <c r="A673" s="929"/>
      <c r="B673" s="929"/>
      <c r="D673" s="929"/>
      <c r="E673" s="929"/>
      <c r="F673" s="996"/>
      <c r="H673" s="929"/>
    </row>
    <row r="674" s="925" customFormat="1" ht="12.75" spans="1:8">
      <c r="A674" s="929"/>
      <c r="B674" s="929"/>
      <c r="D674" s="929"/>
      <c r="E674" s="929"/>
      <c r="F674" s="996"/>
      <c r="H674" s="929"/>
    </row>
    <row r="675" s="925" customFormat="1" ht="12.75" spans="1:8">
      <c r="A675" s="929"/>
      <c r="B675" s="929"/>
      <c r="D675" s="929"/>
      <c r="E675" s="929"/>
      <c r="F675" s="996"/>
      <c r="H675" s="929"/>
    </row>
    <row r="676" s="925" customFormat="1" ht="12.75" spans="1:8">
      <c r="A676" s="929"/>
      <c r="B676" s="929"/>
      <c r="D676" s="929"/>
      <c r="E676" s="929"/>
      <c r="F676" s="996"/>
      <c r="H676" s="929"/>
    </row>
    <row r="677" s="925" customFormat="1" ht="12.75" spans="1:8">
      <c r="A677" s="929"/>
      <c r="B677" s="929"/>
      <c r="D677" s="929"/>
      <c r="E677" s="929"/>
      <c r="F677" s="996"/>
      <c r="H677" s="929"/>
    </row>
    <row r="678" s="925" customFormat="1" ht="12.75" spans="1:8">
      <c r="A678" s="929"/>
      <c r="B678" s="929"/>
      <c r="D678" s="929"/>
      <c r="E678" s="929"/>
      <c r="F678" s="996"/>
      <c r="H678" s="929"/>
    </row>
    <row r="679" s="925" customFormat="1" ht="12.75" spans="1:8">
      <c r="A679" s="929"/>
      <c r="B679" s="929"/>
      <c r="D679" s="929"/>
      <c r="E679" s="929"/>
      <c r="F679" s="996"/>
      <c r="H679" s="929"/>
    </row>
    <row r="680" s="925" customFormat="1" ht="12.75" spans="1:8">
      <c r="A680" s="929"/>
      <c r="B680" s="929"/>
      <c r="D680" s="929"/>
      <c r="E680" s="929"/>
      <c r="F680" s="996"/>
      <c r="H680" s="929"/>
    </row>
    <row r="681" s="925" customFormat="1" ht="12.75" spans="1:8">
      <c r="A681" s="929"/>
      <c r="B681" s="929"/>
      <c r="D681" s="929"/>
      <c r="E681" s="929"/>
      <c r="F681" s="996"/>
      <c r="H681" s="929"/>
    </row>
    <row r="682" s="925" customFormat="1" ht="12.75" spans="1:8">
      <c r="A682" s="929"/>
      <c r="B682" s="929"/>
      <c r="D682" s="929"/>
      <c r="E682" s="929"/>
      <c r="F682" s="996"/>
      <c r="H682" s="929"/>
    </row>
    <row r="683" s="925" customFormat="1" ht="12.75" spans="1:8">
      <c r="A683" s="929"/>
      <c r="B683" s="929"/>
      <c r="D683" s="929"/>
      <c r="E683" s="929"/>
      <c r="F683" s="996"/>
      <c r="H683" s="929"/>
    </row>
    <row r="684" s="925" customFormat="1" ht="12.75" spans="1:8">
      <c r="A684" s="929"/>
      <c r="B684" s="929"/>
      <c r="D684" s="929"/>
      <c r="E684" s="929"/>
      <c r="F684" s="996"/>
      <c r="H684" s="929"/>
    </row>
    <row r="685" s="925" customFormat="1" ht="12.75" spans="1:8">
      <c r="A685" s="929"/>
      <c r="B685" s="929"/>
      <c r="D685" s="929"/>
      <c r="E685" s="929"/>
      <c r="F685" s="996"/>
      <c r="H685" s="929"/>
    </row>
    <row r="686" s="925" customFormat="1" ht="12.75" spans="1:8">
      <c r="A686" s="929"/>
      <c r="B686" s="929"/>
      <c r="D686" s="929"/>
      <c r="E686" s="929"/>
      <c r="F686" s="996"/>
      <c r="H686" s="929"/>
    </row>
    <row r="687" s="925" customFormat="1" ht="12.75" spans="1:8">
      <c r="A687" s="929"/>
      <c r="B687" s="929"/>
      <c r="D687" s="929"/>
      <c r="E687" s="929"/>
      <c r="F687" s="996"/>
      <c r="H687" s="929"/>
    </row>
    <row r="688" s="925" customFormat="1" ht="12.75" spans="1:8">
      <c r="A688" s="929"/>
      <c r="B688" s="929"/>
      <c r="D688" s="929"/>
      <c r="E688" s="929"/>
      <c r="F688" s="996"/>
      <c r="H688" s="929"/>
    </row>
    <row r="689" s="925" customFormat="1" ht="12.75" spans="1:8">
      <c r="A689" s="929"/>
      <c r="B689" s="929"/>
      <c r="D689" s="929"/>
      <c r="E689" s="929"/>
      <c r="F689" s="996"/>
      <c r="H689" s="929"/>
    </row>
    <row r="690" s="925" customFormat="1" ht="12.75" spans="1:8">
      <c r="A690" s="929"/>
      <c r="B690" s="929"/>
      <c r="D690" s="929"/>
      <c r="E690" s="929"/>
      <c r="F690" s="996"/>
      <c r="H690" s="929"/>
    </row>
    <row r="691" s="925" customFormat="1" ht="12.75" spans="1:8">
      <c r="A691" s="929"/>
      <c r="B691" s="929"/>
      <c r="D691" s="929"/>
      <c r="E691" s="929"/>
      <c r="F691" s="996"/>
      <c r="H691" s="929"/>
    </row>
    <row r="692" s="925" customFormat="1" ht="12.75" spans="1:8">
      <c r="A692" s="929"/>
      <c r="B692" s="929"/>
      <c r="D692" s="929"/>
      <c r="E692" s="929"/>
      <c r="F692" s="996"/>
      <c r="H692" s="929"/>
    </row>
    <row r="693" s="925" customFormat="1" ht="12.75" spans="1:8">
      <c r="A693" s="929"/>
      <c r="B693" s="929"/>
      <c r="D693" s="929"/>
      <c r="E693" s="929"/>
      <c r="F693" s="996"/>
      <c r="H693" s="929"/>
    </row>
    <row r="694" s="925" customFormat="1" ht="12.75" spans="1:8">
      <c r="A694" s="929"/>
      <c r="B694" s="929"/>
      <c r="D694" s="929"/>
      <c r="E694" s="929"/>
      <c r="F694" s="996"/>
      <c r="H694" s="929"/>
    </row>
    <row r="695" s="925" customFormat="1" ht="12.75" spans="1:8">
      <c r="A695" s="929"/>
      <c r="B695" s="929"/>
      <c r="D695" s="929"/>
      <c r="E695" s="929"/>
      <c r="F695" s="996"/>
      <c r="H695" s="929"/>
    </row>
    <row r="696" s="925" customFormat="1" ht="12.75" spans="1:8">
      <c r="A696" s="929"/>
      <c r="B696" s="929"/>
      <c r="D696" s="929"/>
      <c r="E696" s="929"/>
      <c r="F696" s="996"/>
      <c r="H696" s="929"/>
    </row>
    <row r="697" s="925" customFormat="1" ht="12.75" spans="1:8">
      <c r="A697" s="929"/>
      <c r="B697" s="929"/>
      <c r="D697" s="929"/>
      <c r="E697" s="929"/>
      <c r="F697" s="996"/>
      <c r="H697" s="929"/>
    </row>
    <row r="698" s="925" customFormat="1" ht="12.75" spans="1:8">
      <c r="A698" s="929"/>
      <c r="B698" s="929"/>
      <c r="D698" s="929"/>
      <c r="E698" s="929"/>
      <c r="F698" s="996"/>
      <c r="H698" s="929"/>
    </row>
    <row r="699" s="925" customFormat="1" ht="12.75" spans="1:8">
      <c r="A699" s="929"/>
      <c r="B699" s="929"/>
      <c r="D699" s="929"/>
      <c r="E699" s="929"/>
      <c r="F699" s="996"/>
      <c r="H699" s="929"/>
    </row>
    <row r="700" s="925" customFormat="1" ht="12.75" spans="1:8">
      <c r="A700" s="929"/>
      <c r="B700" s="929"/>
      <c r="D700" s="929"/>
      <c r="E700" s="929"/>
      <c r="F700" s="996"/>
      <c r="H700" s="929"/>
    </row>
    <row r="701" s="925" customFormat="1" ht="12.75" spans="1:8">
      <c r="A701" s="929"/>
      <c r="B701" s="929"/>
      <c r="D701" s="929"/>
      <c r="E701" s="929"/>
      <c r="F701" s="996"/>
      <c r="H701" s="929"/>
    </row>
    <row r="702" s="925" customFormat="1" ht="12.75" spans="1:8">
      <c r="A702" s="929"/>
      <c r="B702" s="929"/>
      <c r="D702" s="929"/>
      <c r="E702" s="929"/>
      <c r="F702" s="996"/>
      <c r="H702" s="929"/>
    </row>
    <row r="703" s="925" customFormat="1" ht="12.75" spans="1:8">
      <c r="A703" s="929"/>
      <c r="B703" s="929"/>
      <c r="D703" s="929"/>
      <c r="E703" s="929"/>
      <c r="F703" s="996"/>
      <c r="H703" s="929"/>
    </row>
    <row r="704" s="925" customFormat="1" ht="12.75" spans="1:8">
      <c r="A704" s="929"/>
      <c r="B704" s="929"/>
      <c r="D704" s="929"/>
      <c r="E704" s="929"/>
      <c r="F704" s="996"/>
      <c r="H704" s="929"/>
    </row>
    <row r="705" s="925" customFormat="1" ht="12.75" spans="1:8">
      <c r="A705" s="929"/>
      <c r="B705" s="929"/>
      <c r="D705" s="929"/>
      <c r="E705" s="929"/>
      <c r="F705" s="996"/>
      <c r="H705" s="929"/>
    </row>
    <row r="706" s="925" customFormat="1" ht="12.75" spans="1:8">
      <c r="A706" s="929"/>
      <c r="B706" s="929"/>
      <c r="D706" s="929"/>
      <c r="E706" s="929"/>
      <c r="F706" s="996"/>
      <c r="H706" s="929"/>
    </row>
    <row r="707" s="925" customFormat="1" ht="12.75" spans="1:8">
      <c r="A707" s="929"/>
      <c r="B707" s="929"/>
      <c r="D707" s="929"/>
      <c r="E707" s="929"/>
      <c r="F707" s="996"/>
      <c r="H707" s="929"/>
    </row>
    <row r="708" s="925" customFormat="1" ht="12.75" spans="1:8">
      <c r="A708" s="929"/>
      <c r="B708" s="929"/>
      <c r="D708" s="929"/>
      <c r="E708" s="929"/>
      <c r="F708" s="996"/>
      <c r="H708" s="929"/>
    </row>
    <row r="709" s="925" customFormat="1" ht="12.75" spans="1:8">
      <c r="A709" s="929"/>
      <c r="B709" s="929"/>
      <c r="D709" s="929"/>
      <c r="E709" s="929"/>
      <c r="F709" s="996"/>
      <c r="H709" s="929"/>
    </row>
    <row r="710" s="925" customFormat="1" ht="12.75" spans="1:8">
      <c r="A710" s="929"/>
      <c r="B710" s="929"/>
      <c r="D710" s="929"/>
      <c r="E710" s="929"/>
      <c r="F710" s="996"/>
      <c r="H710" s="929"/>
    </row>
    <row r="711" s="925" customFormat="1" ht="12.75" spans="1:8">
      <c r="A711" s="929"/>
      <c r="B711" s="929"/>
      <c r="D711" s="929"/>
      <c r="E711" s="929"/>
      <c r="F711" s="996"/>
      <c r="H711" s="929"/>
    </row>
    <row r="712" s="925" customFormat="1" ht="12.75" spans="1:8">
      <c r="A712" s="929"/>
      <c r="B712" s="929"/>
      <c r="D712" s="929"/>
      <c r="E712" s="929"/>
      <c r="F712" s="996"/>
      <c r="H712" s="929"/>
    </row>
    <row r="713" s="925" customFormat="1" ht="12.75" spans="1:8">
      <c r="A713" s="929"/>
      <c r="B713" s="929"/>
      <c r="D713" s="929"/>
      <c r="E713" s="929"/>
      <c r="F713" s="996"/>
      <c r="H713" s="929"/>
    </row>
    <row r="714" s="925" customFormat="1" ht="12.75" spans="1:8">
      <c r="A714" s="929"/>
      <c r="B714" s="929"/>
      <c r="D714" s="929"/>
      <c r="E714" s="929"/>
      <c r="F714" s="996"/>
      <c r="H714" s="929"/>
    </row>
    <row r="715" s="925" customFormat="1" ht="12.75" spans="1:8">
      <c r="A715" s="929"/>
      <c r="B715" s="929"/>
      <c r="D715" s="929"/>
      <c r="E715" s="929"/>
      <c r="F715" s="996"/>
      <c r="H715" s="929"/>
    </row>
    <row r="716" s="925" customFormat="1" ht="12.75" spans="1:8">
      <c r="A716" s="929"/>
      <c r="B716" s="929"/>
      <c r="D716" s="929"/>
      <c r="E716" s="929"/>
      <c r="F716" s="996"/>
      <c r="H716" s="929"/>
    </row>
    <row r="717" s="925" customFormat="1" ht="12.75" spans="1:8">
      <c r="A717" s="929"/>
      <c r="B717" s="929"/>
      <c r="D717" s="929"/>
      <c r="E717" s="929"/>
      <c r="F717" s="996"/>
      <c r="H717" s="929"/>
    </row>
    <row r="718" s="925" customFormat="1" ht="12.75" spans="1:8">
      <c r="A718" s="929"/>
      <c r="B718" s="929"/>
      <c r="D718" s="929"/>
      <c r="E718" s="929"/>
      <c r="F718" s="996"/>
      <c r="H718" s="929"/>
    </row>
    <row r="719" s="925" customFormat="1" ht="12.75" spans="1:8">
      <c r="A719" s="929"/>
      <c r="B719" s="929"/>
      <c r="D719" s="929"/>
      <c r="E719" s="929"/>
      <c r="F719" s="996"/>
      <c r="H719" s="929"/>
    </row>
    <row r="720" s="925" customFormat="1" ht="12.75" spans="1:8">
      <c r="A720" s="929"/>
      <c r="B720" s="929"/>
      <c r="D720" s="929"/>
      <c r="E720" s="929"/>
      <c r="F720" s="996"/>
      <c r="H720" s="929"/>
    </row>
    <row r="721" s="925" customFormat="1" ht="12.75" spans="1:8">
      <c r="A721" s="929"/>
      <c r="B721" s="929"/>
      <c r="D721" s="929"/>
      <c r="E721" s="929"/>
      <c r="F721" s="996"/>
      <c r="H721" s="929"/>
    </row>
    <row r="722" s="925" customFormat="1" ht="12.75" spans="1:8">
      <c r="A722" s="929"/>
      <c r="B722" s="929"/>
      <c r="D722" s="929"/>
      <c r="E722" s="929"/>
      <c r="F722" s="996"/>
      <c r="H722" s="929"/>
    </row>
    <row r="723" s="925" customFormat="1" ht="12.75" spans="1:8">
      <c r="A723" s="929"/>
      <c r="B723" s="929"/>
      <c r="D723" s="929"/>
      <c r="E723" s="929"/>
      <c r="F723" s="996"/>
      <c r="H723" s="929"/>
    </row>
    <row r="724" s="925" customFormat="1" ht="12.75" spans="1:8">
      <c r="A724" s="929"/>
      <c r="B724" s="929"/>
      <c r="D724" s="929"/>
      <c r="E724" s="929"/>
      <c r="F724" s="996"/>
      <c r="H724" s="929"/>
    </row>
    <row r="725" s="925" customFormat="1" ht="12.75" spans="1:8">
      <c r="A725" s="929"/>
      <c r="B725" s="929"/>
      <c r="D725" s="929"/>
      <c r="E725" s="929"/>
      <c r="F725" s="996"/>
      <c r="H725" s="929"/>
    </row>
    <row r="726" s="925" customFormat="1" ht="12.75" spans="1:8">
      <c r="A726" s="929"/>
      <c r="B726" s="929"/>
      <c r="D726" s="929"/>
      <c r="E726" s="929"/>
      <c r="F726" s="996"/>
      <c r="H726" s="929"/>
    </row>
    <row r="727" s="925" customFormat="1" ht="12.75" spans="1:8">
      <c r="A727" s="929"/>
      <c r="B727" s="929"/>
      <c r="D727" s="929"/>
      <c r="E727" s="929"/>
      <c r="F727" s="996"/>
      <c r="H727" s="929"/>
    </row>
    <row r="728" s="925" customFormat="1" ht="12.75" spans="1:8">
      <c r="A728" s="929"/>
      <c r="B728" s="929"/>
      <c r="D728" s="929"/>
      <c r="E728" s="929"/>
      <c r="F728" s="996"/>
      <c r="H728" s="929"/>
    </row>
    <row r="729" s="925" customFormat="1" ht="12.75" spans="1:8">
      <c r="A729" s="929"/>
      <c r="B729" s="929"/>
      <c r="D729" s="929"/>
      <c r="E729" s="929"/>
      <c r="F729" s="996"/>
      <c r="H729" s="929"/>
    </row>
    <row r="730" s="925" customFormat="1" ht="12.75" spans="1:8">
      <c r="A730" s="929"/>
      <c r="B730" s="929"/>
      <c r="D730" s="929"/>
      <c r="E730" s="929"/>
      <c r="F730" s="996"/>
      <c r="H730" s="929"/>
    </row>
    <row r="731" s="925" customFormat="1" ht="12.75" spans="1:8">
      <c r="A731" s="929"/>
      <c r="B731" s="929"/>
      <c r="D731" s="929"/>
      <c r="E731" s="929"/>
      <c r="F731" s="996"/>
      <c r="H731" s="929"/>
    </row>
    <row r="732" s="925" customFormat="1" ht="12.75" spans="1:8">
      <c r="A732" s="929"/>
      <c r="B732" s="929"/>
      <c r="D732" s="929"/>
      <c r="E732" s="929"/>
      <c r="F732" s="996"/>
      <c r="H732" s="929"/>
    </row>
    <row r="733" s="925" customFormat="1" ht="12.75" spans="1:8">
      <c r="A733" s="929"/>
      <c r="B733" s="929"/>
      <c r="D733" s="929"/>
      <c r="E733" s="929"/>
      <c r="F733" s="996"/>
      <c r="H733" s="929"/>
    </row>
    <row r="734" s="925" customFormat="1" ht="12.75" spans="1:8">
      <c r="A734" s="929"/>
      <c r="B734" s="929"/>
      <c r="D734" s="929"/>
      <c r="E734" s="929"/>
      <c r="F734" s="996"/>
      <c r="H734" s="929"/>
    </row>
    <row r="735" s="925" customFormat="1" ht="12.75" spans="1:8">
      <c r="A735" s="929"/>
      <c r="B735" s="929"/>
      <c r="D735" s="929"/>
      <c r="E735" s="929"/>
      <c r="F735" s="996"/>
      <c r="H735" s="929"/>
    </row>
    <row r="736" s="925" customFormat="1" ht="12.75" spans="1:8">
      <c r="A736" s="929"/>
      <c r="B736" s="929"/>
      <c r="D736" s="929"/>
      <c r="E736" s="929"/>
      <c r="F736" s="996"/>
      <c r="H736" s="929"/>
    </row>
    <row r="737" s="925" customFormat="1" ht="12.75" spans="1:8">
      <c r="A737" s="929"/>
      <c r="B737" s="929"/>
      <c r="D737" s="929"/>
      <c r="E737" s="929"/>
      <c r="F737" s="996"/>
      <c r="H737" s="929"/>
    </row>
    <row r="738" s="925" customFormat="1" ht="12.75" spans="1:8">
      <c r="A738" s="929"/>
      <c r="B738" s="929"/>
      <c r="D738" s="929"/>
      <c r="E738" s="929"/>
      <c r="F738" s="996"/>
      <c r="H738" s="929"/>
    </row>
    <row r="739" s="925" customFormat="1" ht="12.75" spans="1:8">
      <c r="A739" s="929"/>
      <c r="B739" s="929"/>
      <c r="D739" s="929"/>
      <c r="E739" s="929"/>
      <c r="F739" s="996"/>
      <c r="H739" s="929"/>
    </row>
    <row r="740" s="925" customFormat="1" ht="12.75" spans="1:8">
      <c r="A740" s="929"/>
      <c r="B740" s="929"/>
      <c r="D740" s="929"/>
      <c r="E740" s="929"/>
      <c r="F740" s="996"/>
      <c r="H740" s="929"/>
    </row>
    <row r="741" s="925" customFormat="1" ht="12.75" spans="1:8">
      <c r="A741" s="929"/>
      <c r="B741" s="929"/>
      <c r="D741" s="929"/>
      <c r="E741" s="929"/>
      <c r="F741" s="996"/>
      <c r="H741" s="929"/>
    </row>
    <row r="742" s="925" customFormat="1" ht="12.75" spans="1:8">
      <c r="A742" s="929"/>
      <c r="B742" s="929"/>
      <c r="D742" s="929"/>
      <c r="E742" s="929"/>
      <c r="F742" s="996"/>
      <c r="H742" s="929"/>
    </row>
    <row r="743" s="925" customFormat="1" ht="12.75" spans="1:8">
      <c r="A743" s="929"/>
      <c r="B743" s="929"/>
      <c r="D743" s="929"/>
      <c r="E743" s="929"/>
      <c r="F743" s="996"/>
      <c r="H743" s="929"/>
    </row>
    <row r="744" s="925" customFormat="1" ht="12.75" spans="1:8">
      <c r="A744" s="929"/>
      <c r="B744" s="929"/>
      <c r="D744" s="929"/>
      <c r="E744" s="929"/>
      <c r="F744" s="996"/>
      <c r="H744" s="929"/>
    </row>
    <row r="745" s="925" customFormat="1" ht="12.75" spans="1:8">
      <c r="A745" s="929"/>
      <c r="B745" s="929"/>
      <c r="D745" s="929"/>
      <c r="E745" s="929"/>
      <c r="F745" s="996"/>
      <c r="H745" s="929"/>
    </row>
    <row r="746" s="925" customFormat="1" ht="12.75" spans="1:8">
      <c r="A746" s="929"/>
      <c r="B746" s="929"/>
      <c r="D746" s="929"/>
      <c r="E746" s="929"/>
      <c r="F746" s="996"/>
      <c r="H746" s="929"/>
    </row>
    <row r="747" s="925" customFormat="1" ht="12.75" spans="1:8">
      <c r="A747" s="929"/>
      <c r="B747" s="929"/>
      <c r="D747" s="929"/>
      <c r="E747" s="929"/>
      <c r="F747" s="996"/>
      <c r="H747" s="929"/>
    </row>
    <row r="748" s="925" customFormat="1" ht="12.75" spans="1:8">
      <c r="A748" s="929"/>
      <c r="B748" s="929"/>
      <c r="D748" s="929"/>
      <c r="E748" s="929"/>
      <c r="F748" s="996"/>
      <c r="H748" s="929"/>
    </row>
    <row r="749" s="925" customFormat="1" ht="12.75" spans="1:8">
      <c r="A749" s="929"/>
      <c r="B749" s="929"/>
      <c r="D749" s="929"/>
      <c r="E749" s="929"/>
      <c r="F749" s="996"/>
      <c r="H749" s="929"/>
    </row>
    <row r="750" s="925" customFormat="1" ht="12.75" spans="1:8">
      <c r="A750" s="929"/>
      <c r="B750" s="929"/>
      <c r="D750" s="929"/>
      <c r="E750" s="929"/>
      <c r="F750" s="996"/>
      <c r="H750" s="929"/>
    </row>
    <row r="751" s="925" customFormat="1" ht="12.75" spans="1:8">
      <c r="A751" s="929"/>
      <c r="B751" s="929"/>
      <c r="D751" s="929"/>
      <c r="E751" s="929"/>
      <c r="F751" s="996"/>
      <c r="H751" s="929"/>
    </row>
    <row r="752" s="925" customFormat="1" ht="12.75" spans="1:8">
      <c r="A752" s="929"/>
      <c r="B752" s="929"/>
      <c r="D752" s="929"/>
      <c r="E752" s="929"/>
      <c r="F752" s="996"/>
      <c r="H752" s="929"/>
    </row>
    <row r="753" s="925" customFormat="1" ht="12.75" spans="1:8">
      <c r="A753" s="929"/>
      <c r="B753" s="929"/>
      <c r="D753" s="929"/>
      <c r="E753" s="929"/>
      <c r="F753" s="996"/>
      <c r="H753" s="929"/>
    </row>
    <row r="754" s="925" customFormat="1" ht="12.75" spans="1:8">
      <c r="A754" s="929"/>
      <c r="B754" s="929"/>
      <c r="D754" s="929"/>
      <c r="E754" s="929"/>
      <c r="F754" s="996"/>
      <c r="H754" s="929"/>
    </row>
    <row r="755" s="925" customFormat="1" ht="12.75" spans="1:8">
      <c r="A755" s="929"/>
      <c r="B755" s="929"/>
      <c r="D755" s="929"/>
      <c r="E755" s="929"/>
      <c r="F755" s="996"/>
      <c r="H755" s="929"/>
    </row>
    <row r="756" s="925" customFormat="1" ht="12.75" spans="1:8">
      <c r="A756" s="929"/>
      <c r="B756" s="929"/>
      <c r="D756" s="929"/>
      <c r="E756" s="929"/>
      <c r="F756" s="996"/>
      <c r="H756" s="929"/>
    </row>
    <row r="757" s="925" customFormat="1" ht="12.75" spans="1:8">
      <c r="A757" s="929"/>
      <c r="B757" s="929"/>
      <c r="D757" s="929"/>
      <c r="E757" s="929"/>
      <c r="F757" s="996"/>
      <c r="H757" s="929"/>
    </row>
    <row r="758" s="925" customFormat="1" ht="12.75" spans="1:8">
      <c r="A758" s="929"/>
      <c r="B758" s="929"/>
      <c r="D758" s="929"/>
      <c r="E758" s="929"/>
      <c r="F758" s="996"/>
      <c r="H758" s="929"/>
    </row>
    <row r="759" s="925" customFormat="1" ht="12.75" spans="1:8">
      <c r="A759" s="929"/>
      <c r="B759" s="929"/>
      <c r="D759" s="929"/>
      <c r="E759" s="929"/>
      <c r="F759" s="996"/>
      <c r="H759" s="929"/>
    </row>
    <row r="760" s="925" customFormat="1" ht="12.75" spans="1:8">
      <c r="A760" s="929"/>
      <c r="B760" s="929"/>
      <c r="D760" s="929"/>
      <c r="E760" s="929"/>
      <c r="F760" s="996"/>
      <c r="H760" s="929"/>
    </row>
    <row r="761" s="925" customFormat="1" ht="12.75" spans="1:8">
      <c r="A761" s="929"/>
      <c r="B761" s="929"/>
      <c r="D761" s="929"/>
      <c r="E761" s="929"/>
      <c r="F761" s="996"/>
      <c r="H761" s="929"/>
    </row>
    <row r="762" s="925" customFormat="1" ht="12.75" spans="1:8">
      <c r="A762" s="929"/>
      <c r="B762" s="929"/>
      <c r="D762" s="929"/>
      <c r="E762" s="929"/>
      <c r="F762" s="996"/>
      <c r="H762" s="929"/>
    </row>
    <row r="763" s="925" customFormat="1" ht="12.75" spans="1:8">
      <c r="A763" s="929"/>
      <c r="B763" s="929"/>
      <c r="D763" s="929"/>
      <c r="E763" s="929"/>
      <c r="F763" s="996"/>
      <c r="H763" s="929"/>
    </row>
    <row r="764" s="925" customFormat="1" ht="12.75" spans="1:8">
      <c r="A764" s="929"/>
      <c r="B764" s="929"/>
      <c r="D764" s="929"/>
      <c r="E764" s="929"/>
      <c r="F764" s="996"/>
      <c r="H764" s="929"/>
    </row>
    <row r="765" s="925" customFormat="1" ht="12.75" spans="1:8">
      <c r="A765" s="929"/>
      <c r="B765" s="929"/>
      <c r="D765" s="929"/>
      <c r="E765" s="929"/>
      <c r="F765" s="996"/>
      <c r="H765" s="929"/>
    </row>
    <row r="766" s="925" customFormat="1" ht="12.75" spans="1:8">
      <c r="A766" s="929"/>
      <c r="B766" s="929"/>
      <c r="D766" s="929"/>
      <c r="E766" s="929"/>
      <c r="F766" s="996"/>
      <c r="H766" s="929"/>
    </row>
    <row r="767" s="925" customFormat="1" ht="12.75" spans="1:8">
      <c r="A767" s="929"/>
      <c r="B767" s="929"/>
      <c r="D767" s="929"/>
      <c r="E767" s="929"/>
      <c r="F767" s="996"/>
      <c r="H767" s="929"/>
    </row>
    <row r="768" s="925" customFormat="1" ht="12.75" spans="1:8">
      <c r="A768" s="929"/>
      <c r="B768" s="929"/>
      <c r="D768" s="929"/>
      <c r="E768" s="929"/>
      <c r="F768" s="996"/>
      <c r="H768" s="929"/>
    </row>
    <row r="769" s="925" customFormat="1" ht="12.75" spans="1:8">
      <c r="A769" s="929"/>
      <c r="B769" s="929"/>
      <c r="D769" s="929"/>
      <c r="E769" s="929"/>
      <c r="F769" s="996"/>
      <c r="H769" s="929"/>
    </row>
    <row r="770" s="925" customFormat="1" ht="12.75" spans="1:8">
      <c r="A770" s="929"/>
      <c r="B770" s="929"/>
      <c r="D770" s="929"/>
      <c r="E770" s="929"/>
      <c r="F770" s="996"/>
      <c r="H770" s="929"/>
    </row>
    <row r="771" s="925" customFormat="1" ht="12.75" spans="1:8">
      <c r="A771" s="929"/>
      <c r="B771" s="929"/>
      <c r="D771" s="929"/>
      <c r="E771" s="929"/>
      <c r="F771" s="996"/>
      <c r="H771" s="929"/>
    </row>
    <row r="772" s="925" customFormat="1" ht="12.75" spans="1:8">
      <c r="A772" s="929"/>
      <c r="B772" s="929"/>
      <c r="D772" s="929"/>
      <c r="E772" s="929"/>
      <c r="F772" s="996"/>
      <c r="H772" s="929"/>
    </row>
    <row r="773" s="925" customFormat="1" ht="12.75" spans="1:8">
      <c r="A773" s="929"/>
      <c r="B773" s="929"/>
      <c r="D773" s="929"/>
      <c r="E773" s="929"/>
      <c r="F773" s="996"/>
      <c r="H773" s="929"/>
    </row>
    <row r="774" s="925" customFormat="1" ht="12.75" spans="1:8">
      <c r="A774" s="929"/>
      <c r="B774" s="929"/>
      <c r="D774" s="929"/>
      <c r="E774" s="929"/>
      <c r="F774" s="996"/>
      <c r="H774" s="929"/>
    </row>
    <row r="775" s="925" customFormat="1" ht="12.75" spans="1:8">
      <c r="A775" s="929"/>
      <c r="B775" s="929"/>
      <c r="D775" s="929"/>
      <c r="E775" s="929"/>
      <c r="F775" s="996"/>
      <c r="H775" s="929"/>
    </row>
    <row r="776" s="925" customFormat="1" ht="12.75" spans="1:8">
      <c r="A776" s="929"/>
      <c r="B776" s="929"/>
      <c r="D776" s="929"/>
      <c r="E776" s="929"/>
      <c r="F776" s="996"/>
      <c r="H776" s="929"/>
    </row>
    <row r="777" s="925" customFormat="1" ht="12.75" spans="1:8">
      <c r="A777" s="929"/>
      <c r="B777" s="929"/>
      <c r="D777" s="929"/>
      <c r="E777" s="929"/>
      <c r="F777" s="996"/>
      <c r="H777" s="929"/>
    </row>
    <row r="778" s="925" customFormat="1" ht="12.75" spans="1:8">
      <c r="A778" s="929"/>
      <c r="B778" s="929"/>
      <c r="D778" s="929"/>
      <c r="E778" s="929"/>
      <c r="F778" s="996"/>
      <c r="H778" s="929"/>
    </row>
    <row r="779" s="925" customFormat="1" ht="12.75" spans="1:8">
      <c r="A779" s="929"/>
      <c r="B779" s="929"/>
      <c r="D779" s="929"/>
      <c r="E779" s="929"/>
      <c r="F779" s="996"/>
      <c r="H779" s="929"/>
    </row>
    <row r="780" s="925" customFormat="1" ht="12.75" spans="1:8">
      <c r="A780" s="929"/>
      <c r="B780" s="929"/>
      <c r="D780" s="929"/>
      <c r="E780" s="929"/>
      <c r="F780" s="996"/>
      <c r="H780" s="929"/>
    </row>
    <row r="781" s="925" customFormat="1" ht="12.75" spans="1:8">
      <c r="A781" s="929"/>
      <c r="B781" s="929"/>
      <c r="D781" s="929"/>
      <c r="E781" s="929"/>
      <c r="F781" s="996"/>
      <c r="H781" s="929"/>
    </row>
    <row r="782" s="925" customFormat="1" ht="12.75" spans="1:8">
      <c r="A782" s="929"/>
      <c r="B782" s="929"/>
      <c r="D782" s="929"/>
      <c r="E782" s="929"/>
      <c r="F782" s="996"/>
      <c r="H782" s="929"/>
    </row>
    <row r="783" s="925" customFormat="1" ht="12.75" spans="1:8">
      <c r="A783" s="929"/>
      <c r="B783" s="929"/>
      <c r="D783" s="929"/>
      <c r="E783" s="929"/>
      <c r="F783" s="996"/>
      <c r="H783" s="929"/>
    </row>
    <row r="784" s="925" customFormat="1" ht="12.75" spans="1:8">
      <c r="A784" s="929"/>
      <c r="B784" s="929"/>
      <c r="D784" s="929"/>
      <c r="E784" s="929"/>
      <c r="F784" s="996"/>
      <c r="H784" s="929"/>
    </row>
    <row r="785" s="925" customFormat="1" ht="12.75" spans="1:8">
      <c r="A785" s="929"/>
      <c r="B785" s="929"/>
      <c r="D785" s="929"/>
      <c r="E785" s="929"/>
      <c r="F785" s="996"/>
      <c r="H785" s="929"/>
    </row>
    <row r="786" s="925" customFormat="1" ht="12.75" spans="1:8">
      <c r="A786" s="929"/>
      <c r="B786" s="929"/>
      <c r="D786" s="929"/>
      <c r="E786" s="929"/>
      <c r="F786" s="996"/>
      <c r="H786" s="929"/>
    </row>
    <row r="787" s="925" customFormat="1" ht="12.75" spans="1:8">
      <c r="A787" s="929"/>
      <c r="B787" s="929"/>
      <c r="D787" s="929"/>
      <c r="E787" s="929"/>
      <c r="F787" s="996"/>
      <c r="H787" s="929"/>
    </row>
    <row r="788" s="925" customFormat="1" ht="12.75" spans="1:8">
      <c r="A788" s="929"/>
      <c r="B788" s="929"/>
      <c r="D788" s="929"/>
      <c r="E788" s="929"/>
      <c r="F788" s="996"/>
      <c r="H788" s="929"/>
    </row>
    <row r="789" s="925" customFormat="1" ht="12.75" spans="1:8">
      <c r="A789" s="929"/>
      <c r="B789" s="929"/>
      <c r="D789" s="929"/>
      <c r="E789" s="929"/>
      <c r="F789" s="996"/>
      <c r="H789" s="929"/>
    </row>
    <row r="790" s="925" customFormat="1" ht="12.75" spans="1:8">
      <c r="A790" s="929"/>
      <c r="B790" s="929"/>
      <c r="D790" s="929"/>
      <c r="E790" s="929"/>
      <c r="F790" s="996"/>
      <c r="H790" s="929"/>
    </row>
    <row r="791" s="925" customFormat="1" ht="12.75" spans="1:8">
      <c r="A791" s="929"/>
      <c r="B791" s="929"/>
      <c r="D791" s="929"/>
      <c r="E791" s="929"/>
      <c r="F791" s="996"/>
      <c r="H791" s="929"/>
    </row>
    <row r="792" s="925" customFormat="1" ht="12.75" spans="1:8">
      <c r="A792" s="929"/>
      <c r="B792" s="929"/>
      <c r="D792" s="929"/>
      <c r="E792" s="929"/>
      <c r="F792" s="996"/>
      <c r="H792" s="929"/>
    </row>
    <row r="793" s="925" customFormat="1" ht="12.75" spans="1:8">
      <c r="A793" s="929"/>
      <c r="B793" s="929"/>
      <c r="D793" s="929"/>
      <c r="E793" s="929"/>
      <c r="F793" s="996"/>
      <c r="H793" s="929"/>
    </row>
    <row r="794" s="925" customFormat="1" ht="12.75" spans="1:8">
      <c r="A794" s="929"/>
      <c r="B794" s="929"/>
      <c r="D794" s="929"/>
      <c r="E794" s="929"/>
      <c r="F794" s="996"/>
      <c r="H794" s="929"/>
    </row>
    <row r="795" s="925" customFormat="1" ht="12.75" spans="1:8">
      <c r="A795" s="929"/>
      <c r="B795" s="929"/>
      <c r="D795" s="929"/>
      <c r="E795" s="929"/>
      <c r="F795" s="996"/>
      <c r="H795" s="929"/>
    </row>
    <row r="796" s="925" customFormat="1" ht="12.75" spans="1:8">
      <c r="A796" s="929"/>
      <c r="B796" s="929"/>
      <c r="D796" s="929"/>
      <c r="E796" s="929"/>
      <c r="F796" s="996"/>
      <c r="H796" s="929"/>
    </row>
    <row r="797" s="925" customFormat="1" ht="12.75" spans="1:8">
      <c r="A797" s="929"/>
      <c r="B797" s="929"/>
      <c r="D797" s="929"/>
      <c r="E797" s="929"/>
      <c r="F797" s="996"/>
      <c r="H797" s="929"/>
    </row>
    <row r="798" s="925" customFormat="1" ht="12.75" spans="1:8">
      <c r="A798" s="929"/>
      <c r="B798" s="929"/>
      <c r="D798" s="929"/>
      <c r="E798" s="929"/>
      <c r="F798" s="996"/>
      <c r="H798" s="929"/>
    </row>
    <row r="799" s="925" customFormat="1" ht="12.75" spans="1:8">
      <c r="A799" s="929"/>
      <c r="B799" s="929"/>
      <c r="D799" s="929"/>
      <c r="E799" s="929"/>
      <c r="F799" s="996"/>
      <c r="H799" s="929"/>
    </row>
    <row r="800" s="925" customFormat="1" ht="12.75" spans="1:8">
      <c r="A800" s="929"/>
      <c r="B800" s="929"/>
      <c r="D800" s="929"/>
      <c r="E800" s="929"/>
      <c r="F800" s="996"/>
      <c r="H800" s="929"/>
    </row>
    <row r="801" s="925" customFormat="1" ht="12.75" spans="1:8">
      <c r="A801" s="929"/>
      <c r="B801" s="929"/>
      <c r="D801" s="929"/>
      <c r="E801" s="929"/>
      <c r="F801" s="996"/>
      <c r="H801" s="929"/>
    </row>
    <row r="802" s="925" customFormat="1" ht="12.75" spans="1:8">
      <c r="A802" s="929"/>
      <c r="B802" s="929"/>
      <c r="D802" s="929"/>
      <c r="E802" s="929"/>
      <c r="F802" s="996"/>
      <c r="H802" s="929"/>
    </row>
    <row r="803" s="925" customFormat="1" ht="12.75" spans="1:8">
      <c r="A803" s="929"/>
      <c r="B803" s="929"/>
      <c r="D803" s="929"/>
      <c r="E803" s="929"/>
      <c r="F803" s="996"/>
      <c r="H803" s="929"/>
    </row>
    <row r="804" s="925" customFormat="1" ht="12.75" spans="1:8">
      <c r="A804" s="929"/>
      <c r="B804" s="929"/>
      <c r="D804" s="929"/>
      <c r="E804" s="929"/>
      <c r="F804" s="996"/>
      <c r="H804" s="929"/>
    </row>
    <row r="805" s="925" customFormat="1" ht="12.75" spans="1:8">
      <c r="A805" s="929"/>
      <c r="B805" s="929"/>
      <c r="D805" s="929"/>
      <c r="E805" s="929"/>
      <c r="F805" s="996"/>
      <c r="H805" s="929"/>
    </row>
    <row r="806" s="925" customFormat="1" ht="12.75" spans="1:8">
      <c r="A806" s="929"/>
      <c r="B806" s="929"/>
      <c r="D806" s="929"/>
      <c r="E806" s="929"/>
      <c r="F806" s="996"/>
      <c r="H806" s="929"/>
    </row>
    <row r="807" s="925" customFormat="1" ht="12.75" spans="1:8">
      <c r="A807" s="929"/>
      <c r="B807" s="929"/>
      <c r="D807" s="929"/>
      <c r="E807" s="929"/>
      <c r="F807" s="996"/>
      <c r="H807" s="929"/>
    </row>
    <row r="808" s="925" customFormat="1" ht="12.75" spans="1:8">
      <c r="A808" s="929"/>
      <c r="B808" s="929"/>
      <c r="D808" s="929"/>
      <c r="E808" s="929"/>
      <c r="F808" s="996"/>
      <c r="H808" s="929"/>
    </row>
    <row r="809" s="925" customFormat="1" ht="12.75" spans="1:8">
      <c r="A809" s="929"/>
      <c r="B809" s="929"/>
      <c r="D809" s="929"/>
      <c r="E809" s="929"/>
      <c r="F809" s="996"/>
      <c r="H809" s="929"/>
    </row>
    <row r="810" s="925" customFormat="1" ht="12.75" spans="1:8">
      <c r="A810" s="929"/>
      <c r="B810" s="929"/>
      <c r="D810" s="929"/>
      <c r="E810" s="929"/>
      <c r="F810" s="996"/>
      <c r="H810" s="929"/>
    </row>
    <row r="811" s="925" customFormat="1" ht="12.75" spans="1:8">
      <c r="A811" s="929"/>
      <c r="B811" s="929"/>
      <c r="D811" s="929"/>
      <c r="E811" s="929"/>
      <c r="F811" s="996"/>
      <c r="H811" s="929"/>
    </row>
    <row r="812" s="925" customFormat="1" ht="12.75" spans="1:8">
      <c r="A812" s="929"/>
      <c r="B812" s="929"/>
      <c r="D812" s="929"/>
      <c r="E812" s="929"/>
      <c r="F812" s="996"/>
      <c r="H812" s="929"/>
    </row>
    <row r="813" s="925" customFormat="1" ht="12.75" spans="1:8">
      <c r="A813" s="929"/>
      <c r="B813" s="929"/>
      <c r="D813" s="929"/>
      <c r="E813" s="929"/>
      <c r="F813" s="996"/>
      <c r="H813" s="929"/>
    </row>
    <row r="814" s="925" customFormat="1" ht="12.75" spans="1:8">
      <c r="A814" s="929"/>
      <c r="B814" s="929"/>
      <c r="D814" s="929"/>
      <c r="E814" s="929"/>
      <c r="F814" s="996"/>
      <c r="H814" s="929"/>
    </row>
    <row r="815" s="925" customFormat="1" ht="12.75" spans="1:8">
      <c r="A815" s="929"/>
      <c r="B815" s="929"/>
      <c r="D815" s="929"/>
      <c r="E815" s="929"/>
      <c r="F815" s="996"/>
      <c r="H815" s="929"/>
    </row>
    <row r="816" s="925" customFormat="1" ht="12.75" spans="1:8">
      <c r="A816" s="929"/>
      <c r="B816" s="929"/>
      <c r="D816" s="929"/>
      <c r="E816" s="929"/>
      <c r="F816" s="996"/>
      <c r="H816" s="929"/>
    </row>
    <row r="817" s="925" customFormat="1" ht="12.75" spans="1:8">
      <c r="A817" s="929"/>
      <c r="B817" s="929"/>
      <c r="D817" s="929"/>
      <c r="E817" s="929"/>
      <c r="F817" s="996"/>
      <c r="H817" s="929"/>
    </row>
    <row r="818" s="925" customFormat="1" ht="12.75" spans="1:8">
      <c r="A818" s="929"/>
      <c r="B818" s="929"/>
      <c r="D818" s="929"/>
      <c r="E818" s="929"/>
      <c r="F818" s="996"/>
      <c r="H818" s="929"/>
    </row>
    <row r="819" s="925" customFormat="1" ht="12.75" spans="1:8">
      <c r="A819" s="929"/>
      <c r="B819" s="929"/>
      <c r="D819" s="929"/>
      <c r="E819" s="929"/>
      <c r="F819" s="996"/>
      <c r="H819" s="929"/>
    </row>
    <row r="820" s="925" customFormat="1" ht="12.75" spans="1:8">
      <c r="A820" s="929"/>
      <c r="B820" s="929"/>
      <c r="D820" s="929"/>
      <c r="E820" s="929"/>
      <c r="F820" s="996"/>
      <c r="H820" s="929"/>
    </row>
    <row r="821" s="925" customFormat="1" ht="12.75" spans="1:8">
      <c r="A821" s="929"/>
      <c r="B821" s="929"/>
      <c r="D821" s="929"/>
      <c r="E821" s="929"/>
      <c r="F821" s="996"/>
      <c r="H821" s="929"/>
    </row>
    <row r="822" s="925" customFormat="1" ht="12.75" spans="1:8">
      <c r="A822" s="929"/>
      <c r="B822" s="929"/>
      <c r="D822" s="929"/>
      <c r="E822" s="929"/>
      <c r="F822" s="996"/>
      <c r="H822" s="929"/>
    </row>
    <row r="823" s="925" customFormat="1" ht="12.75" spans="1:8">
      <c r="A823" s="929"/>
      <c r="B823" s="929"/>
      <c r="D823" s="929"/>
      <c r="E823" s="929"/>
      <c r="F823" s="996"/>
      <c r="H823" s="929"/>
    </row>
    <row r="824" s="925" customFormat="1" ht="12.75" spans="1:8">
      <c r="A824" s="929"/>
      <c r="B824" s="929"/>
      <c r="D824" s="929"/>
      <c r="E824" s="929"/>
      <c r="F824" s="996"/>
      <c r="H824" s="929"/>
    </row>
    <row r="825" s="925" customFormat="1" ht="12.75" spans="1:8">
      <c r="A825" s="929"/>
      <c r="B825" s="929"/>
      <c r="D825" s="929"/>
      <c r="E825" s="929"/>
      <c r="F825" s="996"/>
      <c r="H825" s="929"/>
    </row>
    <row r="826" s="925" customFormat="1" ht="12.75" spans="1:8">
      <c r="A826" s="929"/>
      <c r="B826" s="929"/>
      <c r="D826" s="929"/>
      <c r="E826" s="929"/>
      <c r="F826" s="996"/>
      <c r="H826" s="929"/>
    </row>
    <row r="827" s="925" customFormat="1" ht="12.75" spans="1:8">
      <c r="A827" s="929"/>
      <c r="B827" s="929"/>
      <c r="D827" s="929"/>
      <c r="E827" s="929"/>
      <c r="F827" s="996"/>
      <c r="H827" s="929"/>
    </row>
    <row r="828" s="925" customFormat="1" ht="12.75" spans="1:8">
      <c r="A828" s="929"/>
      <c r="B828" s="929"/>
      <c r="D828" s="929"/>
      <c r="E828" s="929"/>
      <c r="F828" s="996"/>
      <c r="H828" s="929"/>
    </row>
    <row r="829" s="925" customFormat="1" ht="12.75" spans="1:8">
      <c r="A829" s="929"/>
      <c r="B829" s="929"/>
      <c r="D829" s="929"/>
      <c r="E829" s="929"/>
      <c r="F829" s="996"/>
      <c r="H829" s="929"/>
    </row>
    <row r="830" s="925" customFormat="1" ht="12.75" spans="1:8">
      <c r="A830" s="929"/>
      <c r="B830" s="929"/>
      <c r="D830" s="929"/>
      <c r="E830" s="929"/>
      <c r="F830" s="996"/>
      <c r="H830" s="929"/>
    </row>
    <row r="831" s="925" customFormat="1" ht="12.75" spans="1:8">
      <c r="A831" s="929"/>
      <c r="B831" s="929"/>
      <c r="D831" s="929"/>
      <c r="E831" s="929"/>
      <c r="F831" s="996"/>
      <c r="H831" s="929"/>
    </row>
    <row r="832" s="925" customFormat="1" ht="12.75" spans="1:8">
      <c r="A832" s="929"/>
      <c r="B832" s="929"/>
      <c r="D832" s="929"/>
      <c r="E832" s="929"/>
      <c r="F832" s="996"/>
      <c r="H832" s="929"/>
    </row>
    <row r="833" s="925" customFormat="1" ht="12.75" spans="1:8">
      <c r="A833" s="929"/>
      <c r="B833" s="929"/>
      <c r="D833" s="929"/>
      <c r="E833" s="929"/>
      <c r="F833" s="996"/>
      <c r="H833" s="929"/>
    </row>
    <row r="834" s="925" customFormat="1" ht="12.75" spans="1:8">
      <c r="A834" s="929"/>
      <c r="B834" s="929"/>
      <c r="D834" s="929"/>
      <c r="E834" s="929"/>
      <c r="F834" s="996"/>
      <c r="H834" s="929"/>
    </row>
    <row r="835" s="925" customFormat="1" ht="12.75" spans="1:8">
      <c r="A835" s="929"/>
      <c r="B835" s="929"/>
      <c r="D835" s="929"/>
      <c r="E835" s="929"/>
      <c r="F835" s="996"/>
      <c r="H835" s="929"/>
    </row>
    <row r="836" s="925" customFormat="1" ht="12.75" spans="1:8">
      <c r="A836" s="929"/>
      <c r="B836" s="929"/>
      <c r="D836" s="929"/>
      <c r="E836" s="929"/>
      <c r="F836" s="996"/>
      <c r="H836" s="929"/>
    </row>
    <row r="837" s="925" customFormat="1" ht="12.75" spans="1:8">
      <c r="A837" s="929"/>
      <c r="B837" s="929"/>
      <c r="D837" s="929"/>
      <c r="E837" s="929"/>
      <c r="F837" s="996"/>
      <c r="H837" s="929"/>
    </row>
    <row r="838" s="925" customFormat="1" ht="12.75" spans="1:8">
      <c r="A838" s="929"/>
      <c r="B838" s="929"/>
      <c r="D838" s="929"/>
      <c r="E838" s="929"/>
      <c r="F838" s="996"/>
      <c r="H838" s="929"/>
    </row>
    <row r="839" s="925" customFormat="1" ht="12.75" spans="1:8">
      <c r="A839" s="929"/>
      <c r="B839" s="929"/>
      <c r="D839" s="929"/>
      <c r="E839" s="929"/>
      <c r="F839" s="996"/>
      <c r="H839" s="929"/>
    </row>
    <row r="840" s="925" customFormat="1" ht="12.75" spans="1:8">
      <c r="A840" s="929"/>
      <c r="B840" s="929"/>
      <c r="D840" s="929"/>
      <c r="E840" s="929"/>
      <c r="F840" s="996"/>
      <c r="H840" s="929"/>
    </row>
    <row r="841" s="925" customFormat="1" ht="12.75" spans="1:8">
      <c r="A841" s="929"/>
      <c r="B841" s="929"/>
      <c r="D841" s="929"/>
      <c r="E841" s="929"/>
      <c r="F841" s="996"/>
      <c r="H841" s="929"/>
    </row>
    <row r="842" s="925" customFormat="1" ht="12.75" spans="1:8">
      <c r="A842" s="929"/>
      <c r="B842" s="929"/>
      <c r="D842" s="929"/>
      <c r="E842" s="929"/>
      <c r="F842" s="996"/>
      <c r="H842" s="929"/>
    </row>
    <row r="843" s="925" customFormat="1" ht="12.75" spans="1:8">
      <c r="A843" s="929"/>
      <c r="B843" s="929"/>
      <c r="D843" s="929"/>
      <c r="E843" s="929"/>
      <c r="F843" s="996"/>
      <c r="H843" s="929"/>
    </row>
    <row r="844" s="925" customFormat="1" ht="12.75" spans="1:8">
      <c r="A844" s="929"/>
      <c r="B844" s="929"/>
      <c r="D844" s="929"/>
      <c r="E844" s="929"/>
      <c r="F844" s="996"/>
      <c r="H844" s="929"/>
    </row>
    <row r="845" s="925" customFormat="1" ht="12.75" spans="1:8">
      <c r="A845" s="929"/>
      <c r="B845" s="929"/>
      <c r="D845" s="929"/>
      <c r="E845" s="929"/>
      <c r="F845" s="996"/>
      <c r="H845" s="929"/>
    </row>
    <row r="846" s="925" customFormat="1" ht="12.75" spans="1:8">
      <c r="A846" s="929"/>
      <c r="B846" s="929"/>
      <c r="D846" s="929"/>
      <c r="E846" s="929"/>
      <c r="F846" s="996"/>
      <c r="H846" s="929"/>
    </row>
    <row r="847" s="925" customFormat="1" ht="12.75" spans="1:8">
      <c r="A847" s="929"/>
      <c r="B847" s="929"/>
      <c r="D847" s="929"/>
      <c r="E847" s="929"/>
      <c r="F847" s="996"/>
      <c r="H847" s="929"/>
    </row>
    <row r="848" s="925" customFormat="1" ht="12.75" spans="1:8">
      <c r="A848" s="929"/>
      <c r="B848" s="929"/>
      <c r="D848" s="929"/>
      <c r="E848" s="929"/>
      <c r="F848" s="996"/>
      <c r="H848" s="929"/>
    </row>
    <row r="849" s="925" customFormat="1" ht="12.75" spans="1:8">
      <c r="A849" s="929"/>
      <c r="B849" s="929"/>
      <c r="D849" s="929"/>
      <c r="E849" s="929"/>
      <c r="F849" s="996"/>
      <c r="H849" s="929"/>
    </row>
    <row r="850" s="925" customFormat="1" ht="12.75" spans="1:8">
      <c r="A850" s="929"/>
      <c r="B850" s="929"/>
      <c r="D850" s="929"/>
      <c r="E850" s="929"/>
      <c r="F850" s="996"/>
      <c r="H850" s="929"/>
    </row>
    <row r="851" s="925" customFormat="1" ht="12.75" spans="1:8">
      <c r="A851" s="929"/>
      <c r="B851" s="929"/>
      <c r="D851" s="929"/>
      <c r="E851" s="929"/>
      <c r="F851" s="996"/>
      <c r="H851" s="929"/>
    </row>
    <row r="852" s="925" customFormat="1" ht="12.75" spans="1:8">
      <c r="A852" s="929"/>
      <c r="B852" s="929"/>
      <c r="D852" s="929"/>
      <c r="E852" s="929"/>
      <c r="F852" s="996"/>
      <c r="H852" s="929"/>
    </row>
    <row r="853" s="925" customFormat="1" ht="12.75" spans="1:8">
      <c r="A853" s="929"/>
      <c r="B853" s="929"/>
      <c r="D853" s="929"/>
      <c r="E853" s="929"/>
      <c r="F853" s="996"/>
      <c r="H853" s="929"/>
    </row>
    <row r="854" s="925" customFormat="1" ht="12.75" spans="1:8">
      <c r="A854" s="929"/>
      <c r="B854" s="929"/>
      <c r="D854" s="929"/>
      <c r="E854" s="929"/>
      <c r="F854" s="996"/>
      <c r="H854" s="929"/>
    </row>
    <row r="855" s="925" customFormat="1" ht="12.75" spans="1:8">
      <c r="A855" s="929"/>
      <c r="B855" s="929"/>
      <c r="D855" s="929"/>
      <c r="E855" s="929"/>
      <c r="F855" s="996"/>
      <c r="H855" s="929"/>
    </row>
    <row r="856" s="925" customFormat="1" ht="12.75" spans="1:8">
      <c r="A856" s="929"/>
      <c r="B856" s="929"/>
      <c r="D856" s="929"/>
      <c r="E856" s="929"/>
      <c r="F856" s="996"/>
      <c r="H856" s="929"/>
    </row>
    <row r="857" s="925" customFormat="1" ht="12.75" spans="1:8">
      <c r="A857" s="929"/>
      <c r="B857" s="929"/>
      <c r="D857" s="929"/>
      <c r="E857" s="929"/>
      <c r="F857" s="996"/>
      <c r="H857" s="929"/>
    </row>
    <row r="858" s="925" customFormat="1" ht="12.75" spans="1:8">
      <c r="A858" s="929"/>
      <c r="B858" s="929"/>
      <c r="D858" s="929"/>
      <c r="E858" s="929"/>
      <c r="F858" s="996"/>
      <c r="H858" s="929"/>
    </row>
    <row r="859" s="925" customFormat="1" ht="12.75" spans="1:8">
      <c r="A859" s="929"/>
      <c r="B859" s="929"/>
      <c r="D859" s="929"/>
      <c r="E859" s="929"/>
      <c r="F859" s="996"/>
      <c r="H859" s="929"/>
    </row>
    <row r="860" s="925" customFormat="1" ht="12.75" spans="1:8">
      <c r="A860" s="929"/>
      <c r="B860" s="929"/>
      <c r="D860" s="929"/>
      <c r="E860" s="929"/>
      <c r="F860" s="996"/>
      <c r="H860" s="929"/>
    </row>
    <row r="861" s="925" customFormat="1" ht="12.75" spans="1:8">
      <c r="A861" s="929"/>
      <c r="B861" s="929"/>
      <c r="D861" s="929"/>
      <c r="E861" s="929"/>
      <c r="F861" s="996"/>
      <c r="H861" s="929"/>
    </row>
    <row r="862" s="925" customFormat="1" ht="12.75" spans="1:8">
      <c r="A862" s="929"/>
      <c r="B862" s="929"/>
      <c r="D862" s="929"/>
      <c r="E862" s="929"/>
      <c r="F862" s="996"/>
      <c r="H862" s="929"/>
    </row>
    <row r="863" s="925" customFormat="1" ht="12.75" spans="1:8">
      <c r="A863" s="929"/>
      <c r="B863" s="929"/>
      <c r="D863" s="929"/>
      <c r="E863" s="929"/>
      <c r="F863" s="996"/>
      <c r="H863" s="929"/>
    </row>
    <row r="864" s="925" customFormat="1" ht="12.75" spans="1:8">
      <c r="A864" s="929"/>
      <c r="B864" s="929"/>
      <c r="D864" s="929"/>
      <c r="E864" s="929"/>
      <c r="F864" s="996"/>
      <c r="H864" s="929"/>
    </row>
    <row r="865" s="925" customFormat="1" ht="12.75" spans="1:8">
      <c r="A865" s="929"/>
      <c r="B865" s="929"/>
      <c r="D865" s="929"/>
      <c r="E865" s="929"/>
      <c r="F865" s="996"/>
      <c r="H865" s="929"/>
    </row>
    <row r="866" s="925" customFormat="1" ht="12.75" spans="1:8">
      <c r="A866" s="929"/>
      <c r="B866" s="929"/>
      <c r="D866" s="929"/>
      <c r="E866" s="929"/>
      <c r="F866" s="996"/>
      <c r="H866" s="929"/>
    </row>
    <row r="867" s="925" customFormat="1" ht="12.75" spans="1:8">
      <c r="A867" s="929"/>
      <c r="B867" s="929"/>
      <c r="D867" s="929"/>
      <c r="E867" s="929"/>
      <c r="F867" s="996"/>
      <c r="H867" s="929"/>
    </row>
    <row r="868" s="925" customFormat="1" ht="12.75" spans="1:8">
      <c r="A868" s="929"/>
      <c r="B868" s="929"/>
      <c r="D868" s="929"/>
      <c r="E868" s="929"/>
      <c r="F868" s="996"/>
      <c r="H868" s="929"/>
    </row>
    <row r="869" s="925" customFormat="1" ht="12.75" spans="1:8">
      <c r="A869" s="929"/>
      <c r="B869" s="929"/>
      <c r="D869" s="929"/>
      <c r="E869" s="929"/>
      <c r="F869" s="996"/>
      <c r="H869" s="929"/>
    </row>
    <row r="870" s="925" customFormat="1" ht="12.75" spans="1:8">
      <c r="A870" s="929"/>
      <c r="B870" s="929"/>
      <c r="D870" s="929"/>
      <c r="E870" s="929"/>
      <c r="F870" s="996"/>
      <c r="H870" s="929"/>
    </row>
    <row r="871" s="925" customFormat="1" ht="12.75" spans="1:8">
      <c r="A871" s="929"/>
      <c r="B871" s="929"/>
      <c r="D871" s="929"/>
      <c r="E871" s="929"/>
      <c r="F871" s="996"/>
      <c r="H871" s="929"/>
    </row>
    <row r="872" s="925" customFormat="1" ht="12.75" spans="1:8">
      <c r="A872" s="929"/>
      <c r="B872" s="929"/>
      <c r="D872" s="929"/>
      <c r="E872" s="929"/>
      <c r="F872" s="996"/>
      <c r="H872" s="929"/>
    </row>
    <row r="873" s="925" customFormat="1" ht="12.75" spans="1:8">
      <c r="A873" s="929"/>
      <c r="B873" s="929"/>
      <c r="D873" s="929"/>
      <c r="E873" s="929"/>
      <c r="F873" s="996"/>
      <c r="H873" s="929"/>
    </row>
    <row r="874" s="925" customFormat="1" ht="12.75" spans="1:8">
      <c r="A874" s="929"/>
      <c r="B874" s="929"/>
      <c r="D874" s="929"/>
      <c r="E874" s="929"/>
      <c r="F874" s="996"/>
      <c r="H874" s="929"/>
    </row>
    <row r="875" s="925" customFormat="1" ht="12.75" spans="1:8">
      <c r="A875" s="929"/>
      <c r="B875" s="929"/>
      <c r="D875" s="929"/>
      <c r="E875" s="929"/>
      <c r="F875" s="996"/>
      <c r="H875" s="929"/>
    </row>
    <row r="876" s="925" customFormat="1" ht="12.75" spans="1:8">
      <c r="A876" s="929"/>
      <c r="B876" s="929"/>
      <c r="D876" s="929"/>
      <c r="E876" s="929"/>
      <c r="F876" s="996"/>
      <c r="H876" s="929"/>
    </row>
    <row r="877" s="925" customFormat="1" ht="12.75" spans="1:8">
      <c r="A877" s="929"/>
      <c r="B877" s="929"/>
      <c r="D877" s="929"/>
      <c r="E877" s="929"/>
      <c r="F877" s="996"/>
      <c r="H877" s="929"/>
    </row>
    <row r="878" s="925" customFormat="1" ht="12.75" spans="1:8">
      <c r="A878" s="929"/>
      <c r="B878" s="929"/>
      <c r="D878" s="929"/>
      <c r="E878" s="929"/>
      <c r="F878" s="996"/>
      <c r="H878" s="929"/>
    </row>
    <row r="879" s="925" customFormat="1" ht="12.75" spans="1:8">
      <c r="A879" s="929"/>
      <c r="B879" s="929"/>
      <c r="D879" s="929"/>
      <c r="E879" s="929"/>
      <c r="F879" s="996"/>
      <c r="H879" s="929"/>
    </row>
    <row r="880" s="925" customFormat="1" ht="12.75" spans="1:8">
      <c r="A880" s="929"/>
      <c r="B880" s="929"/>
      <c r="D880" s="929"/>
      <c r="E880" s="929"/>
      <c r="F880" s="996"/>
      <c r="H880" s="929"/>
    </row>
    <row r="881" s="925" customFormat="1" ht="12.75" spans="1:8">
      <c r="A881" s="929"/>
      <c r="B881" s="929"/>
      <c r="D881" s="929"/>
      <c r="E881" s="929"/>
      <c r="F881" s="996"/>
      <c r="H881" s="929"/>
    </row>
    <row r="882" s="925" customFormat="1" ht="12.75" spans="1:8">
      <c r="A882" s="929"/>
      <c r="B882" s="929"/>
      <c r="D882" s="929"/>
      <c r="E882" s="929"/>
      <c r="F882" s="996"/>
      <c r="H882" s="929"/>
    </row>
    <row r="883" s="925" customFormat="1" ht="12.75" spans="1:8">
      <c r="A883" s="929"/>
      <c r="B883" s="929"/>
      <c r="D883" s="929"/>
      <c r="E883" s="929"/>
      <c r="F883" s="996"/>
      <c r="H883" s="929"/>
    </row>
    <row r="884" s="925" customFormat="1" ht="12.75" spans="1:8">
      <c r="A884" s="929"/>
      <c r="B884" s="929"/>
      <c r="D884" s="929"/>
      <c r="E884" s="929"/>
      <c r="F884" s="996"/>
      <c r="H884" s="929"/>
    </row>
    <row r="885" s="925" customFormat="1" ht="12.75" spans="1:8">
      <c r="A885" s="929"/>
      <c r="B885" s="929"/>
      <c r="D885" s="929"/>
      <c r="E885" s="929"/>
      <c r="F885" s="996"/>
      <c r="H885" s="929"/>
    </row>
    <row r="886" s="925" customFormat="1" ht="12.75" spans="1:8">
      <c r="A886" s="929"/>
      <c r="B886" s="929"/>
      <c r="D886" s="929"/>
      <c r="E886" s="929"/>
      <c r="F886" s="996"/>
      <c r="H886" s="929"/>
    </row>
    <row r="887" s="925" customFormat="1" ht="12.75" spans="1:8">
      <c r="A887" s="929"/>
      <c r="B887" s="929"/>
      <c r="D887" s="929"/>
      <c r="E887" s="929"/>
      <c r="F887" s="996"/>
      <c r="H887" s="929"/>
    </row>
    <row r="888" s="925" customFormat="1" ht="12.75" spans="1:8">
      <c r="A888" s="929"/>
      <c r="B888" s="929"/>
      <c r="D888" s="929"/>
      <c r="E888" s="929"/>
      <c r="F888" s="996"/>
      <c r="H888" s="929"/>
    </row>
    <row r="889" s="925" customFormat="1" ht="12.75" spans="1:8">
      <c r="A889" s="929"/>
      <c r="B889" s="929"/>
      <c r="D889" s="929"/>
      <c r="E889" s="929"/>
      <c r="F889" s="996"/>
      <c r="H889" s="929"/>
    </row>
    <row r="890" s="925" customFormat="1" ht="12.75" spans="1:8">
      <c r="A890" s="929"/>
      <c r="B890" s="929"/>
      <c r="D890" s="929"/>
      <c r="E890" s="929"/>
      <c r="F890" s="996"/>
      <c r="H890" s="929"/>
    </row>
    <row r="891" s="925" customFormat="1" ht="12.75" spans="1:8">
      <c r="A891" s="929"/>
      <c r="B891" s="929"/>
      <c r="D891" s="929"/>
      <c r="E891" s="929"/>
      <c r="F891" s="996"/>
      <c r="H891" s="929"/>
    </row>
    <row r="892" s="925" customFormat="1" ht="12.75" spans="1:8">
      <c r="A892" s="929"/>
      <c r="B892" s="929"/>
      <c r="D892" s="929"/>
      <c r="E892" s="929"/>
      <c r="F892" s="996"/>
      <c r="H892" s="929"/>
    </row>
    <row r="893" s="925" customFormat="1" ht="12.75" spans="1:8">
      <c r="A893" s="929"/>
      <c r="B893" s="929"/>
      <c r="D893" s="929"/>
      <c r="E893" s="929"/>
      <c r="F893" s="996"/>
      <c r="H893" s="929"/>
    </row>
    <row r="894" s="925" customFormat="1" ht="12.75" spans="1:8">
      <c r="A894" s="929"/>
      <c r="B894" s="929"/>
      <c r="D894" s="929"/>
      <c r="E894" s="929"/>
      <c r="F894" s="996"/>
      <c r="H894" s="929"/>
    </row>
    <row r="895" s="925" customFormat="1" ht="12.75" spans="1:8">
      <c r="A895" s="929"/>
      <c r="B895" s="929"/>
      <c r="D895" s="929"/>
      <c r="E895" s="929"/>
      <c r="F895" s="996"/>
      <c r="H895" s="929"/>
    </row>
    <row r="896" s="925" customFormat="1" ht="12.75" spans="1:8">
      <c r="A896" s="929"/>
      <c r="B896" s="929"/>
      <c r="D896" s="929"/>
      <c r="E896" s="929"/>
      <c r="F896" s="996"/>
      <c r="H896" s="929"/>
    </row>
    <row r="897" s="925" customFormat="1" ht="12.75" spans="1:8">
      <c r="A897" s="929"/>
      <c r="B897" s="929"/>
      <c r="D897" s="929"/>
      <c r="E897" s="929"/>
      <c r="F897" s="996"/>
      <c r="H897" s="929"/>
    </row>
    <row r="898" s="925" customFormat="1" ht="12.75" spans="1:8">
      <c r="A898" s="929"/>
      <c r="B898" s="929"/>
      <c r="D898" s="929"/>
      <c r="E898" s="929"/>
      <c r="F898" s="996"/>
      <c r="H898" s="929"/>
    </row>
    <row r="899" s="925" customFormat="1" ht="12.75" spans="1:8">
      <c r="A899" s="929"/>
      <c r="B899" s="929"/>
      <c r="D899" s="929"/>
      <c r="E899" s="929"/>
      <c r="F899" s="996"/>
      <c r="H899" s="929"/>
    </row>
    <row r="900" s="925" customFormat="1" ht="12.75" spans="1:8">
      <c r="A900" s="929"/>
      <c r="B900" s="929"/>
      <c r="D900" s="929"/>
      <c r="E900" s="929"/>
      <c r="F900" s="996"/>
      <c r="H900" s="929"/>
    </row>
    <row r="901" s="925" customFormat="1" ht="12.75" spans="1:8">
      <c r="A901" s="929"/>
      <c r="B901" s="929"/>
      <c r="D901" s="929"/>
      <c r="E901" s="929"/>
      <c r="F901" s="996"/>
      <c r="H901" s="929"/>
    </row>
    <row r="902" s="925" customFormat="1" ht="12.75" spans="1:8">
      <c r="A902" s="929"/>
      <c r="B902" s="929"/>
      <c r="D902" s="929"/>
      <c r="E902" s="929"/>
      <c r="F902" s="996"/>
      <c r="H902" s="929"/>
    </row>
    <row r="903" s="925" customFormat="1" ht="12.75" spans="1:8">
      <c r="A903" s="929"/>
      <c r="B903" s="929"/>
      <c r="D903" s="929"/>
      <c r="E903" s="929"/>
      <c r="F903" s="996"/>
      <c r="H903" s="929"/>
    </row>
    <row r="904" s="925" customFormat="1" ht="12.75" spans="1:8">
      <c r="A904" s="929"/>
      <c r="B904" s="929"/>
      <c r="D904" s="929"/>
      <c r="E904" s="929"/>
      <c r="F904" s="996"/>
      <c r="H904" s="929"/>
    </row>
    <row r="905" s="925" customFormat="1" ht="12.75" spans="1:8">
      <c r="A905" s="929"/>
      <c r="B905" s="929"/>
      <c r="D905" s="929"/>
      <c r="E905" s="929"/>
      <c r="F905" s="996"/>
      <c r="H905" s="929"/>
    </row>
    <row r="906" s="925" customFormat="1" ht="12.75" spans="1:8">
      <c r="A906" s="929"/>
      <c r="B906" s="929"/>
      <c r="D906" s="929"/>
      <c r="E906" s="929"/>
      <c r="F906" s="996"/>
      <c r="H906" s="929"/>
    </row>
    <row r="907" s="925" customFormat="1" ht="12.75" spans="1:8">
      <c r="A907" s="929"/>
      <c r="B907" s="929"/>
      <c r="D907" s="929"/>
      <c r="E907" s="929"/>
      <c r="F907" s="996"/>
      <c r="H907" s="929"/>
    </row>
    <row r="908" s="925" customFormat="1" ht="12.75" spans="1:8">
      <c r="A908" s="929"/>
      <c r="B908" s="929"/>
      <c r="D908" s="929"/>
      <c r="E908" s="929"/>
      <c r="F908" s="996"/>
      <c r="H908" s="929"/>
    </row>
    <row r="909" s="925" customFormat="1" ht="12.75" spans="1:8">
      <c r="A909" s="929"/>
      <c r="B909" s="929"/>
      <c r="D909" s="929"/>
      <c r="E909" s="929"/>
      <c r="F909" s="996"/>
      <c r="H909" s="929"/>
    </row>
    <row r="910" s="925" customFormat="1" ht="12.75" spans="1:8">
      <c r="A910" s="929"/>
      <c r="B910" s="929"/>
      <c r="D910" s="929"/>
      <c r="E910" s="929"/>
      <c r="F910" s="996"/>
      <c r="H910" s="929"/>
    </row>
    <row r="911" s="925" customFormat="1" ht="12.75" spans="1:8">
      <c r="A911" s="929"/>
      <c r="B911" s="929"/>
      <c r="D911" s="929"/>
      <c r="E911" s="929"/>
      <c r="F911" s="996"/>
      <c r="H911" s="929"/>
    </row>
    <row r="912" s="925" customFormat="1" ht="12.75" spans="1:8">
      <c r="A912" s="929"/>
      <c r="B912" s="929"/>
      <c r="D912" s="929"/>
      <c r="E912" s="929"/>
      <c r="F912" s="996"/>
      <c r="H912" s="929"/>
    </row>
    <row r="913" s="925" customFormat="1" ht="12.75" spans="1:8">
      <c r="A913" s="929"/>
      <c r="B913" s="929"/>
      <c r="D913" s="929"/>
      <c r="E913" s="929"/>
      <c r="F913" s="996"/>
      <c r="H913" s="929"/>
    </row>
    <row r="914" s="925" customFormat="1" ht="12.75" spans="1:8">
      <c r="A914" s="929"/>
      <c r="B914" s="929"/>
      <c r="D914" s="929"/>
      <c r="E914" s="929"/>
      <c r="F914" s="996"/>
      <c r="H914" s="929"/>
    </row>
    <row r="915" s="925" customFormat="1" ht="12.75" spans="1:8">
      <c r="A915" s="929"/>
      <c r="B915" s="929"/>
      <c r="D915" s="929"/>
      <c r="E915" s="929"/>
      <c r="F915" s="996"/>
      <c r="H915" s="929"/>
    </row>
    <row r="916" s="925" customFormat="1" ht="12.75" spans="1:8">
      <c r="A916" s="929"/>
      <c r="B916" s="929"/>
      <c r="D916" s="929"/>
      <c r="E916" s="929"/>
      <c r="F916" s="996"/>
      <c r="H916" s="929"/>
    </row>
    <row r="917" s="925" customFormat="1" ht="12.75" spans="1:8">
      <c r="A917" s="929"/>
      <c r="B917" s="929"/>
      <c r="D917" s="929"/>
      <c r="E917" s="929"/>
      <c r="F917" s="996"/>
      <c r="H917" s="929"/>
    </row>
    <row r="918" s="925" customFormat="1" ht="12.75" spans="1:8">
      <c r="A918" s="929"/>
      <c r="B918" s="929"/>
      <c r="D918" s="929"/>
      <c r="E918" s="929"/>
      <c r="F918" s="996"/>
      <c r="H918" s="929"/>
    </row>
    <row r="919" s="925" customFormat="1" ht="12.75" spans="1:8">
      <c r="A919" s="929"/>
      <c r="B919" s="929"/>
      <c r="D919" s="929"/>
      <c r="E919" s="929"/>
      <c r="F919" s="996"/>
      <c r="H919" s="929"/>
    </row>
    <row r="920" s="925" customFormat="1" ht="12.75" spans="1:8">
      <c r="A920" s="929"/>
      <c r="B920" s="929"/>
      <c r="D920" s="929"/>
      <c r="E920" s="929"/>
      <c r="F920" s="996"/>
      <c r="H920" s="929"/>
    </row>
    <row r="921" s="925" customFormat="1" ht="12.75" spans="1:8">
      <c r="A921" s="929"/>
      <c r="B921" s="929"/>
      <c r="D921" s="929"/>
      <c r="E921" s="929"/>
      <c r="F921" s="996"/>
      <c r="H921" s="929"/>
    </row>
    <row r="922" s="925" customFormat="1" ht="12.75" spans="1:8">
      <c r="A922" s="929"/>
      <c r="B922" s="929"/>
      <c r="D922" s="929"/>
      <c r="E922" s="929"/>
      <c r="F922" s="996"/>
      <c r="H922" s="929"/>
    </row>
    <row r="923" s="925" customFormat="1" ht="12.75" spans="1:8">
      <c r="A923" s="929"/>
      <c r="B923" s="929"/>
      <c r="D923" s="929"/>
      <c r="E923" s="929"/>
      <c r="F923" s="996"/>
      <c r="H923" s="929"/>
    </row>
    <row r="924" s="925" customFormat="1" ht="12.75" spans="1:8">
      <c r="A924" s="929"/>
      <c r="B924" s="929"/>
      <c r="D924" s="929"/>
      <c r="E924" s="929"/>
      <c r="F924" s="996"/>
      <c r="H924" s="929"/>
    </row>
    <row r="925" s="925" customFormat="1" ht="12.75" spans="1:8">
      <c r="A925" s="929"/>
      <c r="B925" s="929"/>
      <c r="D925" s="929"/>
      <c r="E925" s="929"/>
      <c r="F925" s="996"/>
      <c r="H925" s="929"/>
    </row>
    <row r="926" s="925" customFormat="1" ht="12.75" spans="1:8">
      <c r="A926" s="929"/>
      <c r="B926" s="929"/>
      <c r="D926" s="929"/>
      <c r="E926" s="929"/>
      <c r="F926" s="996"/>
      <c r="H926" s="929"/>
    </row>
    <row r="927" s="925" customFormat="1" ht="12.75" spans="1:8">
      <c r="A927" s="929"/>
      <c r="B927" s="929"/>
      <c r="D927" s="929"/>
      <c r="E927" s="929"/>
      <c r="F927" s="996"/>
      <c r="H927" s="929"/>
    </row>
    <row r="928" s="925" customFormat="1" ht="12.75" spans="1:8">
      <c r="A928" s="929"/>
      <c r="B928" s="929"/>
      <c r="D928" s="929"/>
      <c r="E928" s="929"/>
      <c r="F928" s="996"/>
      <c r="H928" s="929"/>
    </row>
    <row r="929" s="925" customFormat="1" ht="12.75" spans="1:8">
      <c r="A929" s="929"/>
      <c r="B929" s="929"/>
      <c r="D929" s="929"/>
      <c r="E929" s="929"/>
      <c r="F929" s="996"/>
      <c r="H929" s="929"/>
    </row>
    <row r="930" s="925" customFormat="1" ht="12.75" spans="1:8">
      <c r="A930" s="929"/>
      <c r="B930" s="929"/>
      <c r="D930" s="929"/>
      <c r="E930" s="929"/>
      <c r="F930" s="996"/>
      <c r="H930" s="929"/>
    </row>
    <row r="931" s="925" customFormat="1" ht="12.75" spans="1:8">
      <c r="A931" s="929"/>
      <c r="B931" s="929"/>
      <c r="D931" s="929"/>
      <c r="E931" s="929"/>
      <c r="F931" s="996"/>
      <c r="H931" s="929"/>
    </row>
    <row r="932" s="925" customFormat="1" ht="12.75" spans="1:8">
      <c r="A932" s="929"/>
      <c r="B932" s="929"/>
      <c r="D932" s="929"/>
      <c r="E932" s="929"/>
      <c r="F932" s="996"/>
      <c r="H932" s="929"/>
    </row>
    <row r="933" s="925" customFormat="1" ht="12.75" spans="1:8">
      <c r="A933" s="929"/>
      <c r="B933" s="929"/>
      <c r="D933" s="929"/>
      <c r="E933" s="929"/>
      <c r="F933" s="996"/>
      <c r="H933" s="929"/>
    </row>
    <row r="934" s="925" customFormat="1" ht="12.75" spans="1:8">
      <c r="A934" s="929"/>
      <c r="B934" s="929"/>
      <c r="D934" s="929"/>
      <c r="E934" s="929"/>
      <c r="F934" s="996"/>
      <c r="H934" s="929"/>
    </row>
    <row r="935" s="925" customFormat="1" ht="12.75" spans="1:8">
      <c r="A935" s="929"/>
      <c r="B935" s="929"/>
      <c r="D935" s="929"/>
      <c r="E935" s="929"/>
      <c r="F935" s="996"/>
      <c r="H935" s="929"/>
    </row>
    <row r="936" s="925" customFormat="1" ht="12.75" spans="1:8">
      <c r="A936" s="929"/>
      <c r="B936" s="929"/>
      <c r="D936" s="929"/>
      <c r="E936" s="929"/>
      <c r="F936" s="996"/>
      <c r="H936" s="929"/>
    </row>
    <row r="937" s="925" customFormat="1" ht="12.75" spans="1:8">
      <c r="A937" s="929"/>
      <c r="B937" s="929"/>
      <c r="D937" s="929"/>
      <c r="E937" s="929"/>
      <c r="F937" s="996"/>
      <c r="H937" s="929"/>
    </row>
    <row r="938" s="925" customFormat="1" ht="12.75" spans="1:8">
      <c r="A938" s="929"/>
      <c r="B938" s="929"/>
      <c r="D938" s="929"/>
      <c r="E938" s="929"/>
      <c r="F938" s="996"/>
      <c r="H938" s="929"/>
    </row>
    <row r="939" s="925" customFormat="1" ht="12.75" spans="1:8">
      <c r="A939" s="929"/>
      <c r="B939" s="929"/>
      <c r="D939" s="929"/>
      <c r="E939" s="929"/>
      <c r="F939" s="996"/>
      <c r="H939" s="929"/>
    </row>
    <row r="940" s="925" customFormat="1" ht="12.75" spans="1:8">
      <c r="A940" s="929"/>
      <c r="B940" s="929"/>
      <c r="D940" s="929"/>
      <c r="E940" s="929"/>
      <c r="F940" s="996"/>
      <c r="H940" s="929"/>
    </row>
    <row r="941" s="925" customFormat="1" ht="12.75" spans="1:8">
      <c r="A941" s="929"/>
      <c r="B941" s="929"/>
      <c r="D941" s="929"/>
      <c r="E941" s="929"/>
      <c r="F941" s="996"/>
      <c r="H941" s="929"/>
    </row>
    <row r="942" s="925" customFormat="1" ht="12.75" spans="1:8">
      <c r="A942" s="929"/>
      <c r="B942" s="929"/>
      <c r="D942" s="929"/>
      <c r="E942" s="929"/>
      <c r="F942" s="996"/>
      <c r="H942" s="929"/>
    </row>
    <row r="943" s="925" customFormat="1" ht="12.75" spans="1:8">
      <c r="A943" s="929"/>
      <c r="B943" s="929"/>
      <c r="D943" s="929"/>
      <c r="E943" s="929"/>
      <c r="F943" s="996"/>
      <c r="H943" s="929"/>
    </row>
    <row r="944" s="925" customFormat="1" ht="12.75" spans="1:8">
      <c r="A944" s="929"/>
      <c r="B944" s="929"/>
      <c r="D944" s="929"/>
      <c r="E944" s="929"/>
      <c r="F944" s="996"/>
      <c r="H944" s="929"/>
    </row>
    <row r="945" s="925" customFormat="1" ht="12.75" spans="1:8">
      <c r="A945" s="929"/>
      <c r="B945" s="929"/>
      <c r="D945" s="929"/>
      <c r="E945" s="929"/>
      <c r="F945" s="996"/>
      <c r="H945" s="929"/>
    </row>
    <row r="946" s="925" customFormat="1" ht="12.75" spans="1:8">
      <c r="A946" s="929"/>
      <c r="B946" s="929"/>
      <c r="D946" s="929"/>
      <c r="E946" s="929"/>
      <c r="F946" s="996"/>
      <c r="H946" s="929"/>
    </row>
    <row r="947" s="925" customFormat="1" ht="12.75" spans="1:8">
      <c r="A947" s="929"/>
      <c r="B947" s="929"/>
      <c r="D947" s="929"/>
      <c r="E947" s="929"/>
      <c r="F947" s="996"/>
      <c r="H947" s="929"/>
    </row>
    <row r="948" s="925" customFormat="1" ht="12.75" spans="1:8">
      <c r="A948" s="929"/>
      <c r="B948" s="929"/>
      <c r="D948" s="929"/>
      <c r="E948" s="929"/>
      <c r="F948" s="996"/>
      <c r="H948" s="929"/>
    </row>
    <row r="949" s="925" customFormat="1" ht="12.75" spans="1:8">
      <c r="A949" s="929"/>
      <c r="B949" s="929"/>
      <c r="D949" s="929"/>
      <c r="E949" s="929"/>
      <c r="F949" s="996"/>
      <c r="H949" s="929"/>
    </row>
    <row r="950" s="925" customFormat="1" ht="12.75" spans="1:8">
      <c r="A950" s="929"/>
      <c r="B950" s="929"/>
      <c r="D950" s="929"/>
      <c r="E950" s="929"/>
      <c r="F950" s="996"/>
      <c r="H950" s="929"/>
    </row>
    <row r="951" s="925" customFormat="1" ht="12.75" spans="1:8">
      <c r="A951" s="929"/>
      <c r="B951" s="929"/>
      <c r="D951" s="929"/>
      <c r="E951" s="929"/>
      <c r="F951" s="996"/>
      <c r="H951" s="929"/>
    </row>
    <row r="952" s="925" customFormat="1" ht="12.75" spans="1:8">
      <c r="A952" s="929"/>
      <c r="B952" s="929"/>
      <c r="D952" s="929"/>
      <c r="E952" s="929"/>
      <c r="F952" s="996"/>
      <c r="H952" s="929"/>
    </row>
    <row r="953" s="925" customFormat="1" ht="12.75" spans="1:8">
      <c r="A953" s="929"/>
      <c r="B953" s="929"/>
      <c r="D953" s="929"/>
      <c r="E953" s="929"/>
      <c r="F953" s="996"/>
      <c r="H953" s="929"/>
    </row>
    <row r="954" s="925" customFormat="1" ht="12.75" spans="1:8">
      <c r="A954" s="929"/>
      <c r="B954" s="929"/>
      <c r="D954" s="929"/>
      <c r="E954" s="929"/>
      <c r="F954" s="996"/>
      <c r="H954" s="929"/>
    </row>
    <row r="955" s="925" customFormat="1" ht="12.75" spans="1:8">
      <c r="A955" s="929"/>
      <c r="B955" s="929"/>
      <c r="D955" s="929"/>
      <c r="E955" s="929"/>
      <c r="F955" s="996"/>
      <c r="H955" s="929"/>
    </row>
    <row r="956" s="925" customFormat="1" ht="12.75" spans="1:8">
      <c r="A956" s="929"/>
      <c r="B956" s="929"/>
      <c r="D956" s="929"/>
      <c r="E956" s="929"/>
      <c r="F956" s="996"/>
      <c r="H956" s="929"/>
    </row>
    <row r="957" s="925" customFormat="1" ht="12.75" spans="1:8">
      <c r="A957" s="929"/>
      <c r="B957" s="929"/>
      <c r="D957" s="929"/>
      <c r="E957" s="929"/>
      <c r="F957" s="996"/>
      <c r="H957" s="929"/>
    </row>
    <row r="958" s="925" customFormat="1" ht="12.75" spans="1:8">
      <c r="A958" s="929"/>
      <c r="B958" s="929"/>
      <c r="D958" s="929"/>
      <c r="E958" s="929"/>
      <c r="F958" s="996"/>
      <c r="H958" s="929"/>
    </row>
    <row r="959" s="925" customFormat="1" ht="12.75" spans="1:8">
      <c r="A959" s="929"/>
      <c r="B959" s="929"/>
      <c r="D959" s="929"/>
      <c r="E959" s="929"/>
      <c r="F959" s="996"/>
      <c r="H959" s="929"/>
    </row>
    <row r="960" s="925" customFormat="1" ht="12.75" spans="1:8">
      <c r="A960" s="929"/>
      <c r="B960" s="929"/>
      <c r="D960" s="929"/>
      <c r="E960" s="929"/>
      <c r="F960" s="996"/>
      <c r="H960" s="929"/>
    </row>
    <row r="961" s="925" customFormat="1" ht="12.75" spans="1:8">
      <c r="A961" s="929"/>
      <c r="B961" s="929"/>
      <c r="D961" s="929"/>
      <c r="E961" s="929"/>
      <c r="F961" s="996"/>
      <c r="H961" s="929"/>
    </row>
    <row r="962" s="925" customFormat="1" ht="12.75" spans="1:8">
      <c r="A962" s="929"/>
      <c r="B962" s="929"/>
      <c r="D962" s="929"/>
      <c r="E962" s="929"/>
      <c r="F962" s="996"/>
      <c r="H962" s="929"/>
    </row>
    <row r="963" s="925" customFormat="1" ht="12.75" spans="1:8">
      <c r="A963" s="929"/>
      <c r="B963" s="929"/>
      <c r="D963" s="929"/>
      <c r="E963" s="929"/>
      <c r="F963" s="996"/>
      <c r="H963" s="929"/>
    </row>
    <row r="964" s="925" customFormat="1" ht="12.75" spans="1:8">
      <c r="A964" s="929"/>
      <c r="B964" s="929"/>
      <c r="D964" s="929"/>
      <c r="E964" s="929"/>
      <c r="F964" s="996"/>
      <c r="H964" s="929"/>
    </row>
    <row r="965" s="925" customFormat="1" ht="12.75" spans="1:8">
      <c r="A965" s="929"/>
      <c r="B965" s="929"/>
      <c r="D965" s="929"/>
      <c r="E965" s="929"/>
      <c r="F965" s="996"/>
      <c r="H965" s="929"/>
    </row>
    <row r="966" s="925" customFormat="1" ht="12.75" spans="1:8">
      <c r="A966" s="929"/>
      <c r="B966" s="929"/>
      <c r="D966" s="929"/>
      <c r="E966" s="929"/>
      <c r="F966" s="996"/>
      <c r="H966" s="929"/>
    </row>
    <row r="967" s="925" customFormat="1" ht="12.75" spans="1:8">
      <c r="A967" s="929"/>
      <c r="B967" s="929"/>
      <c r="D967" s="929"/>
      <c r="E967" s="929"/>
      <c r="F967" s="996"/>
      <c r="H967" s="929"/>
    </row>
    <row r="968" s="925" customFormat="1" ht="12.75" spans="1:8">
      <c r="A968" s="929"/>
      <c r="B968" s="929"/>
      <c r="D968" s="929"/>
      <c r="E968" s="929"/>
      <c r="F968" s="996"/>
      <c r="H968" s="929"/>
    </row>
    <row r="969" s="925" customFormat="1" ht="12.75" spans="1:8">
      <c r="A969" s="929"/>
      <c r="B969" s="929"/>
      <c r="D969" s="929"/>
      <c r="E969" s="929"/>
      <c r="F969" s="996"/>
      <c r="H969" s="929"/>
    </row>
    <row r="970" s="925" customFormat="1" ht="12.75" spans="1:8">
      <c r="A970" s="929"/>
      <c r="B970" s="929"/>
      <c r="D970" s="929"/>
      <c r="E970" s="929"/>
      <c r="F970" s="996"/>
      <c r="H970" s="929"/>
    </row>
    <row r="971" s="925" customFormat="1" ht="12.75" spans="1:8">
      <c r="A971" s="929"/>
      <c r="B971" s="929"/>
      <c r="D971" s="929"/>
      <c r="E971" s="929"/>
      <c r="F971" s="996"/>
      <c r="H971" s="929"/>
    </row>
    <row r="972" s="925" customFormat="1" ht="12.75" spans="1:8">
      <c r="A972" s="929"/>
      <c r="B972" s="929"/>
      <c r="D972" s="929"/>
      <c r="E972" s="929"/>
      <c r="F972" s="996"/>
      <c r="H972" s="929"/>
    </row>
    <row r="973" s="925" customFormat="1" ht="12.75" spans="1:8">
      <c r="A973" s="929"/>
      <c r="B973" s="929"/>
      <c r="D973" s="929"/>
      <c r="E973" s="929"/>
      <c r="F973" s="996"/>
      <c r="H973" s="929"/>
    </row>
    <row r="974" s="925" customFormat="1" ht="12.75" spans="1:8">
      <c r="A974" s="929"/>
      <c r="B974" s="929"/>
      <c r="D974" s="929"/>
      <c r="E974" s="929"/>
      <c r="F974" s="996"/>
      <c r="H974" s="929"/>
    </row>
    <row r="975" s="925" customFormat="1" ht="12.75" spans="1:8">
      <c r="A975" s="929"/>
      <c r="B975" s="929"/>
      <c r="D975" s="929"/>
      <c r="E975" s="929"/>
      <c r="F975" s="996"/>
      <c r="H975" s="929"/>
    </row>
    <row r="976" s="925" customFormat="1" ht="12.75" spans="1:8">
      <c r="A976" s="929"/>
      <c r="B976" s="929"/>
      <c r="D976" s="929"/>
      <c r="E976" s="929"/>
      <c r="F976" s="996"/>
      <c r="H976" s="929"/>
    </row>
    <row r="977" s="925" customFormat="1" ht="12.75" spans="1:8">
      <c r="A977" s="929"/>
      <c r="B977" s="929"/>
      <c r="D977" s="929"/>
      <c r="E977" s="929"/>
      <c r="F977" s="996"/>
      <c r="H977" s="929"/>
    </row>
    <row r="978" s="925" customFormat="1" ht="12.75" spans="1:8">
      <c r="A978" s="929"/>
      <c r="B978" s="929"/>
      <c r="D978" s="929"/>
      <c r="E978" s="929"/>
      <c r="F978" s="996"/>
      <c r="H978" s="929"/>
    </row>
    <row r="979" s="925" customFormat="1" ht="12.75" spans="1:8">
      <c r="A979" s="929"/>
      <c r="B979" s="929"/>
      <c r="D979" s="929"/>
      <c r="E979" s="929"/>
      <c r="F979" s="996"/>
      <c r="H979" s="929"/>
    </row>
    <row r="980" s="925" customFormat="1" ht="12.75" spans="1:8">
      <c r="A980" s="929"/>
      <c r="B980" s="929"/>
      <c r="D980" s="929"/>
      <c r="E980" s="929"/>
      <c r="F980" s="996"/>
      <c r="H980" s="929"/>
    </row>
    <row r="981" s="925" customFormat="1" ht="12.75" spans="1:8">
      <c r="A981" s="929"/>
      <c r="B981" s="929"/>
      <c r="D981" s="929"/>
      <c r="E981" s="929"/>
      <c r="F981" s="996"/>
      <c r="H981" s="929"/>
    </row>
    <row r="982" s="925" customFormat="1" ht="12.75" spans="1:8">
      <c r="A982" s="929"/>
      <c r="B982" s="929"/>
      <c r="D982" s="929"/>
      <c r="E982" s="929"/>
      <c r="F982" s="996"/>
      <c r="H982" s="929"/>
    </row>
    <row r="983" s="925" customFormat="1" ht="12.75" spans="1:8">
      <c r="A983" s="929"/>
      <c r="B983" s="929"/>
      <c r="D983" s="929"/>
      <c r="E983" s="929"/>
      <c r="F983" s="996"/>
      <c r="H983" s="929"/>
    </row>
    <row r="984" s="925" customFormat="1" ht="12.75" spans="1:8">
      <c r="A984" s="929"/>
      <c r="B984" s="929"/>
      <c r="D984" s="929"/>
      <c r="E984" s="929"/>
      <c r="F984" s="996"/>
      <c r="H984" s="929"/>
    </row>
    <row r="985" s="925" customFormat="1" ht="12.75" spans="1:8">
      <c r="A985" s="929"/>
      <c r="B985" s="929"/>
      <c r="D985" s="929"/>
      <c r="E985" s="929"/>
      <c r="F985" s="996"/>
      <c r="H985" s="929"/>
    </row>
    <row r="986" s="925" customFormat="1" ht="12.75" spans="1:8">
      <c r="A986" s="929"/>
      <c r="B986" s="929"/>
      <c r="D986" s="929"/>
      <c r="E986" s="929"/>
      <c r="F986" s="996"/>
      <c r="H986" s="929"/>
    </row>
    <row r="987" s="925" customFormat="1" ht="12.75" spans="1:8">
      <c r="A987" s="929"/>
      <c r="B987" s="929"/>
      <c r="D987" s="929"/>
      <c r="E987" s="929"/>
      <c r="F987" s="996"/>
      <c r="H987" s="929"/>
    </row>
    <row r="988" s="925" customFormat="1" ht="12.75" spans="1:8">
      <c r="A988" s="929"/>
      <c r="B988" s="929"/>
      <c r="D988" s="929"/>
      <c r="E988" s="929"/>
      <c r="F988" s="996"/>
      <c r="H988" s="929"/>
    </row>
    <row r="989" s="925" customFormat="1" ht="12.75" spans="1:8">
      <c r="A989" s="929"/>
      <c r="B989" s="929"/>
      <c r="D989" s="929"/>
      <c r="E989" s="929"/>
      <c r="F989" s="996"/>
      <c r="H989" s="929"/>
    </row>
    <row r="990" s="925" customFormat="1" ht="12.75" spans="1:8">
      <c r="A990" s="929"/>
      <c r="B990" s="929"/>
      <c r="D990" s="929"/>
      <c r="E990" s="929"/>
      <c r="F990" s="996"/>
      <c r="H990" s="929"/>
    </row>
    <row r="991" s="925" customFormat="1" ht="12.75" spans="1:8">
      <c r="A991" s="929"/>
      <c r="B991" s="929"/>
      <c r="D991" s="929"/>
      <c r="E991" s="929"/>
      <c r="F991" s="996"/>
      <c r="H991" s="929"/>
    </row>
    <row r="992" s="925" customFormat="1" ht="12.75" spans="1:8">
      <c r="A992" s="929"/>
      <c r="B992" s="929"/>
      <c r="D992" s="929"/>
      <c r="E992" s="929"/>
      <c r="F992" s="996"/>
      <c r="H992" s="929"/>
    </row>
    <row r="993" s="925" customFormat="1" ht="12.75" spans="1:8">
      <c r="A993" s="929"/>
      <c r="B993" s="929"/>
      <c r="D993" s="929"/>
      <c r="E993" s="929"/>
      <c r="F993" s="996"/>
      <c r="H993" s="929"/>
    </row>
    <row r="994" s="925" customFormat="1" ht="12.75" spans="1:8">
      <c r="A994" s="929"/>
      <c r="B994" s="929"/>
      <c r="D994" s="929"/>
      <c r="E994" s="929"/>
      <c r="F994" s="996"/>
      <c r="H994" s="929"/>
    </row>
    <row r="995" s="925" customFormat="1" ht="12.75" spans="1:8">
      <c r="A995" s="929"/>
      <c r="B995" s="929"/>
      <c r="D995" s="929"/>
      <c r="E995" s="929"/>
      <c r="F995" s="996"/>
      <c r="H995" s="929"/>
    </row>
    <row r="996" s="925" customFormat="1" ht="12.75" spans="1:8">
      <c r="A996" s="929"/>
      <c r="B996" s="929"/>
      <c r="D996" s="929"/>
      <c r="E996" s="929"/>
      <c r="F996" s="996"/>
      <c r="H996" s="929"/>
    </row>
    <row r="997" s="925" customFormat="1" ht="12.75" spans="1:8">
      <c r="A997" s="929"/>
      <c r="B997" s="929"/>
      <c r="D997" s="929"/>
      <c r="E997" s="929"/>
      <c r="F997" s="996"/>
      <c r="H997" s="929"/>
    </row>
    <row r="998" s="925" customFormat="1" ht="12.75" spans="1:8">
      <c r="A998" s="929"/>
      <c r="B998" s="929"/>
      <c r="D998" s="929"/>
      <c r="E998" s="929"/>
      <c r="F998" s="996"/>
      <c r="H998" s="929"/>
    </row>
    <row r="999" s="925" customFormat="1" ht="12.75" spans="1:8">
      <c r="A999" s="929"/>
      <c r="B999" s="929"/>
      <c r="D999" s="929"/>
      <c r="E999" s="929"/>
      <c r="F999" s="996"/>
      <c r="H999" s="929"/>
    </row>
    <row r="1000" s="925" customFormat="1" ht="12.75" spans="1:8">
      <c r="A1000" s="929"/>
      <c r="B1000" s="929"/>
      <c r="D1000" s="929"/>
      <c r="E1000" s="929"/>
      <c r="F1000" s="996"/>
      <c r="H1000" s="929"/>
    </row>
    <row r="1001" s="925" customFormat="1" ht="12.75" spans="1:8">
      <c r="A1001" s="929"/>
      <c r="B1001" s="929"/>
      <c r="D1001" s="929"/>
      <c r="E1001" s="929"/>
      <c r="F1001" s="996"/>
      <c r="H1001" s="929"/>
    </row>
    <row r="1002" s="925" customFormat="1" ht="12.75" spans="1:8">
      <c r="A1002" s="929"/>
      <c r="B1002" s="929"/>
      <c r="D1002" s="929"/>
      <c r="E1002" s="929"/>
      <c r="F1002" s="996"/>
      <c r="H1002" s="929"/>
    </row>
    <row r="1003" s="925" customFormat="1" ht="12.75" spans="1:8">
      <c r="A1003" s="929"/>
      <c r="B1003" s="929"/>
      <c r="D1003" s="929"/>
      <c r="E1003" s="929"/>
      <c r="F1003" s="996"/>
      <c r="H1003" s="929"/>
    </row>
    <row r="1004" s="925" customFormat="1" ht="12.75" spans="1:8">
      <c r="A1004" s="929"/>
      <c r="B1004" s="929"/>
      <c r="D1004" s="929"/>
      <c r="E1004" s="929"/>
      <c r="F1004" s="996"/>
      <c r="H1004" s="929"/>
    </row>
    <row r="1005" s="925" customFormat="1" ht="12.75" spans="1:8">
      <c r="A1005" s="929"/>
      <c r="B1005" s="929"/>
      <c r="C1005" s="963"/>
      <c r="D1005" s="929"/>
      <c r="E1005" s="929"/>
      <c r="F1005" s="996"/>
      <c r="H1005" s="929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33:H33"/>
    <mergeCell ref="A36:H36"/>
    <mergeCell ref="A38:H38"/>
    <mergeCell ref="A40:H40"/>
    <mergeCell ref="A42:H42"/>
    <mergeCell ref="A44:H44"/>
    <mergeCell ref="A46:H46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8"/>
  <sheetViews>
    <sheetView workbookViewId="0">
      <selection activeCell="C23" sqref="C23"/>
    </sheetView>
  </sheetViews>
  <sheetFormatPr defaultColWidth="12.5714285714286" defaultRowHeight="15" customHeight="1"/>
  <cols>
    <col min="1" max="1" width="18.4285714285714" customWidth="1"/>
    <col min="2" max="2" width="16" customWidth="1"/>
    <col min="3" max="3" width="94.4285714285714" customWidth="1"/>
    <col min="4" max="4" width="10.7142857142857" customWidth="1"/>
    <col min="5" max="5" width="14.4285714285714" customWidth="1"/>
    <col min="6" max="6" width="13.5714285714286" customWidth="1"/>
    <col min="7" max="7" width="13.4285714285714" customWidth="1"/>
    <col min="8" max="8" width="24" customWidth="1"/>
    <col min="9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9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SUM(F17)</f>
        <v>860970</v>
      </c>
    </row>
    <row r="17" ht="15.75" customHeight="1" spans="1:9">
      <c r="A17" s="116" t="s">
        <v>1404</v>
      </c>
      <c r="B17" s="116" t="s">
        <v>18</v>
      </c>
      <c r="C17" s="122" t="s">
        <v>1405</v>
      </c>
      <c r="D17" s="140">
        <v>45377</v>
      </c>
      <c r="E17" s="140">
        <v>45377</v>
      </c>
      <c r="F17" s="365">
        <v>860970</v>
      </c>
      <c r="G17" s="123">
        <v>45378</v>
      </c>
      <c r="H17" s="290">
        <v>1000000000</v>
      </c>
      <c r="I17" s="983"/>
    </row>
    <row r="18" ht="24.75" customHeight="1" spans="1:40">
      <c r="A18" s="22" t="s">
        <v>51</v>
      </c>
      <c r="B18" s="106"/>
      <c r="C18" s="106"/>
      <c r="D18" s="106"/>
      <c r="E18" s="106"/>
      <c r="F18" s="106"/>
      <c r="G18" s="106"/>
      <c r="H18" s="107"/>
      <c r="I18" s="152">
        <f>SUM(F19:F28)</f>
        <v>38938</v>
      </c>
      <c r="AN18" s="147" t="s">
        <v>52</v>
      </c>
    </row>
    <row r="19" ht="15.75" customHeight="1" spans="1:9">
      <c r="A19" s="122" t="s">
        <v>1406</v>
      </c>
      <c r="B19" s="116" t="s">
        <v>60</v>
      </c>
      <c r="C19" s="122" t="s">
        <v>803</v>
      </c>
      <c r="D19" s="140">
        <v>45353</v>
      </c>
      <c r="E19" s="118">
        <v>45377</v>
      </c>
      <c r="F19" s="119">
        <v>4133.2</v>
      </c>
      <c r="G19" s="123">
        <v>45378</v>
      </c>
      <c r="H19" s="116">
        <v>1000000000</v>
      </c>
      <c r="I19" s="984"/>
    </row>
    <row r="20" ht="15.75" customHeight="1" spans="1:9">
      <c r="A20" s="116" t="s">
        <v>1407</v>
      </c>
      <c r="B20" s="116" t="s">
        <v>1408</v>
      </c>
      <c r="C20" s="355" t="s">
        <v>1409</v>
      </c>
      <c r="D20" s="229">
        <v>45362</v>
      </c>
      <c r="E20" s="229">
        <v>45377</v>
      </c>
      <c r="F20" s="119">
        <v>10026.76</v>
      </c>
      <c r="G20" s="123">
        <v>45378</v>
      </c>
      <c r="H20" s="290">
        <v>1000000000</v>
      </c>
      <c r="I20" s="984"/>
    </row>
    <row r="21" ht="15.75" customHeight="1" spans="1:9">
      <c r="A21" s="122" t="s">
        <v>1410</v>
      </c>
      <c r="B21" s="116" t="s">
        <v>54</v>
      </c>
      <c r="C21" s="309" t="s">
        <v>341</v>
      </c>
      <c r="D21" s="295">
        <v>45372</v>
      </c>
      <c r="E21" s="118">
        <v>45376</v>
      </c>
      <c r="F21" s="119">
        <v>232.55</v>
      </c>
      <c r="G21" s="123">
        <v>45378</v>
      </c>
      <c r="H21" s="116">
        <v>1444000000</v>
      </c>
      <c r="I21" s="984"/>
    </row>
    <row r="22" ht="15.75" customHeight="1" spans="1:9">
      <c r="A22" s="253" t="s">
        <v>1411</v>
      </c>
      <c r="B22" s="116" t="s">
        <v>54</v>
      </c>
      <c r="C22" s="309" t="s">
        <v>341</v>
      </c>
      <c r="D22" s="295">
        <v>45372</v>
      </c>
      <c r="E22" s="118">
        <v>45376</v>
      </c>
      <c r="F22" s="119">
        <v>3272.18</v>
      </c>
      <c r="G22" s="123">
        <v>45378</v>
      </c>
      <c r="H22" s="91">
        <v>1000000000</v>
      </c>
      <c r="I22" s="984"/>
    </row>
    <row r="23" ht="15.75" customHeight="1" spans="1:9">
      <c r="A23" s="116" t="s">
        <v>1412</v>
      </c>
      <c r="B23" s="116" t="s">
        <v>143</v>
      </c>
      <c r="C23" s="235" t="s">
        <v>144</v>
      </c>
      <c r="D23" s="295">
        <v>45372</v>
      </c>
      <c r="E23" s="118">
        <v>45376</v>
      </c>
      <c r="F23" s="119">
        <v>2223.18</v>
      </c>
      <c r="G23" s="123">
        <v>45378</v>
      </c>
      <c r="H23" s="116" t="s">
        <v>1183</v>
      </c>
      <c r="I23" s="984"/>
    </row>
    <row r="24" ht="15.75" customHeight="1" spans="1:9">
      <c r="A24" s="299" t="s">
        <v>1413</v>
      </c>
      <c r="B24" s="299" t="s">
        <v>54</v>
      </c>
      <c r="C24" s="322" t="s">
        <v>341</v>
      </c>
      <c r="D24" s="380">
        <v>45372</v>
      </c>
      <c r="E24" s="380">
        <v>45377</v>
      </c>
      <c r="F24" s="381">
        <v>1384</v>
      </c>
      <c r="G24" s="301">
        <v>45378</v>
      </c>
      <c r="H24" s="298">
        <v>1444000000</v>
      </c>
      <c r="I24" s="985"/>
    </row>
    <row r="25" ht="15.75" customHeight="1" spans="1:9">
      <c r="A25" s="299" t="s">
        <v>1414</v>
      </c>
      <c r="B25" s="299" t="s">
        <v>54</v>
      </c>
      <c r="C25" s="322" t="s">
        <v>341</v>
      </c>
      <c r="D25" s="380">
        <v>45372</v>
      </c>
      <c r="E25" s="380">
        <v>45377</v>
      </c>
      <c r="F25" s="381">
        <v>12.9</v>
      </c>
      <c r="G25" s="301">
        <v>45378</v>
      </c>
      <c r="H25" s="298">
        <v>1000000000</v>
      </c>
      <c r="I25" s="985"/>
    </row>
    <row r="26" ht="15.75" customHeight="1" spans="1:9">
      <c r="A26" s="299" t="s">
        <v>1415</v>
      </c>
      <c r="B26" s="298" t="s">
        <v>79</v>
      </c>
      <c r="C26" s="324" t="s">
        <v>251</v>
      </c>
      <c r="D26" s="982">
        <v>45373</v>
      </c>
      <c r="E26" s="380">
        <v>45376</v>
      </c>
      <c r="F26" s="381">
        <v>4710.72</v>
      </c>
      <c r="G26" s="301">
        <v>45378</v>
      </c>
      <c r="H26" s="457">
        <v>1444000000</v>
      </c>
      <c r="I26" s="985"/>
    </row>
    <row r="27" ht="15.75" customHeight="1" spans="1:9">
      <c r="A27" s="298" t="s">
        <v>1416</v>
      </c>
      <c r="B27" s="298" t="s">
        <v>79</v>
      </c>
      <c r="C27" s="324" t="s">
        <v>251</v>
      </c>
      <c r="D27" s="380">
        <v>45373</v>
      </c>
      <c r="E27" s="433">
        <v>45377</v>
      </c>
      <c r="F27" s="381">
        <v>6962.2</v>
      </c>
      <c r="G27" s="301">
        <v>45378</v>
      </c>
      <c r="H27" s="298">
        <v>1444000000</v>
      </c>
      <c r="I27" s="985"/>
    </row>
    <row r="28" ht="15.75" customHeight="1" spans="1:9">
      <c r="A28" s="299" t="s">
        <v>1417</v>
      </c>
      <c r="B28" s="298" t="s">
        <v>421</v>
      </c>
      <c r="C28" s="299" t="s">
        <v>422</v>
      </c>
      <c r="D28" s="380">
        <v>45376</v>
      </c>
      <c r="E28" s="380">
        <v>45377</v>
      </c>
      <c r="F28" s="381">
        <v>5980.31</v>
      </c>
      <c r="G28" s="301">
        <v>45378</v>
      </c>
      <c r="H28" s="457">
        <v>1444000000</v>
      </c>
      <c r="I28" s="985"/>
    </row>
    <row r="29" ht="15.75" customHeight="1" spans="1:9">
      <c r="A29" s="22" t="s">
        <v>160</v>
      </c>
      <c r="B29" s="106"/>
      <c r="C29" s="106"/>
      <c r="D29" s="106"/>
      <c r="E29" s="106"/>
      <c r="F29" s="106"/>
      <c r="G29" s="106"/>
      <c r="H29" s="107"/>
      <c r="I29" s="152"/>
    </row>
    <row r="30" customHeight="1" spans="1:9">
      <c r="A30" s="116"/>
      <c r="B30" s="116"/>
      <c r="C30" s="122"/>
      <c r="D30" s="118"/>
      <c r="E30" s="118"/>
      <c r="F30" s="976"/>
      <c r="G30" s="164"/>
      <c r="H30" s="162"/>
      <c r="I30" s="122"/>
    </row>
    <row r="31" ht="15.75" customHeight="1" spans="1:9">
      <c r="A31" s="22" t="s">
        <v>161</v>
      </c>
      <c r="B31" s="106"/>
      <c r="C31" s="106"/>
      <c r="D31" s="106"/>
      <c r="E31" s="106"/>
      <c r="F31" s="106"/>
      <c r="G31" s="106"/>
      <c r="H31" s="107"/>
      <c r="I31" s="152"/>
    </row>
    <row r="32" ht="15.75" customHeight="1" spans="1:9">
      <c r="A32" s="116"/>
      <c r="B32" s="162"/>
      <c r="C32" s="122"/>
      <c r="D32" s="140"/>
      <c r="E32" s="118"/>
      <c r="F32" s="448"/>
      <c r="G32" s="164"/>
      <c r="H32" s="116"/>
      <c r="I32" s="121"/>
    </row>
    <row r="33" ht="15.75" customHeight="1" spans="1:9">
      <c r="A33" s="22" t="s">
        <v>186</v>
      </c>
      <c r="B33" s="106"/>
      <c r="C33" s="106"/>
      <c r="D33" s="106"/>
      <c r="E33" s="106"/>
      <c r="F33" s="106"/>
      <c r="G33" s="106"/>
      <c r="H33" s="107"/>
      <c r="I33" s="152"/>
    </row>
    <row r="34" customHeight="1" spans="1:9">
      <c r="A34" s="26"/>
      <c r="B34" s="26"/>
      <c r="C34" s="309"/>
      <c r="D34" s="140"/>
      <c r="E34" s="140"/>
      <c r="F34" s="444"/>
      <c r="G34" s="164"/>
      <c r="H34" s="162"/>
      <c r="I34" s="122"/>
    </row>
    <row r="35" ht="15.75" customHeight="1" spans="1:9">
      <c r="A35" s="22" t="s">
        <v>187</v>
      </c>
      <c r="B35" s="106"/>
      <c r="C35" s="106"/>
      <c r="D35" s="106"/>
      <c r="E35" s="106"/>
      <c r="F35" s="106"/>
      <c r="G35" s="106"/>
      <c r="H35" s="107"/>
      <c r="I35" s="152"/>
    </row>
    <row r="36" ht="15.75" customHeight="1" spans="1:9">
      <c r="A36" s="116"/>
      <c r="B36" s="116"/>
      <c r="C36" s="230"/>
      <c r="D36" s="140"/>
      <c r="E36" s="118"/>
      <c r="F36" s="979"/>
      <c r="G36" s="164"/>
      <c r="H36" s="164"/>
      <c r="I36" s="122"/>
    </row>
    <row r="37" ht="15.75" customHeight="1" spans="1:9">
      <c r="A37" s="22" t="s">
        <v>208</v>
      </c>
      <c r="B37" s="106"/>
      <c r="C37" s="106"/>
      <c r="D37" s="106"/>
      <c r="E37" s="106"/>
      <c r="F37" s="106"/>
      <c r="G37" s="106"/>
      <c r="H37" s="107"/>
      <c r="I37" s="152"/>
    </row>
    <row r="38" ht="15.75" customHeight="1" spans="1:9">
      <c r="A38" s="116"/>
      <c r="B38" s="116"/>
      <c r="C38" s="122"/>
      <c r="D38" s="118"/>
      <c r="E38" s="118"/>
      <c r="F38" s="292"/>
      <c r="G38" s="348"/>
      <c r="H38" s="26"/>
      <c r="I38" s="122"/>
    </row>
    <row r="39" ht="15.75" customHeight="1" spans="1:9">
      <c r="A39" s="22" t="s">
        <v>220</v>
      </c>
      <c r="B39" s="106"/>
      <c r="C39" s="106"/>
      <c r="D39" s="106"/>
      <c r="E39" s="106"/>
      <c r="F39" s="106"/>
      <c r="G39" s="106"/>
      <c r="H39" s="107"/>
      <c r="I39" s="152"/>
    </row>
    <row r="40" ht="15.75" customHeight="1" spans="1:9">
      <c r="A40" s="116"/>
      <c r="B40" s="116"/>
      <c r="C40" s="235"/>
      <c r="D40" s="118"/>
      <c r="E40" s="140"/>
      <c r="F40" s="45"/>
      <c r="G40" s="43"/>
      <c r="H40" s="290"/>
      <c r="I40" s="122"/>
    </row>
    <row r="41" ht="15.75" customHeight="1" spans="1:9">
      <c r="A41" s="22" t="s">
        <v>221</v>
      </c>
      <c r="B41" s="106"/>
      <c r="C41" s="106"/>
      <c r="D41" s="106"/>
      <c r="E41" s="106"/>
      <c r="F41" s="106"/>
      <c r="G41" s="106"/>
      <c r="H41" s="107"/>
      <c r="I41" s="152"/>
    </row>
    <row r="42" ht="15.75" customHeight="1" spans="1:9">
      <c r="A42" s="116"/>
      <c r="B42" s="116"/>
      <c r="C42" s="235"/>
      <c r="D42" s="289"/>
      <c r="E42" s="118"/>
      <c r="F42" s="292"/>
      <c r="G42" s="259"/>
      <c r="H42" s="164"/>
      <c r="I42" s="116"/>
    </row>
    <row r="43" ht="15.75" customHeight="1" spans="1:8">
      <c r="A43" s="91"/>
      <c r="B43" s="91"/>
      <c r="D43" s="91"/>
      <c r="E43" s="91"/>
      <c r="F43" s="615"/>
      <c r="G43" s="168"/>
      <c r="H43" s="169"/>
    </row>
    <row r="44" ht="15.75" customHeight="1" spans="1:8">
      <c r="A44" s="170" t="s">
        <v>222</v>
      </c>
      <c r="B44" s="171"/>
      <c r="C44" s="171"/>
      <c r="D44" s="91"/>
      <c r="E44" s="91"/>
      <c r="F44" s="615"/>
      <c r="H44" s="91"/>
    </row>
    <row r="45" ht="15.75" customHeight="1" spans="1:8">
      <c r="A45" s="172" t="s">
        <v>223</v>
      </c>
      <c r="B45" s="102"/>
      <c r="C45" s="102"/>
      <c r="D45" s="91"/>
      <c r="E45" s="91"/>
      <c r="F45" s="615"/>
      <c r="H45" s="91"/>
    </row>
    <row r="46" ht="15.75" customHeight="1" spans="1:8">
      <c r="A46" s="91"/>
      <c r="B46" s="91"/>
      <c r="D46" s="91"/>
      <c r="E46" s="91"/>
      <c r="F46" s="615"/>
      <c r="H46" s="91"/>
    </row>
    <row r="47" ht="15.75" customHeight="1" spans="1:8">
      <c r="A47" s="91"/>
      <c r="B47" s="91"/>
      <c r="D47" s="91"/>
      <c r="E47" s="91"/>
      <c r="F47" s="615"/>
      <c r="H47" s="91"/>
    </row>
    <row r="48" ht="15.75" customHeight="1" spans="1:8">
      <c r="A48" s="91"/>
      <c r="B48" s="91"/>
      <c r="D48" s="91"/>
      <c r="E48" s="91"/>
      <c r="F48" s="615"/>
      <c r="H48" s="91"/>
    </row>
    <row r="49" ht="15.75" customHeight="1" spans="1:8">
      <c r="A49" s="91"/>
      <c r="B49" s="91"/>
      <c r="D49" s="91"/>
      <c r="E49" s="91"/>
      <c r="F49" s="615"/>
      <c r="H49" s="91"/>
    </row>
    <row r="50" ht="15.75" customHeight="1" spans="1:8">
      <c r="A50" s="91"/>
      <c r="B50" s="91"/>
      <c r="D50" s="91"/>
      <c r="E50" s="91"/>
      <c r="F50" s="615"/>
      <c r="H50" s="91"/>
    </row>
    <row r="51" ht="15.75" customHeight="1" spans="1:8">
      <c r="A51" s="91"/>
      <c r="B51" s="91"/>
      <c r="D51" s="91"/>
      <c r="E51" s="91"/>
      <c r="F51" s="615"/>
      <c r="H51" s="91"/>
    </row>
    <row r="52" ht="15.75" customHeight="1" spans="1:8">
      <c r="A52" s="91"/>
      <c r="B52" s="91"/>
      <c r="D52" s="91"/>
      <c r="E52" s="91"/>
      <c r="F52" s="615"/>
      <c r="H52" s="91"/>
    </row>
    <row r="53" ht="15.75" customHeight="1" spans="1:8">
      <c r="A53" s="91"/>
      <c r="B53" s="91"/>
      <c r="D53" s="91"/>
      <c r="E53" s="91"/>
      <c r="F53" s="615"/>
      <c r="H53" s="91"/>
    </row>
    <row r="54" ht="15.75" customHeight="1" spans="1:8">
      <c r="A54" s="91"/>
      <c r="B54" s="91"/>
      <c r="D54" s="91"/>
      <c r="E54" s="91"/>
      <c r="F54" s="615"/>
      <c r="H54" s="91"/>
    </row>
    <row r="55" ht="15.75" customHeight="1" spans="1:8">
      <c r="A55" s="91"/>
      <c r="B55" s="91"/>
      <c r="D55" s="91"/>
      <c r="E55" s="91"/>
      <c r="F55" s="615"/>
      <c r="H55" s="91"/>
    </row>
    <row r="56" ht="15.75" customHeight="1" spans="1:8">
      <c r="A56" s="91"/>
      <c r="B56" s="91"/>
      <c r="D56" s="91"/>
      <c r="E56" s="91"/>
      <c r="F56" s="615"/>
      <c r="H56" s="91"/>
    </row>
    <row r="57" ht="15.75" customHeight="1" spans="1:8">
      <c r="A57" s="91"/>
      <c r="B57" s="91"/>
      <c r="D57" s="91"/>
      <c r="E57" s="91"/>
      <c r="F57" s="615"/>
      <c r="H57" s="91"/>
    </row>
    <row r="58" ht="15.75" customHeight="1" spans="1:8">
      <c r="A58" s="91"/>
      <c r="B58" s="91"/>
      <c r="D58" s="91"/>
      <c r="E58" s="91"/>
      <c r="F58" s="615"/>
      <c r="H58" s="91"/>
    </row>
    <row r="59" ht="15.75" customHeight="1" spans="1:8">
      <c r="A59" s="91"/>
      <c r="B59" s="91"/>
      <c r="D59" s="91"/>
      <c r="E59" s="91"/>
      <c r="F59" s="615"/>
      <c r="H59" s="91"/>
    </row>
    <row r="60" ht="15.75" customHeight="1" spans="1:8">
      <c r="A60" s="91"/>
      <c r="B60" s="91"/>
      <c r="D60" s="91"/>
      <c r="E60" s="91"/>
      <c r="F60" s="615"/>
      <c r="H60" s="91"/>
    </row>
    <row r="61" ht="15.75" customHeight="1" spans="1:8">
      <c r="A61" s="91"/>
      <c r="B61" s="91"/>
      <c r="D61" s="91"/>
      <c r="E61" s="91"/>
      <c r="F61" s="615"/>
      <c r="H61" s="91"/>
    </row>
    <row r="62" ht="15.75" customHeight="1" spans="1:8">
      <c r="A62" s="91"/>
      <c r="B62" s="91"/>
      <c r="D62" s="91"/>
      <c r="E62" s="91"/>
      <c r="F62" s="615"/>
      <c r="H62" s="91"/>
    </row>
    <row r="63" ht="15.75" customHeight="1" spans="1:8">
      <c r="A63" s="91"/>
      <c r="B63" s="91"/>
      <c r="D63" s="91"/>
      <c r="E63" s="91"/>
      <c r="F63" s="615"/>
      <c r="H63" s="91"/>
    </row>
    <row r="64" ht="15.75" customHeight="1" spans="1:8">
      <c r="A64" s="91"/>
      <c r="B64" s="91"/>
      <c r="D64" s="91"/>
      <c r="E64" s="91"/>
      <c r="F64" s="615"/>
      <c r="H64" s="91"/>
    </row>
    <row r="65" ht="15.75" customHeight="1" spans="1:8">
      <c r="A65" s="91"/>
      <c r="B65" s="91"/>
      <c r="D65" s="91"/>
      <c r="E65" s="91"/>
      <c r="F65" s="615"/>
      <c r="H65" s="91"/>
    </row>
    <row r="66" ht="15.75" customHeight="1" spans="1:8">
      <c r="A66" s="91"/>
      <c r="B66" s="91"/>
      <c r="D66" s="91"/>
      <c r="E66" s="91"/>
      <c r="F66" s="615"/>
      <c r="H66" s="91"/>
    </row>
    <row r="67" ht="15.75" customHeight="1" spans="1:8">
      <c r="A67" s="91"/>
      <c r="B67" s="91"/>
      <c r="D67" s="91"/>
      <c r="E67" s="91"/>
      <c r="F67" s="615"/>
      <c r="H67" s="91"/>
    </row>
    <row r="68" ht="15.75" customHeight="1" spans="1:8">
      <c r="A68" s="91"/>
      <c r="B68" s="91"/>
      <c r="D68" s="91"/>
      <c r="E68" s="91"/>
      <c r="F68" s="615"/>
      <c r="H68" s="91"/>
    </row>
    <row r="69" ht="15.75" customHeight="1" spans="1:8">
      <c r="A69" s="91"/>
      <c r="B69" s="91"/>
      <c r="D69" s="91"/>
      <c r="E69" s="91"/>
      <c r="F69" s="615"/>
      <c r="H69" s="91"/>
    </row>
    <row r="70" ht="15.75" customHeight="1" spans="1:8">
      <c r="A70" s="91"/>
      <c r="B70" s="91"/>
      <c r="D70" s="91"/>
      <c r="E70" s="91"/>
      <c r="F70" s="615"/>
      <c r="H70" s="91"/>
    </row>
    <row r="71" ht="15.75" customHeight="1" spans="1:8">
      <c r="A71" s="91"/>
      <c r="B71" s="91"/>
      <c r="D71" s="91"/>
      <c r="E71" s="91"/>
      <c r="F71" s="615"/>
      <c r="H71" s="91"/>
    </row>
    <row r="72" ht="15.75" customHeight="1" spans="1:8">
      <c r="A72" s="91"/>
      <c r="B72" s="91"/>
      <c r="D72" s="91"/>
      <c r="E72" s="91"/>
      <c r="F72" s="615"/>
      <c r="H72" s="91"/>
    </row>
    <row r="73" ht="15.75" customHeight="1" spans="1:8">
      <c r="A73" s="91"/>
      <c r="B73" s="91"/>
      <c r="D73" s="91"/>
      <c r="E73" s="91"/>
      <c r="F73" s="615"/>
      <c r="H73" s="91"/>
    </row>
    <row r="74" ht="15.75" customHeight="1" spans="1:8">
      <c r="A74" s="91"/>
      <c r="B74" s="91"/>
      <c r="D74" s="91"/>
      <c r="E74" s="91"/>
      <c r="F74" s="615"/>
      <c r="H74" s="91"/>
    </row>
    <row r="75" ht="15.75" customHeight="1" spans="1:8">
      <c r="A75" s="91"/>
      <c r="B75" s="91"/>
      <c r="D75" s="91"/>
      <c r="E75" s="91"/>
      <c r="F75" s="615"/>
      <c r="H75" s="91"/>
    </row>
    <row r="76" ht="15.75" customHeight="1" spans="1:8">
      <c r="A76" s="91"/>
      <c r="B76" s="91"/>
      <c r="D76" s="91"/>
      <c r="E76" s="91"/>
      <c r="F76" s="615"/>
      <c r="H76" s="91"/>
    </row>
    <row r="77" ht="15.75" customHeight="1" spans="1:8">
      <c r="A77" s="91"/>
      <c r="B77" s="91"/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29:H29"/>
    <mergeCell ref="A31:H31"/>
    <mergeCell ref="A33:H33"/>
    <mergeCell ref="A35:H35"/>
    <mergeCell ref="A37:H37"/>
    <mergeCell ref="A39:H39"/>
    <mergeCell ref="A41:H41"/>
  </mergeCells>
  <pageMargins left="0.75" right="0.75" top="1" bottom="1" header="0.5" footer="0.5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00"/>
  <sheetViews>
    <sheetView topLeftCell="A49" workbookViewId="0">
      <selection activeCell="E78" sqref="E78"/>
    </sheetView>
  </sheetViews>
  <sheetFormatPr defaultColWidth="12.5714285714286" defaultRowHeight="15" customHeight="1"/>
  <cols>
    <col min="1" max="1" width="20.2857142857143" style="682" customWidth="1"/>
    <col min="2" max="2" width="17.7142857142857" style="682" customWidth="1"/>
    <col min="3" max="3" width="94.4285714285714" style="682" customWidth="1"/>
    <col min="4" max="4" width="10.7142857142857" style="682" customWidth="1"/>
    <col min="5" max="5" width="10.1428571428571" style="682" customWidth="1"/>
    <col min="6" max="6" width="13.5714285714286" style="682" customWidth="1"/>
    <col min="7" max="7" width="10.5714285714286" style="682" customWidth="1"/>
    <col min="8" max="8" width="29.7142857142857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57.7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SUM(F17:F24)</f>
        <v>388800</v>
      </c>
    </row>
    <row r="17" ht="15.75" customHeight="1" spans="1:9">
      <c r="A17" s="116" t="s">
        <v>1418</v>
      </c>
      <c r="B17" s="862" t="s">
        <v>18</v>
      </c>
      <c r="C17" s="122" t="s">
        <v>1419</v>
      </c>
      <c r="D17" s="140">
        <v>45377</v>
      </c>
      <c r="E17" s="140">
        <v>45377</v>
      </c>
      <c r="F17" s="976">
        <v>140000</v>
      </c>
      <c r="G17" s="118">
        <v>45383</v>
      </c>
      <c r="H17" s="290">
        <v>1000000000</v>
      </c>
      <c r="I17" s="744"/>
    </row>
    <row r="18" ht="15.75" customHeight="1" spans="1:9">
      <c r="A18" s="116" t="s">
        <v>1420</v>
      </c>
      <c r="B18" s="116" t="s">
        <v>18</v>
      </c>
      <c r="C18" s="243" t="s">
        <v>1421</v>
      </c>
      <c r="D18" s="140">
        <v>45377</v>
      </c>
      <c r="E18" s="140">
        <v>45378</v>
      </c>
      <c r="F18" s="976">
        <v>28000</v>
      </c>
      <c r="G18" s="118">
        <v>45383</v>
      </c>
      <c r="H18" s="290">
        <v>1000000000</v>
      </c>
      <c r="I18" s="745"/>
    </row>
    <row r="19" ht="15.75" customHeight="1" spans="1:9">
      <c r="A19" s="116" t="s">
        <v>1422</v>
      </c>
      <c r="B19" s="226" t="s">
        <v>18</v>
      </c>
      <c r="C19" s="122" t="s">
        <v>1423</v>
      </c>
      <c r="D19" s="140">
        <v>45377</v>
      </c>
      <c r="E19" s="140">
        <v>45384</v>
      </c>
      <c r="F19" s="292">
        <v>18900</v>
      </c>
      <c r="G19" s="118">
        <v>45383</v>
      </c>
      <c r="H19" s="290">
        <v>1000000000</v>
      </c>
      <c r="I19" s="745"/>
    </row>
    <row r="20" ht="15.75" customHeight="1" spans="1:9">
      <c r="A20" s="116" t="s">
        <v>1424</v>
      </c>
      <c r="B20" s="226" t="s">
        <v>18</v>
      </c>
      <c r="C20" s="122" t="s">
        <v>1425</v>
      </c>
      <c r="D20" s="140">
        <v>45377</v>
      </c>
      <c r="E20" s="140">
        <v>45384</v>
      </c>
      <c r="F20" s="292">
        <v>2300</v>
      </c>
      <c r="G20" s="118">
        <v>45400</v>
      </c>
      <c r="H20" s="159" t="s">
        <v>1426</v>
      </c>
      <c r="I20" s="745"/>
    </row>
    <row r="21" ht="15.75" customHeight="1" spans="1:9">
      <c r="A21" s="116" t="s">
        <v>1427</v>
      </c>
      <c r="B21" s="226" t="s">
        <v>18</v>
      </c>
      <c r="C21" s="122" t="s">
        <v>1428</v>
      </c>
      <c r="D21" s="140">
        <v>45377</v>
      </c>
      <c r="E21" s="140">
        <v>45384</v>
      </c>
      <c r="F21" s="292">
        <v>27900</v>
      </c>
      <c r="G21" s="118">
        <v>45383</v>
      </c>
      <c r="H21" s="290">
        <v>1000000000</v>
      </c>
      <c r="I21" s="745"/>
    </row>
    <row r="22" ht="15.75" customHeight="1" spans="1:9">
      <c r="A22" s="116" t="s">
        <v>1429</v>
      </c>
      <c r="B22" s="226" t="s">
        <v>18</v>
      </c>
      <c r="C22" s="122" t="s">
        <v>1430</v>
      </c>
      <c r="D22" s="140">
        <v>45384</v>
      </c>
      <c r="E22" s="140">
        <v>45384</v>
      </c>
      <c r="F22" s="292">
        <v>19800</v>
      </c>
      <c r="G22" s="118">
        <v>45383</v>
      </c>
      <c r="H22" s="290">
        <v>1000000000</v>
      </c>
      <c r="I22" s="745"/>
    </row>
    <row r="23" ht="15.75" customHeight="1" spans="1:9">
      <c r="A23" s="116" t="s">
        <v>1431</v>
      </c>
      <c r="B23" s="226" t="s">
        <v>18</v>
      </c>
      <c r="C23" s="122" t="s">
        <v>1432</v>
      </c>
      <c r="D23" s="785">
        <v>45384</v>
      </c>
      <c r="E23" s="785">
        <v>45385</v>
      </c>
      <c r="F23" s="977">
        <v>143500</v>
      </c>
      <c r="G23" s="118">
        <v>45383</v>
      </c>
      <c r="H23" s="978">
        <v>1000000000</v>
      </c>
      <c r="I23" s="745"/>
    </row>
    <row r="24" ht="15.75" customHeight="1" spans="1:9">
      <c r="A24" s="91" t="s">
        <v>1433</v>
      </c>
      <c r="B24" s="226" t="s">
        <v>18</v>
      </c>
      <c r="C24" s="218" t="s">
        <v>1434</v>
      </c>
      <c r="D24" s="140">
        <v>45384</v>
      </c>
      <c r="E24" s="140">
        <v>45384</v>
      </c>
      <c r="F24" s="448">
        <v>8400</v>
      </c>
      <c r="G24" s="118">
        <v>45383</v>
      </c>
      <c r="H24" s="290">
        <v>1000000000</v>
      </c>
      <c r="I24" s="745"/>
    </row>
    <row r="25" ht="24.75" customHeight="1" spans="1:26">
      <c r="A25" s="22" t="s">
        <v>51</v>
      </c>
      <c r="B25" s="684"/>
      <c r="C25" s="684"/>
      <c r="D25" s="684"/>
      <c r="E25" s="684"/>
      <c r="F25" s="684"/>
      <c r="G25" s="684"/>
      <c r="H25" s="704"/>
      <c r="I25" s="152">
        <f>SUM(F26:F55)</f>
        <v>127757.41</v>
      </c>
      <c r="Z25" s="147" t="s">
        <v>52</v>
      </c>
    </row>
    <row r="26" ht="15.75" customHeight="1" spans="1:9">
      <c r="A26" s="116" t="s">
        <v>1435</v>
      </c>
      <c r="B26" s="116" t="s">
        <v>213</v>
      </c>
      <c r="C26" s="122" t="s">
        <v>214</v>
      </c>
      <c r="D26" s="140">
        <v>45373</v>
      </c>
      <c r="E26" s="118">
        <v>45376</v>
      </c>
      <c r="F26" s="448">
        <v>15491.52</v>
      </c>
      <c r="G26" s="118">
        <v>45383</v>
      </c>
      <c r="H26" s="159">
        <v>1000000000</v>
      </c>
      <c r="I26" s="744"/>
    </row>
    <row r="27" ht="15.75" customHeight="1" spans="1:9">
      <c r="A27" s="116" t="s">
        <v>1436</v>
      </c>
      <c r="B27" s="116" t="s">
        <v>417</v>
      </c>
      <c r="C27" s="163" t="s">
        <v>710</v>
      </c>
      <c r="D27" s="140">
        <v>45376</v>
      </c>
      <c r="E27" s="118">
        <v>45377</v>
      </c>
      <c r="F27" s="292">
        <v>12209.4</v>
      </c>
      <c r="G27" s="118">
        <v>45383</v>
      </c>
      <c r="H27" s="116">
        <v>1444000000</v>
      </c>
      <c r="I27" s="745"/>
    </row>
    <row r="28" ht="15.75" customHeight="1" spans="1:9">
      <c r="A28" s="116" t="s">
        <v>1437</v>
      </c>
      <c r="B28" s="122" t="s">
        <v>91</v>
      </c>
      <c r="C28" s="230" t="s">
        <v>249</v>
      </c>
      <c r="D28" s="118">
        <v>45376</v>
      </c>
      <c r="E28" s="229">
        <v>45377</v>
      </c>
      <c r="F28" s="448">
        <v>1850.56</v>
      </c>
      <c r="G28" s="118">
        <v>45383</v>
      </c>
      <c r="H28" s="116">
        <v>1444000000</v>
      </c>
      <c r="I28" s="745"/>
    </row>
    <row r="29" ht="15.75" customHeight="1" spans="1:9">
      <c r="A29" s="116" t="s">
        <v>1438</v>
      </c>
      <c r="B29" s="122" t="s">
        <v>213</v>
      </c>
      <c r="C29" s="122" t="s">
        <v>214</v>
      </c>
      <c r="D29" s="118">
        <v>45376</v>
      </c>
      <c r="E29" s="229">
        <v>45377</v>
      </c>
      <c r="F29" s="448">
        <v>11482.6</v>
      </c>
      <c r="G29" s="118">
        <v>45383</v>
      </c>
      <c r="H29" s="116">
        <v>1000000000</v>
      </c>
      <c r="I29" s="745"/>
    </row>
    <row r="30" ht="15.75" customHeight="1" spans="1:9">
      <c r="A30" s="116" t="s">
        <v>1439</v>
      </c>
      <c r="B30" s="116" t="s">
        <v>54</v>
      </c>
      <c r="C30" s="235" t="s">
        <v>341</v>
      </c>
      <c r="D30" s="118">
        <v>45376</v>
      </c>
      <c r="E30" s="229">
        <v>45377</v>
      </c>
      <c r="F30" s="448">
        <v>475.46</v>
      </c>
      <c r="G30" s="118">
        <v>45383</v>
      </c>
      <c r="H30" s="116">
        <v>1444000000</v>
      </c>
      <c r="I30" s="745"/>
    </row>
    <row r="31" ht="15.75" customHeight="1" spans="1:9">
      <c r="A31" s="116" t="s">
        <v>1440</v>
      </c>
      <c r="B31" s="122" t="s">
        <v>54</v>
      </c>
      <c r="C31" s="235" t="s">
        <v>341</v>
      </c>
      <c r="D31" s="140">
        <v>45376</v>
      </c>
      <c r="E31" s="229">
        <v>45377</v>
      </c>
      <c r="F31" s="448">
        <v>2675.99</v>
      </c>
      <c r="G31" s="118">
        <v>45383</v>
      </c>
      <c r="H31" s="116">
        <v>1444000000</v>
      </c>
      <c r="I31" s="745"/>
    </row>
    <row r="32" ht="15.75" customHeight="1" spans="1:9">
      <c r="A32" s="116" t="s">
        <v>1441</v>
      </c>
      <c r="B32" s="116" t="s">
        <v>54</v>
      </c>
      <c r="C32" s="235" t="s">
        <v>341</v>
      </c>
      <c r="D32" s="140">
        <v>45376</v>
      </c>
      <c r="E32" s="229">
        <v>45377</v>
      </c>
      <c r="F32" s="448">
        <v>2125.91</v>
      </c>
      <c r="G32" s="118">
        <v>45383</v>
      </c>
      <c r="H32" s="116">
        <v>1444000000</v>
      </c>
      <c r="I32" s="745"/>
    </row>
    <row r="33" ht="15.75" customHeight="1" spans="1:9">
      <c r="A33" s="26" t="s">
        <v>1442</v>
      </c>
      <c r="B33" s="116" t="s">
        <v>79</v>
      </c>
      <c r="C33" s="122" t="s">
        <v>1443</v>
      </c>
      <c r="D33" s="229">
        <v>45376</v>
      </c>
      <c r="E33" s="229">
        <v>45377</v>
      </c>
      <c r="F33" s="448">
        <v>1627.9</v>
      </c>
      <c r="G33" s="118">
        <v>45383</v>
      </c>
      <c r="H33" s="116">
        <v>1444000000</v>
      </c>
      <c r="I33" s="745"/>
    </row>
    <row r="34" ht="15.75" customHeight="1" spans="1:9">
      <c r="A34" s="116" t="s">
        <v>1444</v>
      </c>
      <c r="B34" s="116" t="s">
        <v>54</v>
      </c>
      <c r="C34" s="122" t="s">
        <v>1153</v>
      </c>
      <c r="D34" s="229">
        <v>45376</v>
      </c>
      <c r="E34" s="229">
        <v>45378</v>
      </c>
      <c r="F34" s="448">
        <v>2121.2</v>
      </c>
      <c r="G34" s="118">
        <v>45383</v>
      </c>
      <c r="H34" s="290">
        <v>1000000000</v>
      </c>
      <c r="I34" s="745"/>
    </row>
    <row r="35" ht="15.75" customHeight="1" spans="1:9">
      <c r="A35" s="116" t="s">
        <v>1445</v>
      </c>
      <c r="B35" s="116" t="s">
        <v>60</v>
      </c>
      <c r="C35" s="218" t="s">
        <v>1142</v>
      </c>
      <c r="D35" s="229">
        <v>45376</v>
      </c>
      <c r="E35" s="140">
        <v>45384</v>
      </c>
      <c r="F35" s="448">
        <v>5944.44</v>
      </c>
      <c r="G35" s="118">
        <v>45383</v>
      </c>
      <c r="H35" s="290">
        <v>1000000000</v>
      </c>
      <c r="I35" s="745"/>
    </row>
    <row r="36" ht="15.75" customHeight="1" spans="1:9">
      <c r="A36" s="116" t="s">
        <v>1446</v>
      </c>
      <c r="B36" s="116" t="s">
        <v>354</v>
      </c>
      <c r="C36" s="235" t="s">
        <v>1326</v>
      </c>
      <c r="D36" s="229">
        <v>45377</v>
      </c>
      <c r="E36" s="229">
        <v>45378</v>
      </c>
      <c r="F36" s="448">
        <v>234.07</v>
      </c>
      <c r="G36" s="118">
        <v>45383</v>
      </c>
      <c r="H36" s="116">
        <v>1000000000</v>
      </c>
      <c r="I36" s="745"/>
    </row>
    <row r="37" ht="15.75" customHeight="1" spans="1:9">
      <c r="A37" s="116" t="s">
        <v>1447</v>
      </c>
      <c r="B37" s="116" t="s">
        <v>166</v>
      </c>
      <c r="C37" s="218" t="s">
        <v>1062</v>
      </c>
      <c r="D37" s="229">
        <v>45377</v>
      </c>
      <c r="E37" s="229">
        <v>45378</v>
      </c>
      <c r="F37" s="448">
        <v>3488.02</v>
      </c>
      <c r="G37" s="118">
        <v>45383</v>
      </c>
      <c r="H37" s="159">
        <v>1000000000</v>
      </c>
      <c r="I37" s="745"/>
    </row>
    <row r="38" ht="15.75" customHeight="1" spans="1:9">
      <c r="A38" s="116" t="s">
        <v>1448</v>
      </c>
      <c r="B38" s="116" t="s">
        <v>54</v>
      </c>
      <c r="C38" s="122" t="s">
        <v>341</v>
      </c>
      <c r="D38" s="229">
        <v>45377</v>
      </c>
      <c r="E38" s="229">
        <v>45383</v>
      </c>
      <c r="F38" s="448">
        <v>4989.95</v>
      </c>
      <c r="G38" s="118">
        <v>45383</v>
      </c>
      <c r="H38" s="290">
        <v>1444000000</v>
      </c>
      <c r="I38" s="745"/>
    </row>
    <row r="39" ht="15.75" customHeight="1" spans="1:9">
      <c r="A39" s="116" t="s">
        <v>1449</v>
      </c>
      <c r="B39" s="116" t="s">
        <v>417</v>
      </c>
      <c r="C39" s="235" t="s">
        <v>467</v>
      </c>
      <c r="D39" s="229">
        <v>45377</v>
      </c>
      <c r="E39" s="229">
        <v>45383</v>
      </c>
      <c r="F39" s="448">
        <v>1582.78</v>
      </c>
      <c r="G39" s="118">
        <v>45383</v>
      </c>
      <c r="H39" s="162">
        <v>1000000000</v>
      </c>
      <c r="I39" s="745"/>
    </row>
    <row r="40" ht="15.75" customHeight="1" spans="1:9">
      <c r="A40" s="116" t="s">
        <v>1450</v>
      </c>
      <c r="B40" s="116" t="s">
        <v>125</v>
      </c>
      <c r="C40" s="122" t="s">
        <v>126</v>
      </c>
      <c r="D40" s="229">
        <v>45378</v>
      </c>
      <c r="E40" s="229">
        <v>45378</v>
      </c>
      <c r="F40" s="448">
        <v>2838.78</v>
      </c>
      <c r="G40" s="118">
        <v>45383</v>
      </c>
      <c r="H40" s="159">
        <v>1000000000</v>
      </c>
      <c r="I40" s="745"/>
    </row>
    <row r="41" ht="15.75" customHeight="1" spans="1:9">
      <c r="A41" s="116" t="s">
        <v>1451</v>
      </c>
      <c r="B41" s="116" t="s">
        <v>91</v>
      </c>
      <c r="C41" s="122" t="s">
        <v>249</v>
      </c>
      <c r="D41" s="140">
        <v>45378</v>
      </c>
      <c r="E41" s="229">
        <v>45378</v>
      </c>
      <c r="F41" s="448">
        <v>9252.82</v>
      </c>
      <c r="G41" s="118">
        <v>45383</v>
      </c>
      <c r="H41" s="116">
        <v>1444000000</v>
      </c>
      <c r="I41" s="745"/>
    </row>
    <row r="42" ht="15.75" customHeight="1" spans="1:9">
      <c r="A42" s="116" t="s">
        <v>1452</v>
      </c>
      <c r="B42" s="116" t="s">
        <v>504</v>
      </c>
      <c r="C42" s="122" t="s">
        <v>1453</v>
      </c>
      <c r="D42" s="229">
        <v>45378</v>
      </c>
      <c r="E42" s="229">
        <v>45378</v>
      </c>
      <c r="F42" s="448">
        <v>3764.12</v>
      </c>
      <c r="G42" s="118">
        <v>45383</v>
      </c>
      <c r="H42" s="290">
        <v>1000000000</v>
      </c>
      <c r="I42" s="745"/>
    </row>
    <row r="43" ht="15.75" customHeight="1" spans="1:9">
      <c r="A43" s="116" t="s">
        <v>1454</v>
      </c>
      <c r="B43" s="116" t="s">
        <v>104</v>
      </c>
      <c r="C43" s="122" t="s">
        <v>930</v>
      </c>
      <c r="D43" s="229">
        <v>45378</v>
      </c>
      <c r="E43" s="229">
        <v>45383</v>
      </c>
      <c r="F43" s="448">
        <v>94</v>
      </c>
      <c r="G43" s="118">
        <v>45383</v>
      </c>
      <c r="H43" s="290">
        <v>1000000000</v>
      </c>
      <c r="I43" s="745"/>
    </row>
    <row r="44" ht="15.75" customHeight="1" spans="1:9">
      <c r="A44" s="116" t="s">
        <v>1455</v>
      </c>
      <c r="B44" s="116" t="s">
        <v>317</v>
      </c>
      <c r="C44" s="235" t="s">
        <v>483</v>
      </c>
      <c r="D44" s="229">
        <v>45378</v>
      </c>
      <c r="E44" s="140">
        <v>45383</v>
      </c>
      <c r="F44" s="979">
        <v>214.67</v>
      </c>
      <c r="G44" s="118">
        <v>45383</v>
      </c>
      <c r="H44" s="162">
        <v>1444000000</v>
      </c>
      <c r="I44" s="745"/>
    </row>
    <row r="45" ht="15.75" customHeight="1" spans="1:9">
      <c r="A45" s="116" t="s">
        <v>1456</v>
      </c>
      <c r="B45" s="116" t="s">
        <v>213</v>
      </c>
      <c r="C45" s="122" t="s">
        <v>214</v>
      </c>
      <c r="D45" s="229">
        <v>45378</v>
      </c>
      <c r="E45" s="140">
        <v>45384</v>
      </c>
      <c r="F45" s="448">
        <v>6190.74</v>
      </c>
      <c r="G45" s="118">
        <v>45383</v>
      </c>
      <c r="H45" s="116">
        <v>1000000000</v>
      </c>
      <c r="I45" s="745"/>
    </row>
    <row r="46" ht="15.75" customHeight="1" spans="1:9">
      <c r="A46" s="116" t="s">
        <v>1457</v>
      </c>
      <c r="B46" s="116" t="s">
        <v>213</v>
      </c>
      <c r="C46" s="122" t="s">
        <v>214</v>
      </c>
      <c r="D46" s="229">
        <v>45378</v>
      </c>
      <c r="E46" s="140">
        <v>45384</v>
      </c>
      <c r="F46" s="448">
        <v>1322.89</v>
      </c>
      <c r="G46" s="118">
        <v>45383</v>
      </c>
      <c r="H46" s="116">
        <v>1444000000</v>
      </c>
      <c r="I46" s="745"/>
    </row>
    <row r="47" ht="15.75" customHeight="1" spans="1:9">
      <c r="A47" s="116" t="s">
        <v>1458</v>
      </c>
      <c r="B47" s="116" t="s">
        <v>204</v>
      </c>
      <c r="C47" s="122" t="s">
        <v>1459</v>
      </c>
      <c r="D47" s="229">
        <v>45378</v>
      </c>
      <c r="E47" s="140">
        <v>45384</v>
      </c>
      <c r="F47" s="448">
        <v>119.61</v>
      </c>
      <c r="G47" s="118">
        <v>45383</v>
      </c>
      <c r="H47" s="116">
        <v>1000000000</v>
      </c>
      <c r="I47" s="745"/>
    </row>
    <row r="48" ht="15.75" customHeight="1" spans="1:9">
      <c r="A48" s="116" t="s">
        <v>1460</v>
      </c>
      <c r="B48" s="116" t="s">
        <v>213</v>
      </c>
      <c r="C48" s="122" t="s">
        <v>214</v>
      </c>
      <c r="D48" s="229">
        <v>45378</v>
      </c>
      <c r="E48" s="140">
        <v>45384</v>
      </c>
      <c r="F48" s="448">
        <v>11063.72</v>
      </c>
      <c r="G48" s="118">
        <v>45383</v>
      </c>
      <c r="H48" s="116">
        <v>1444000000</v>
      </c>
      <c r="I48" s="745"/>
    </row>
    <row r="49" ht="15.75" customHeight="1" spans="1:9">
      <c r="A49" s="116" t="s">
        <v>1461</v>
      </c>
      <c r="B49" s="116" t="s">
        <v>79</v>
      </c>
      <c r="C49" s="163" t="s">
        <v>251</v>
      </c>
      <c r="D49" s="229">
        <v>45378</v>
      </c>
      <c r="E49" s="140">
        <v>45384</v>
      </c>
      <c r="F49" s="448">
        <v>4533.58</v>
      </c>
      <c r="G49" s="118">
        <v>45383</v>
      </c>
      <c r="H49" s="164">
        <v>1444000000</v>
      </c>
      <c r="I49" s="745"/>
    </row>
    <row r="50" ht="15.75" customHeight="1" spans="1:9">
      <c r="A50" s="116" t="s">
        <v>1462</v>
      </c>
      <c r="B50" s="116" t="s">
        <v>417</v>
      </c>
      <c r="C50" s="235" t="s">
        <v>467</v>
      </c>
      <c r="D50" s="118">
        <v>45383</v>
      </c>
      <c r="E50" s="118">
        <v>45384</v>
      </c>
      <c r="F50" s="976">
        <v>1797.43</v>
      </c>
      <c r="G50" s="118">
        <v>45383</v>
      </c>
      <c r="H50" s="116">
        <v>1000000000</v>
      </c>
      <c r="I50" s="745"/>
    </row>
    <row r="51" ht="15.75" customHeight="1" spans="1:9">
      <c r="A51" s="116" t="s">
        <v>1463</v>
      </c>
      <c r="B51" s="116" t="s">
        <v>91</v>
      </c>
      <c r="C51" s="122" t="s">
        <v>249</v>
      </c>
      <c r="D51" s="118">
        <v>45384</v>
      </c>
      <c r="E51" s="140">
        <v>45384</v>
      </c>
      <c r="F51" s="448">
        <v>873.04</v>
      </c>
      <c r="G51" s="118">
        <v>45383</v>
      </c>
      <c r="H51" s="164">
        <v>1444000000</v>
      </c>
      <c r="I51" s="745"/>
    </row>
    <row r="52" ht="15.75" customHeight="1" spans="1:9">
      <c r="A52" s="116" t="s">
        <v>1464</v>
      </c>
      <c r="B52" s="116" t="s">
        <v>295</v>
      </c>
      <c r="C52" s="122" t="s">
        <v>296</v>
      </c>
      <c r="D52" s="118">
        <v>45384</v>
      </c>
      <c r="E52" s="140">
        <v>45384</v>
      </c>
      <c r="F52" s="444">
        <v>665.28</v>
      </c>
      <c r="G52" s="118">
        <v>45383</v>
      </c>
      <c r="H52" s="164">
        <v>1444000000</v>
      </c>
      <c r="I52" s="745"/>
    </row>
    <row r="53" ht="15.75" customHeight="1" spans="1:9">
      <c r="A53" s="116" t="s">
        <v>1465</v>
      </c>
      <c r="B53" s="116" t="s">
        <v>295</v>
      </c>
      <c r="C53" s="122" t="s">
        <v>296</v>
      </c>
      <c r="D53" s="118">
        <v>45384</v>
      </c>
      <c r="E53" s="140">
        <v>45384</v>
      </c>
      <c r="F53" s="976">
        <v>12128.43</v>
      </c>
      <c r="G53" s="118">
        <v>45383</v>
      </c>
      <c r="H53" s="116">
        <v>1000000000</v>
      </c>
      <c r="I53" s="745"/>
    </row>
    <row r="54" ht="15.75" customHeight="1" spans="1:9">
      <c r="A54" s="116" t="s">
        <v>1466</v>
      </c>
      <c r="B54" s="116" t="s">
        <v>295</v>
      </c>
      <c r="C54" s="122" t="s">
        <v>296</v>
      </c>
      <c r="D54" s="118">
        <v>45384</v>
      </c>
      <c r="E54" s="140">
        <v>45384</v>
      </c>
      <c r="F54" s="976">
        <v>2589</v>
      </c>
      <c r="G54" s="118">
        <v>45383</v>
      </c>
      <c r="H54" s="43">
        <v>1444000000</v>
      </c>
      <c r="I54" s="745"/>
    </row>
    <row r="55" ht="15.75" customHeight="1" spans="1:9">
      <c r="A55" s="116" t="s">
        <v>1467</v>
      </c>
      <c r="B55" s="116" t="s">
        <v>474</v>
      </c>
      <c r="C55" s="235" t="s">
        <v>475</v>
      </c>
      <c r="D55" s="118">
        <v>45384</v>
      </c>
      <c r="E55" s="118">
        <v>45384</v>
      </c>
      <c r="F55" s="976">
        <v>4009.5</v>
      </c>
      <c r="G55" s="118">
        <v>45383</v>
      </c>
      <c r="H55" s="116">
        <v>1000000000</v>
      </c>
      <c r="I55" s="745"/>
    </row>
    <row r="56" ht="15.75" customHeight="1" spans="1:9">
      <c r="A56" s="22" t="s">
        <v>160</v>
      </c>
      <c r="B56" s="684"/>
      <c r="C56" s="684"/>
      <c r="D56" s="684"/>
      <c r="E56" s="684"/>
      <c r="F56" s="684"/>
      <c r="G56" s="684"/>
      <c r="H56" s="704"/>
      <c r="I56" s="152">
        <f>SUM(F57)</f>
        <v>90951.39</v>
      </c>
    </row>
    <row r="57" customHeight="1" spans="1:9">
      <c r="A57" s="116" t="s">
        <v>1468</v>
      </c>
      <c r="B57" s="116" t="s">
        <v>367</v>
      </c>
      <c r="C57" s="235" t="s">
        <v>1276</v>
      </c>
      <c r="D57" s="118">
        <v>45377</v>
      </c>
      <c r="E57" s="118">
        <v>45378</v>
      </c>
      <c r="F57" s="448">
        <v>90951.39</v>
      </c>
      <c r="G57" s="118">
        <v>45383</v>
      </c>
      <c r="H57" s="162" t="s">
        <v>274</v>
      </c>
      <c r="I57" s="744"/>
    </row>
    <row r="58" ht="15.75" customHeight="1" spans="1:9">
      <c r="A58" s="22" t="s">
        <v>161</v>
      </c>
      <c r="B58" s="684"/>
      <c r="C58" s="684"/>
      <c r="D58" s="684"/>
      <c r="E58" s="684"/>
      <c r="F58" s="684"/>
      <c r="G58" s="684"/>
      <c r="H58" s="704"/>
      <c r="I58" s="152">
        <f>SUM(F59:F60)</f>
        <v>178041.66</v>
      </c>
    </row>
    <row r="59" ht="15.75" customHeight="1" spans="1:9">
      <c r="A59" s="116" t="s">
        <v>1469</v>
      </c>
      <c r="B59" s="116" t="s">
        <v>121</v>
      </c>
      <c r="C59" s="122" t="s">
        <v>308</v>
      </c>
      <c r="D59" s="118">
        <v>45371</v>
      </c>
      <c r="E59" s="118">
        <v>45378</v>
      </c>
      <c r="F59" s="448">
        <v>46366.05</v>
      </c>
      <c r="G59" s="118">
        <v>45383</v>
      </c>
      <c r="H59" s="290">
        <v>1000000000</v>
      </c>
      <c r="I59" s="744"/>
    </row>
    <row r="60" ht="15.75" customHeight="1" spans="1:9">
      <c r="A60" s="383" t="s">
        <v>1470</v>
      </c>
      <c r="B60" s="235" t="s">
        <v>172</v>
      </c>
      <c r="C60" s="235" t="s">
        <v>1372</v>
      </c>
      <c r="D60" s="611">
        <v>45377</v>
      </c>
      <c r="E60" s="611">
        <v>45378</v>
      </c>
      <c r="F60" s="130">
        <v>131675.61</v>
      </c>
      <c r="G60" s="118">
        <v>45383</v>
      </c>
      <c r="H60" s="91">
        <v>1000000000</v>
      </c>
      <c r="I60" s="745"/>
    </row>
    <row r="61" ht="15.75" customHeight="1" spans="1:9">
      <c r="A61" s="22" t="s">
        <v>186</v>
      </c>
      <c r="B61" s="684"/>
      <c r="C61" s="684"/>
      <c r="D61" s="684"/>
      <c r="E61" s="684"/>
      <c r="F61" s="684"/>
      <c r="G61" s="684"/>
      <c r="H61" s="704"/>
      <c r="I61" s="152">
        <f>SUM(F61:F62)</f>
        <v>0</v>
      </c>
    </row>
    <row r="62" customHeight="1" spans="1:9">
      <c r="A62" s="26"/>
      <c r="B62" s="26"/>
      <c r="C62" s="309"/>
      <c r="D62" s="116"/>
      <c r="E62" s="116"/>
      <c r="F62" s="444"/>
      <c r="G62" s="164"/>
      <c r="H62" s="162"/>
      <c r="I62" s="122"/>
    </row>
    <row r="63" ht="15.75" customHeight="1" spans="1:9">
      <c r="A63" s="22" t="s">
        <v>187</v>
      </c>
      <c r="B63" s="684"/>
      <c r="C63" s="684"/>
      <c r="D63" s="684"/>
      <c r="E63" s="684"/>
      <c r="F63" s="684"/>
      <c r="G63" s="684"/>
      <c r="H63" s="704"/>
      <c r="I63" s="152">
        <f>SUM(F65:F66)</f>
        <v>224877.6</v>
      </c>
    </row>
    <row r="64" ht="15.75" customHeight="1" spans="1:9">
      <c r="A64" s="494" t="s">
        <v>1471</v>
      </c>
      <c r="B64" s="495" t="s">
        <v>143</v>
      </c>
      <c r="C64" s="373" t="s">
        <v>144</v>
      </c>
      <c r="D64" s="118">
        <v>45360</v>
      </c>
      <c r="E64" s="118">
        <v>45362</v>
      </c>
      <c r="F64" s="500">
        <v>34564.35</v>
      </c>
      <c r="G64" s="118">
        <v>45383</v>
      </c>
      <c r="H64" s="507">
        <v>1000000000</v>
      </c>
      <c r="I64" s="744"/>
    </row>
    <row r="65" ht="15.75" customHeight="1" spans="1:9">
      <c r="A65" s="116" t="s">
        <v>1472</v>
      </c>
      <c r="B65" s="162" t="s">
        <v>195</v>
      </c>
      <c r="C65" s="122" t="s">
        <v>1473</v>
      </c>
      <c r="D65" s="118">
        <v>45376</v>
      </c>
      <c r="E65" s="118">
        <v>45377</v>
      </c>
      <c r="F65" s="448">
        <v>32639.93</v>
      </c>
      <c r="G65" s="118">
        <v>45383</v>
      </c>
      <c r="H65" s="162">
        <v>1000000000</v>
      </c>
      <c r="I65" s="744"/>
    </row>
    <row r="66" ht="15.75" customHeight="1" spans="1:9">
      <c r="A66" s="116" t="s">
        <v>1474</v>
      </c>
      <c r="B66" s="116" t="s">
        <v>189</v>
      </c>
      <c r="C66" s="122" t="s">
        <v>1475</v>
      </c>
      <c r="D66" s="118">
        <v>45377</v>
      </c>
      <c r="E66" s="118">
        <v>45377</v>
      </c>
      <c r="F66" s="979">
        <v>192237.67</v>
      </c>
      <c r="G66" s="118">
        <v>45383</v>
      </c>
      <c r="H66" s="164" t="s">
        <v>274</v>
      </c>
      <c r="I66" s="745"/>
    </row>
    <row r="67" ht="15.75" customHeight="1" spans="1:9">
      <c r="A67" s="22" t="s">
        <v>208</v>
      </c>
      <c r="B67" s="684"/>
      <c r="C67" s="684"/>
      <c r="D67" s="684"/>
      <c r="E67" s="684"/>
      <c r="F67" s="684"/>
      <c r="G67" s="684"/>
      <c r="H67" s="704"/>
      <c r="I67" s="152">
        <f>SUM(F68)</f>
        <v>35280.86</v>
      </c>
    </row>
    <row r="68" ht="15.75" customHeight="1" spans="1:9">
      <c r="A68" s="116" t="s">
        <v>1476</v>
      </c>
      <c r="B68" s="116" t="s">
        <v>213</v>
      </c>
      <c r="C68" s="122" t="s">
        <v>670</v>
      </c>
      <c r="D68" s="118">
        <v>45376</v>
      </c>
      <c r="E68" s="118">
        <v>45377</v>
      </c>
      <c r="F68" s="980">
        <v>35280.86</v>
      </c>
      <c r="G68" s="118">
        <v>45383</v>
      </c>
      <c r="H68" s="290">
        <v>1000000000</v>
      </c>
      <c r="I68" s="744"/>
    </row>
    <row r="69" ht="15.75" customHeight="1" spans="1:9">
      <c r="A69" s="22" t="s">
        <v>220</v>
      </c>
      <c r="B69" s="684"/>
      <c r="C69" s="684"/>
      <c r="D69" s="684"/>
      <c r="E69" s="684"/>
      <c r="F69" s="684"/>
      <c r="G69" s="684"/>
      <c r="H69" s="704"/>
      <c r="I69" s="152">
        <f>SUM(F70)</f>
        <v>0</v>
      </c>
    </row>
    <row r="70" ht="15.75" customHeight="1" spans="1:9">
      <c r="A70" s="116"/>
      <c r="B70" s="116"/>
      <c r="C70" s="235"/>
      <c r="D70" s="164"/>
      <c r="E70" s="116"/>
      <c r="F70" s="45"/>
      <c r="G70" s="43"/>
      <c r="H70" s="290"/>
      <c r="I70" s="122"/>
    </row>
    <row r="71" ht="15.75" customHeight="1" spans="1:9">
      <c r="A71" s="22" t="s">
        <v>221</v>
      </c>
      <c r="B71" s="684"/>
      <c r="C71" s="684"/>
      <c r="D71" s="684"/>
      <c r="E71" s="684"/>
      <c r="F71" s="684"/>
      <c r="G71" s="684"/>
      <c r="H71" s="704"/>
      <c r="I71" s="152">
        <f>F72</f>
        <v>67317.25</v>
      </c>
    </row>
    <row r="72" ht="15.75" customHeight="1" spans="1:9">
      <c r="A72" s="116" t="s">
        <v>1477</v>
      </c>
      <c r="B72" s="116" t="s">
        <v>1478</v>
      </c>
      <c r="C72" s="235" t="s">
        <v>1479</v>
      </c>
      <c r="D72" s="981">
        <v>45384</v>
      </c>
      <c r="E72" s="118">
        <v>45384</v>
      </c>
      <c r="F72" s="292">
        <v>67317.25</v>
      </c>
      <c r="G72" s="118">
        <v>45383</v>
      </c>
      <c r="H72" s="164">
        <v>1000000000</v>
      </c>
      <c r="I72" s="744"/>
    </row>
    <row r="73" ht="15.75" customHeight="1" spans="1:8">
      <c r="A73" s="91"/>
      <c r="B73" s="91"/>
      <c r="D73" s="91"/>
      <c r="E73" s="91"/>
      <c r="F73" s="615"/>
      <c r="G73" s="168"/>
      <c r="H73" s="169"/>
    </row>
    <row r="74" ht="15.75" customHeight="1" spans="1:8">
      <c r="A74" s="79" t="s">
        <v>222</v>
      </c>
      <c r="B74" s="80"/>
      <c r="C74" s="80"/>
      <c r="D74" s="91"/>
      <c r="E74" s="91"/>
      <c r="F74" s="615"/>
      <c r="H74" s="91"/>
    </row>
    <row r="75" ht="15.75" customHeight="1" spans="1:8">
      <c r="A75" s="172" t="s">
        <v>223</v>
      </c>
      <c r="B75" s="102"/>
      <c r="C75" s="102"/>
      <c r="D75" s="91"/>
      <c r="E75" s="91"/>
      <c r="F75" s="615"/>
      <c r="H75" s="91"/>
    </row>
    <row r="76" ht="15.75" customHeight="1" spans="1:8">
      <c r="A76" s="91"/>
      <c r="B76" s="91"/>
      <c r="D76" s="91"/>
      <c r="E76" s="91"/>
      <c r="F76" s="615"/>
      <c r="H76" s="91"/>
    </row>
    <row r="77" ht="15.75" customHeight="1" spans="1:8">
      <c r="A77" s="91"/>
      <c r="B77" s="91"/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1">
      <c r="A276" s="507"/>
    </row>
    <row r="277" ht="15.75" customHeight="1" spans="1:1">
      <c r="A277" s="507"/>
    </row>
    <row r="278" ht="15.75" customHeight="1" spans="1:1">
      <c r="A278" s="507"/>
    </row>
    <row r="279" ht="15.75" customHeight="1" spans="1:1">
      <c r="A279" s="507"/>
    </row>
    <row r="280" ht="15.75" customHeight="1" spans="1:1">
      <c r="A280" s="507"/>
    </row>
    <row r="281" ht="15.75" customHeight="1" spans="1:1">
      <c r="A281" s="507"/>
    </row>
    <row r="282" ht="15.75" customHeight="1" spans="1:1">
      <c r="A282" s="507"/>
    </row>
    <row r="283" ht="15.75" customHeight="1" spans="1:1">
      <c r="A283" s="507"/>
    </row>
    <row r="284" ht="15.75" customHeight="1" spans="1:1">
      <c r="A284" s="507"/>
    </row>
    <row r="285" ht="15.75" customHeight="1" spans="1:1">
      <c r="A285" s="507"/>
    </row>
    <row r="286" ht="15.75" customHeight="1" spans="1:1">
      <c r="A286" s="507"/>
    </row>
    <row r="287" ht="15.75" customHeight="1" spans="1:1">
      <c r="A287" s="507"/>
    </row>
    <row r="288" ht="15.75" customHeight="1" spans="1:1">
      <c r="A288" s="507"/>
    </row>
    <row r="289" ht="15.75" customHeight="1" spans="1:1">
      <c r="A289" s="507"/>
    </row>
    <row r="290" ht="15.75" customHeight="1" spans="1:1">
      <c r="A290" s="507"/>
    </row>
    <row r="291" ht="15.75" customHeight="1" spans="1:1">
      <c r="A291" s="507"/>
    </row>
    <row r="292" ht="15.75" customHeight="1" spans="1:1">
      <c r="A292" s="507"/>
    </row>
    <row r="293" ht="15.75" customHeight="1" spans="1:1">
      <c r="A293" s="507"/>
    </row>
    <row r="294" ht="15.75" customHeight="1" spans="1:1">
      <c r="A294" s="507"/>
    </row>
    <row r="295" ht="15.75" customHeight="1" spans="1:1">
      <c r="A295" s="507"/>
    </row>
    <row r="296" ht="15.75" customHeight="1" spans="1:1">
      <c r="A296" s="507"/>
    </row>
    <row r="297" ht="15.75" customHeight="1" spans="1:1">
      <c r="A297" s="507"/>
    </row>
    <row r="298" ht="15.75" customHeight="1" spans="1:1">
      <c r="A298" s="507"/>
    </row>
    <row r="299" ht="15.75" customHeight="1" spans="1:1">
      <c r="A299" s="507"/>
    </row>
    <row r="300" ht="15.75" customHeight="1" spans="1:1">
      <c r="A300" s="507"/>
    </row>
    <row r="301" ht="15.75" customHeight="1" spans="1:1">
      <c r="A301" s="507"/>
    </row>
    <row r="302" ht="15.75" customHeight="1" spans="1:1">
      <c r="A302" s="507"/>
    </row>
    <row r="303" ht="15.75" customHeight="1" spans="1:1">
      <c r="A303" s="507"/>
    </row>
    <row r="304" ht="15.75" customHeight="1" spans="1:1">
      <c r="A304" s="507"/>
    </row>
    <row r="305" ht="15.75" customHeight="1" spans="1:1">
      <c r="A305" s="507"/>
    </row>
    <row r="306" ht="15.75" customHeight="1" spans="1:1">
      <c r="A306" s="507"/>
    </row>
    <row r="307" ht="15.75" customHeight="1" spans="1:1">
      <c r="A307" s="507"/>
    </row>
    <row r="308" ht="15.75" customHeight="1" spans="1:1">
      <c r="A308" s="507"/>
    </row>
    <row r="309" ht="15.75" customHeight="1" spans="1:1">
      <c r="A309" s="507"/>
    </row>
    <row r="310" ht="15.75" customHeight="1" spans="1:1">
      <c r="A310" s="507"/>
    </row>
    <row r="311" ht="15.75" customHeight="1" spans="1:1">
      <c r="A311" s="507"/>
    </row>
    <row r="312" ht="15.75" customHeight="1" spans="1:1">
      <c r="A312" s="507"/>
    </row>
    <row r="313" ht="15.75" customHeight="1" spans="1:1">
      <c r="A313" s="507"/>
    </row>
    <row r="314" ht="15.75" customHeight="1" spans="1:1">
      <c r="A314" s="507"/>
    </row>
    <row r="315" ht="15.75" customHeight="1" spans="1:1">
      <c r="A315" s="507"/>
    </row>
    <row r="316" ht="15.75" customHeight="1" spans="1:1">
      <c r="A316" s="507"/>
    </row>
    <row r="317" ht="15.75" customHeight="1" spans="1:1">
      <c r="A317" s="507"/>
    </row>
    <row r="318" ht="15.75" customHeight="1" spans="1:1">
      <c r="A318" s="507"/>
    </row>
    <row r="319" ht="15.75" customHeight="1" spans="1:1">
      <c r="A319" s="507"/>
    </row>
    <row r="320" ht="15.75" customHeight="1" spans="1:1">
      <c r="A320" s="507"/>
    </row>
    <row r="321" ht="15.75" customHeight="1" spans="1:1">
      <c r="A321" s="507"/>
    </row>
    <row r="322" ht="15.75" customHeight="1" spans="1:1">
      <c r="A322" s="507"/>
    </row>
    <row r="323" ht="15.75" customHeight="1" spans="1:1">
      <c r="A323" s="507"/>
    </row>
    <row r="324" ht="15.75" customHeight="1" spans="1:1">
      <c r="A324" s="507"/>
    </row>
    <row r="325" ht="15.75" customHeight="1" spans="1:1">
      <c r="A325" s="507"/>
    </row>
    <row r="326" ht="15.75" customHeight="1" spans="1:1">
      <c r="A326" s="507"/>
    </row>
    <row r="327" ht="15.75" customHeight="1" spans="1:1">
      <c r="A327" s="507"/>
    </row>
    <row r="328" ht="15.75" customHeight="1" spans="1:1">
      <c r="A328" s="507"/>
    </row>
    <row r="329" ht="15.75" customHeight="1" spans="1:1">
      <c r="A329" s="507"/>
    </row>
    <row r="330" ht="15.75" customHeight="1" spans="1:1">
      <c r="A330" s="507"/>
    </row>
    <row r="331" ht="15.75" customHeight="1" spans="1:1">
      <c r="A331" s="507"/>
    </row>
    <row r="332" ht="15.75" customHeight="1" spans="1:1">
      <c r="A332" s="507"/>
    </row>
    <row r="333" ht="15.75" customHeight="1" spans="1:1">
      <c r="A333" s="507"/>
    </row>
    <row r="334" ht="15.75" customHeight="1" spans="1:1">
      <c r="A334" s="507"/>
    </row>
    <row r="335" ht="15.75" customHeight="1" spans="1:1">
      <c r="A335" s="507"/>
    </row>
    <row r="336" ht="15.75" customHeight="1" spans="1:1">
      <c r="A336" s="507"/>
    </row>
    <row r="337" ht="15.75" customHeight="1" spans="1:1">
      <c r="A337" s="507"/>
    </row>
    <row r="338" ht="15.75" customHeight="1" spans="1:1">
      <c r="A338" s="507"/>
    </row>
    <row r="339" ht="15.75" customHeight="1" spans="1:1">
      <c r="A339" s="507"/>
    </row>
    <row r="340" ht="15.75" customHeight="1" spans="1:1">
      <c r="A340" s="507"/>
    </row>
    <row r="341" ht="15.75" customHeight="1" spans="1:1">
      <c r="A341" s="507"/>
    </row>
    <row r="342" ht="15.75" customHeight="1" spans="1:1">
      <c r="A342" s="507"/>
    </row>
    <row r="343" ht="15.75" customHeight="1" spans="1:1">
      <c r="A343" s="507"/>
    </row>
    <row r="344" ht="15.75" customHeight="1" spans="1:1">
      <c r="A344" s="507"/>
    </row>
    <row r="345" ht="15.75" customHeight="1" spans="1:1">
      <c r="A345" s="507"/>
    </row>
    <row r="346" ht="15.75" customHeight="1" spans="1:1">
      <c r="A346" s="507"/>
    </row>
    <row r="347" ht="15.75" customHeight="1" spans="1:1">
      <c r="A347" s="507"/>
    </row>
    <row r="348" ht="15.75" customHeight="1" spans="1:1">
      <c r="A348" s="507"/>
    </row>
    <row r="349" ht="15.75" customHeight="1" spans="1:1">
      <c r="A349" s="507"/>
    </row>
    <row r="350" ht="15.75" customHeight="1" spans="1:1">
      <c r="A350" s="507"/>
    </row>
    <row r="351" ht="15.75" customHeight="1" spans="1:1">
      <c r="A351" s="507"/>
    </row>
    <row r="352" ht="15.75" customHeight="1" spans="1:1">
      <c r="A352" s="507"/>
    </row>
    <row r="353" ht="15.75" customHeight="1" spans="1:1">
      <c r="A353" s="507"/>
    </row>
    <row r="354" ht="15.75" customHeight="1" spans="1:1">
      <c r="A354" s="507"/>
    </row>
    <row r="355" ht="15.75" customHeight="1" spans="1:1">
      <c r="A355" s="507"/>
    </row>
    <row r="356" ht="15.75" customHeight="1" spans="1:1">
      <c r="A356" s="507"/>
    </row>
    <row r="357" ht="15.75" customHeight="1" spans="1:1">
      <c r="A357" s="507"/>
    </row>
    <row r="358" ht="15.75" customHeight="1" spans="1:1">
      <c r="A358" s="507"/>
    </row>
    <row r="359" ht="15.75" customHeight="1" spans="1:1">
      <c r="A359" s="507"/>
    </row>
    <row r="360" ht="15.75" customHeight="1" spans="1:1">
      <c r="A360" s="507"/>
    </row>
    <row r="361" ht="15.75" customHeight="1" spans="1:1">
      <c r="A361" s="507"/>
    </row>
    <row r="362" ht="15.75" customHeight="1" spans="1:1">
      <c r="A362" s="507"/>
    </row>
    <row r="363" ht="15.75" customHeight="1" spans="1:1">
      <c r="A363" s="507"/>
    </row>
    <row r="364" ht="15.75" customHeight="1" spans="1:1">
      <c r="A364" s="507"/>
    </row>
    <row r="365" ht="15.75" customHeight="1" spans="1:1">
      <c r="A365" s="507"/>
    </row>
    <row r="366" ht="15.75" customHeight="1" spans="1:1">
      <c r="A366" s="507"/>
    </row>
    <row r="367" ht="15.75" customHeight="1" spans="1:1">
      <c r="A367" s="507"/>
    </row>
    <row r="368" ht="15.75" customHeight="1" spans="1:1">
      <c r="A368" s="507"/>
    </row>
    <row r="369" ht="15.75" customHeight="1" spans="1:1">
      <c r="A369" s="507"/>
    </row>
    <row r="370" ht="15.75" customHeight="1" spans="1:1">
      <c r="A370" s="507"/>
    </row>
    <row r="371" ht="15.75" customHeight="1" spans="1:1">
      <c r="A371" s="507"/>
    </row>
    <row r="372" ht="15.75" customHeight="1" spans="1:1">
      <c r="A372" s="507"/>
    </row>
    <row r="373" ht="15.75" customHeight="1" spans="1:1">
      <c r="A373" s="507"/>
    </row>
    <row r="374" ht="15.75" customHeight="1" spans="1:1">
      <c r="A374" s="507"/>
    </row>
    <row r="375" ht="15.75" customHeight="1" spans="1:1">
      <c r="A375" s="507"/>
    </row>
    <row r="376" ht="15.75" customHeight="1" spans="1:1">
      <c r="A376" s="507"/>
    </row>
    <row r="377" ht="15.75" customHeight="1" spans="1:1">
      <c r="A377" s="507"/>
    </row>
    <row r="378" ht="15.75" customHeight="1" spans="1:1">
      <c r="A378" s="507"/>
    </row>
    <row r="379" ht="15.75" customHeight="1" spans="1:1">
      <c r="A379" s="507"/>
    </row>
    <row r="380" ht="15.75" customHeight="1" spans="1:1">
      <c r="A380" s="507"/>
    </row>
    <row r="381" ht="15.75" customHeight="1" spans="1:1">
      <c r="A381" s="507"/>
    </row>
    <row r="382" ht="15.75" customHeight="1" spans="1:1">
      <c r="A382" s="507"/>
    </row>
    <row r="383" ht="15.75" customHeight="1" spans="1:1">
      <c r="A383" s="507"/>
    </row>
    <row r="384" ht="15.75" customHeight="1" spans="1:1">
      <c r="A384" s="507"/>
    </row>
    <row r="385" ht="15.75" customHeight="1" spans="1:1">
      <c r="A385" s="507"/>
    </row>
    <row r="386" ht="15.75" customHeight="1" spans="1:1">
      <c r="A386" s="507"/>
    </row>
    <row r="387" ht="15.75" customHeight="1" spans="1:1">
      <c r="A387" s="507"/>
    </row>
    <row r="388" ht="15.75" customHeight="1" spans="1:1">
      <c r="A388" s="507"/>
    </row>
    <row r="389" ht="15.75" customHeight="1" spans="1:1">
      <c r="A389" s="507"/>
    </row>
    <row r="390" ht="15.75" customHeight="1" spans="1:1">
      <c r="A390" s="507"/>
    </row>
    <row r="391" ht="15.75" customHeight="1" spans="1:1">
      <c r="A391" s="507"/>
    </row>
    <row r="392" ht="15.75" customHeight="1" spans="1:1">
      <c r="A392" s="507"/>
    </row>
    <row r="393" ht="15.75" customHeight="1" spans="1:1">
      <c r="A393" s="507"/>
    </row>
    <row r="394" ht="15.75" customHeight="1" spans="1:1">
      <c r="A394" s="507"/>
    </row>
    <row r="395" ht="15.75" customHeight="1" spans="1:1">
      <c r="A395" s="507"/>
    </row>
    <row r="396" ht="15.75" customHeight="1" spans="1:1">
      <c r="A396" s="507"/>
    </row>
    <row r="397" ht="15.75" customHeight="1" spans="1:1">
      <c r="A397" s="507"/>
    </row>
    <row r="398" ht="15.75" customHeight="1" spans="1:1">
      <c r="A398" s="507"/>
    </row>
    <row r="399" ht="15.75" customHeight="1" spans="1:1">
      <c r="A399" s="507"/>
    </row>
    <row r="400" ht="15.75" customHeight="1" spans="1:1">
      <c r="A400" s="507"/>
    </row>
    <row r="401" ht="15.75" customHeight="1" spans="1:1">
      <c r="A401" s="507"/>
    </row>
    <row r="402" ht="15.75" customHeight="1" spans="1:1">
      <c r="A402" s="507"/>
    </row>
    <row r="403" ht="15.75" customHeight="1" spans="1:1">
      <c r="A403" s="507"/>
    </row>
    <row r="404" ht="15.75" customHeight="1" spans="1:1">
      <c r="A404" s="507"/>
    </row>
    <row r="405" ht="15.75" customHeight="1" spans="1:1">
      <c r="A405" s="507"/>
    </row>
    <row r="406" ht="15.75" customHeight="1" spans="1:1">
      <c r="A406" s="507"/>
    </row>
    <row r="407" ht="15.75" customHeight="1" spans="1:1">
      <c r="A407" s="507"/>
    </row>
    <row r="408" ht="15.75" customHeight="1" spans="1:1">
      <c r="A408" s="507"/>
    </row>
    <row r="409" ht="15.75" customHeight="1" spans="1:1">
      <c r="A409" s="507"/>
    </row>
    <row r="410" ht="15.75" customHeight="1" spans="1:1">
      <c r="A410" s="507"/>
    </row>
    <row r="411" ht="15.75" customHeight="1" spans="1:1">
      <c r="A411" s="507"/>
    </row>
    <row r="412" ht="15.75" customHeight="1" spans="1:1">
      <c r="A412" s="507"/>
    </row>
    <row r="413" ht="15.75" customHeight="1" spans="1:1">
      <c r="A413" s="507"/>
    </row>
    <row r="414" ht="15.75" customHeight="1" spans="1:1">
      <c r="A414" s="507"/>
    </row>
    <row r="415" ht="15.75" customHeight="1" spans="1:1">
      <c r="A415" s="507"/>
    </row>
    <row r="416" ht="15.75" customHeight="1" spans="1:1">
      <c r="A416" s="507"/>
    </row>
    <row r="417" ht="15.75" customHeight="1" spans="1:1">
      <c r="A417" s="507"/>
    </row>
    <row r="418" ht="15.75" customHeight="1" spans="1:1">
      <c r="A418" s="507"/>
    </row>
    <row r="419" ht="15.75" customHeight="1" spans="1:1">
      <c r="A419" s="507"/>
    </row>
    <row r="420" ht="15.75" customHeight="1" spans="1:1">
      <c r="A420" s="507"/>
    </row>
    <row r="421" ht="15.75" customHeight="1" spans="1:1">
      <c r="A421" s="507"/>
    </row>
    <row r="422" ht="15.75" customHeight="1" spans="1:1">
      <c r="A422" s="507"/>
    </row>
    <row r="423" ht="15.75" customHeight="1" spans="1:1">
      <c r="A423" s="507"/>
    </row>
    <row r="424" ht="15.75" customHeight="1" spans="1:1">
      <c r="A424" s="507"/>
    </row>
    <row r="425" ht="15.75" customHeight="1" spans="1:1">
      <c r="A425" s="507"/>
    </row>
    <row r="426" ht="15.75" customHeight="1" spans="1:1">
      <c r="A426" s="507"/>
    </row>
    <row r="427" ht="15.75" customHeight="1" spans="1:1">
      <c r="A427" s="507"/>
    </row>
    <row r="428" ht="15.75" customHeight="1" spans="1:1">
      <c r="A428" s="507"/>
    </row>
    <row r="429" ht="15.75" customHeight="1" spans="1:1">
      <c r="A429" s="507"/>
    </row>
    <row r="430" ht="15.75" customHeight="1" spans="1:1">
      <c r="A430" s="507"/>
    </row>
    <row r="431" ht="15.75" customHeight="1" spans="1:1">
      <c r="A431" s="507"/>
    </row>
    <row r="432" ht="15.75" customHeight="1" spans="1:1">
      <c r="A432" s="507"/>
    </row>
    <row r="433" ht="15.75" customHeight="1" spans="1:1">
      <c r="A433" s="507"/>
    </row>
    <row r="434" ht="15.75" customHeight="1" spans="1:1">
      <c r="A434" s="507"/>
    </row>
    <row r="435" ht="15.75" customHeight="1" spans="1:1">
      <c r="A435" s="507"/>
    </row>
    <row r="436" ht="15.75" customHeight="1" spans="1:1">
      <c r="A436" s="507"/>
    </row>
    <row r="437" ht="15.75" customHeight="1" spans="1:1">
      <c r="A437" s="507"/>
    </row>
    <row r="438" ht="15.75" customHeight="1" spans="1:1">
      <c r="A438" s="507"/>
    </row>
    <row r="439" ht="15.75" customHeight="1" spans="1:1">
      <c r="A439" s="507"/>
    </row>
    <row r="440" ht="15.75" customHeight="1" spans="1:1">
      <c r="A440" s="507"/>
    </row>
    <row r="441" ht="15.75" customHeight="1" spans="1:1">
      <c r="A441" s="507"/>
    </row>
    <row r="442" ht="15.75" customHeight="1" spans="1:1">
      <c r="A442" s="507"/>
    </row>
    <row r="443" ht="15.75" customHeight="1" spans="1:1">
      <c r="A443" s="507"/>
    </row>
    <row r="444" ht="15.75" customHeight="1" spans="1:1">
      <c r="A444" s="507"/>
    </row>
    <row r="445" ht="15.75" customHeight="1" spans="1:1">
      <c r="A445" s="507"/>
    </row>
    <row r="446" ht="15.75" customHeight="1" spans="1:1">
      <c r="A446" s="507"/>
    </row>
    <row r="447" ht="15.75" customHeight="1" spans="1:1">
      <c r="A447" s="507"/>
    </row>
    <row r="448" ht="15.75" customHeight="1" spans="1:1">
      <c r="A448" s="507"/>
    </row>
    <row r="449" ht="15.75" customHeight="1" spans="1:1">
      <c r="A449" s="507"/>
    </row>
    <row r="450" ht="15.75" customHeight="1" spans="1:1">
      <c r="A450" s="507"/>
    </row>
    <row r="451" ht="15.75" customHeight="1" spans="1:1">
      <c r="A451" s="507"/>
    </row>
    <row r="452" ht="15.75" customHeight="1" spans="1:1">
      <c r="A452" s="507"/>
    </row>
    <row r="453" ht="15.75" customHeight="1" spans="1:1">
      <c r="A453" s="507"/>
    </row>
    <row r="454" ht="15.75" customHeight="1" spans="1:1">
      <c r="A454" s="507"/>
    </row>
    <row r="455" ht="15.75" customHeight="1" spans="1:1">
      <c r="A455" s="507"/>
    </row>
    <row r="456" ht="15.75" customHeight="1" spans="1:1">
      <c r="A456" s="507"/>
    </row>
    <row r="457" ht="15.75" customHeight="1" spans="1:1">
      <c r="A457" s="507"/>
    </row>
    <row r="458" ht="15.75" customHeight="1" spans="1:1">
      <c r="A458" s="507"/>
    </row>
    <row r="459" ht="15.75" customHeight="1" spans="1:1">
      <c r="A459" s="507"/>
    </row>
    <row r="460" ht="15.75" customHeight="1" spans="1:1">
      <c r="A460" s="507"/>
    </row>
    <row r="461" ht="15.75" customHeight="1" spans="1:1">
      <c r="A461" s="507"/>
    </row>
    <row r="462" ht="15.75" customHeight="1" spans="1:1">
      <c r="A462" s="507"/>
    </row>
    <row r="463" ht="15.75" customHeight="1" spans="1:1">
      <c r="A463" s="507"/>
    </row>
    <row r="464" ht="15.75" customHeight="1" spans="1:1">
      <c r="A464" s="507"/>
    </row>
    <row r="465" ht="15.75" customHeight="1" spans="1:1">
      <c r="A465" s="507"/>
    </row>
    <row r="466" ht="15.75" customHeight="1" spans="1:1">
      <c r="A466" s="507"/>
    </row>
    <row r="467" ht="15.75" customHeight="1" spans="1:1">
      <c r="A467" s="507"/>
    </row>
    <row r="468" ht="15.75" customHeight="1" spans="1:1">
      <c r="A468" s="507"/>
    </row>
    <row r="469" ht="15.75" customHeight="1" spans="1:1">
      <c r="A469" s="507"/>
    </row>
    <row r="470" ht="15.75" customHeight="1" spans="1:1">
      <c r="A470" s="507"/>
    </row>
    <row r="471" ht="15.75" customHeight="1" spans="1:1">
      <c r="A471" s="507"/>
    </row>
    <row r="472" ht="15.75" customHeight="1" spans="1:1">
      <c r="A472" s="507"/>
    </row>
    <row r="473" ht="15.75" customHeight="1" spans="1:1">
      <c r="A473" s="507"/>
    </row>
    <row r="474" ht="15.75" customHeight="1" spans="1:1">
      <c r="A474" s="507"/>
    </row>
    <row r="475" ht="15.75" customHeight="1" spans="1:1">
      <c r="A475" s="507"/>
    </row>
    <row r="476" ht="15.75" customHeight="1" spans="1:1">
      <c r="A476" s="507"/>
    </row>
    <row r="477" ht="15.75" customHeight="1" spans="1:1">
      <c r="A477" s="507"/>
    </row>
    <row r="478" ht="15.75" customHeight="1" spans="1:1">
      <c r="A478" s="507"/>
    </row>
    <row r="479" ht="15.75" customHeight="1" spans="1:1">
      <c r="A479" s="507"/>
    </row>
    <row r="480" ht="15.75" customHeight="1" spans="1:1">
      <c r="A480" s="507"/>
    </row>
    <row r="481" ht="15.75" customHeight="1" spans="1:1">
      <c r="A481" s="507"/>
    </row>
    <row r="482" ht="15.75" customHeight="1" spans="1:1">
      <c r="A482" s="507"/>
    </row>
    <row r="483" ht="15.75" customHeight="1" spans="1:1">
      <c r="A483" s="507"/>
    </row>
    <row r="484" ht="15.75" customHeight="1" spans="1:1">
      <c r="A484" s="507"/>
    </row>
    <row r="485" ht="15.75" customHeight="1" spans="1:1">
      <c r="A485" s="507"/>
    </row>
    <row r="486" ht="15.75" customHeight="1" spans="1:1">
      <c r="A486" s="507"/>
    </row>
    <row r="487" ht="15.75" customHeight="1" spans="1:1">
      <c r="A487" s="507"/>
    </row>
    <row r="488" ht="15.75" customHeight="1" spans="1:1">
      <c r="A488" s="507"/>
    </row>
    <row r="489" ht="15.75" customHeight="1" spans="1:1">
      <c r="A489" s="507"/>
    </row>
    <row r="490" ht="15.75" customHeight="1" spans="1:1">
      <c r="A490" s="507"/>
    </row>
    <row r="491" ht="15.75" customHeight="1" spans="1:1">
      <c r="A491" s="507"/>
    </row>
    <row r="492" ht="15.75" customHeight="1" spans="1:1">
      <c r="A492" s="507"/>
    </row>
    <row r="493" ht="15.75" customHeight="1" spans="1:1">
      <c r="A493" s="507"/>
    </row>
    <row r="494" ht="15.75" customHeight="1" spans="1:1">
      <c r="A494" s="507"/>
    </row>
    <row r="495" ht="15.75" customHeight="1" spans="1:1">
      <c r="A495" s="507"/>
    </row>
    <row r="496" ht="15.75" customHeight="1" spans="1:1">
      <c r="A496" s="507"/>
    </row>
    <row r="497" ht="15.75" customHeight="1" spans="1:1">
      <c r="A497" s="507"/>
    </row>
    <row r="498" ht="15.75" customHeight="1" spans="1:1">
      <c r="A498" s="507"/>
    </row>
    <row r="499" ht="15.75" customHeight="1" spans="1:1">
      <c r="A499" s="507"/>
    </row>
    <row r="500" ht="15.75" customHeight="1" spans="1:1">
      <c r="A500" s="507"/>
    </row>
    <row r="501" ht="15.75" customHeight="1" spans="1:1">
      <c r="A501" s="507"/>
    </row>
    <row r="502" ht="15.75" customHeight="1" spans="1:1">
      <c r="A502" s="507"/>
    </row>
    <row r="503" ht="15.75" customHeight="1" spans="1:1">
      <c r="A503" s="507"/>
    </row>
    <row r="504" ht="15.75" customHeight="1" spans="1:1">
      <c r="A504" s="507"/>
    </row>
    <row r="505" ht="15.75" customHeight="1" spans="1:1">
      <c r="A505" s="507"/>
    </row>
    <row r="506" ht="15.75" customHeight="1" spans="1:1">
      <c r="A506" s="507"/>
    </row>
    <row r="507" ht="15.75" customHeight="1" spans="1:1">
      <c r="A507" s="507"/>
    </row>
    <row r="508" ht="15.75" customHeight="1" spans="1:1">
      <c r="A508" s="507"/>
    </row>
    <row r="509" ht="15.75" customHeight="1" spans="1:1">
      <c r="A509" s="507"/>
    </row>
    <row r="510" ht="15.75" customHeight="1" spans="1:1">
      <c r="A510" s="507"/>
    </row>
    <row r="511" ht="15.75" customHeight="1" spans="1:1">
      <c r="A511" s="507"/>
    </row>
    <row r="512" ht="15.75" customHeight="1" spans="1:1">
      <c r="A512" s="507"/>
    </row>
    <row r="513" ht="15.75" customHeight="1" spans="1:1">
      <c r="A513" s="507"/>
    </row>
    <row r="514" ht="15.75" customHeight="1" spans="1:1">
      <c r="A514" s="507"/>
    </row>
    <row r="515" ht="15.75" customHeight="1" spans="1:1">
      <c r="A515" s="507"/>
    </row>
    <row r="516" ht="15.75" customHeight="1" spans="1:1">
      <c r="A516" s="507"/>
    </row>
    <row r="517" ht="15.75" customHeight="1" spans="1:1">
      <c r="A517" s="507"/>
    </row>
    <row r="518" ht="15.75" customHeight="1" spans="1:1">
      <c r="A518" s="507"/>
    </row>
    <row r="519" ht="15.75" customHeight="1" spans="1:1">
      <c r="A519" s="507"/>
    </row>
    <row r="520" ht="15.75" customHeight="1" spans="1:1">
      <c r="A520" s="507"/>
    </row>
    <row r="521" ht="15.75" customHeight="1" spans="1:1">
      <c r="A521" s="507"/>
    </row>
    <row r="522" ht="15.75" customHeight="1" spans="1:1">
      <c r="A522" s="507"/>
    </row>
    <row r="523" ht="15.75" customHeight="1" spans="1:1">
      <c r="A523" s="507"/>
    </row>
    <row r="524" ht="15.75" customHeight="1" spans="1:1">
      <c r="A524" s="507"/>
    </row>
    <row r="525" ht="15.75" customHeight="1" spans="1:1">
      <c r="A525" s="507"/>
    </row>
    <row r="526" ht="15.75" customHeight="1" spans="1:1">
      <c r="A526" s="507"/>
    </row>
    <row r="527" ht="15.75" customHeight="1" spans="1:1">
      <c r="A527" s="507"/>
    </row>
    <row r="528" ht="15.75" customHeight="1" spans="1:1">
      <c r="A528" s="507"/>
    </row>
    <row r="529" ht="15.75" customHeight="1" spans="1:1">
      <c r="A529" s="507"/>
    </row>
    <row r="530" ht="15.75" customHeight="1" spans="1:1">
      <c r="A530" s="507"/>
    </row>
    <row r="531" ht="15.75" customHeight="1" spans="1:1">
      <c r="A531" s="507"/>
    </row>
    <row r="532" ht="15.75" customHeight="1" spans="1:1">
      <c r="A532" s="507"/>
    </row>
    <row r="533" ht="15.75" customHeight="1" spans="1:1">
      <c r="A533" s="507"/>
    </row>
    <row r="534" ht="15.75" customHeight="1" spans="1:1">
      <c r="A534" s="507"/>
    </row>
    <row r="535" ht="15.75" customHeight="1" spans="1:1">
      <c r="A535" s="507"/>
    </row>
    <row r="536" ht="15.75" customHeight="1" spans="1:1">
      <c r="A536" s="507"/>
    </row>
    <row r="537" ht="15.75" customHeight="1" spans="1:1">
      <c r="A537" s="507"/>
    </row>
    <row r="538" ht="15.75" customHeight="1" spans="1:1">
      <c r="A538" s="507"/>
    </row>
    <row r="539" ht="15.75" customHeight="1" spans="1:1">
      <c r="A539" s="507"/>
    </row>
    <row r="540" ht="15.75" customHeight="1" spans="1:1">
      <c r="A540" s="507"/>
    </row>
    <row r="541" ht="15.75" customHeight="1" spans="1:1">
      <c r="A541" s="507"/>
    </row>
    <row r="542" ht="15.75" customHeight="1" spans="1:1">
      <c r="A542" s="507"/>
    </row>
    <row r="543" ht="15.75" customHeight="1" spans="1:1">
      <c r="A543" s="507"/>
    </row>
    <row r="544" ht="15.75" customHeight="1" spans="1:1">
      <c r="A544" s="507"/>
    </row>
    <row r="545" ht="15.75" customHeight="1" spans="1:1">
      <c r="A545" s="507"/>
    </row>
    <row r="546" ht="15.75" customHeight="1" spans="1:1">
      <c r="A546" s="507"/>
    </row>
    <row r="547" ht="15.75" customHeight="1" spans="1:1">
      <c r="A547" s="507"/>
    </row>
    <row r="548" ht="15.75" customHeight="1" spans="1:1">
      <c r="A548" s="507"/>
    </row>
    <row r="549" ht="15.75" customHeight="1" spans="1:1">
      <c r="A549" s="507"/>
    </row>
    <row r="550" ht="15.75" customHeight="1" spans="1:1">
      <c r="A550" s="507"/>
    </row>
    <row r="551" ht="15.75" customHeight="1" spans="1:1">
      <c r="A551" s="507"/>
    </row>
    <row r="552" ht="15.75" customHeight="1" spans="1:1">
      <c r="A552" s="507"/>
    </row>
    <row r="553" ht="15.75" customHeight="1" spans="1:1">
      <c r="A553" s="507"/>
    </row>
    <row r="554" ht="15.75" customHeight="1" spans="1:1">
      <c r="A554" s="507"/>
    </row>
    <row r="555" ht="15.75" customHeight="1" spans="1:1">
      <c r="A555" s="507"/>
    </row>
    <row r="556" ht="15.75" customHeight="1" spans="1:1">
      <c r="A556" s="507"/>
    </row>
    <row r="557" ht="15.75" customHeight="1" spans="1:1">
      <c r="A557" s="507"/>
    </row>
    <row r="558" ht="15.75" customHeight="1" spans="1:1">
      <c r="A558" s="507"/>
    </row>
    <row r="559" ht="15.75" customHeight="1" spans="1:1">
      <c r="A559" s="507"/>
    </row>
    <row r="560" ht="15.75" customHeight="1" spans="1:1">
      <c r="A560" s="507"/>
    </row>
    <row r="561" ht="15.75" customHeight="1" spans="1:1">
      <c r="A561" s="507"/>
    </row>
    <row r="562" ht="15.75" customHeight="1" spans="1:1">
      <c r="A562" s="507"/>
    </row>
    <row r="563" ht="15.75" customHeight="1" spans="1:1">
      <c r="A563" s="507"/>
    </row>
    <row r="564" ht="15.75" customHeight="1" spans="1:1">
      <c r="A564" s="507"/>
    </row>
    <row r="565" ht="15.75" customHeight="1" spans="1:1">
      <c r="A565" s="507"/>
    </row>
    <row r="566" ht="15.75" customHeight="1" spans="1:1">
      <c r="A566" s="507"/>
    </row>
    <row r="567" ht="15.75" customHeight="1" spans="1:1">
      <c r="A567" s="507"/>
    </row>
    <row r="568" ht="15.75" customHeight="1" spans="1:1">
      <c r="A568" s="507"/>
    </row>
    <row r="569" ht="15.75" customHeight="1" spans="1:1">
      <c r="A569" s="507"/>
    </row>
    <row r="570" ht="15.75" customHeight="1" spans="1:1">
      <c r="A570" s="507"/>
    </row>
    <row r="571" ht="15.75" customHeight="1" spans="1:1">
      <c r="A571" s="507"/>
    </row>
    <row r="572" ht="15.75" customHeight="1" spans="1:1">
      <c r="A572" s="507"/>
    </row>
    <row r="573" ht="15.75" customHeight="1" spans="1:1">
      <c r="A573" s="507"/>
    </row>
    <row r="574" ht="15.75" customHeight="1" spans="1:1">
      <c r="A574" s="507"/>
    </row>
    <row r="575" ht="15.75" customHeight="1" spans="1:1">
      <c r="A575" s="507"/>
    </row>
    <row r="576" ht="15.75" customHeight="1" spans="1:1">
      <c r="A576" s="507"/>
    </row>
    <row r="577" ht="15.75" customHeight="1" spans="1:1">
      <c r="A577" s="507"/>
    </row>
    <row r="578" ht="15.75" customHeight="1" spans="1:1">
      <c r="A578" s="507"/>
    </row>
    <row r="579" ht="15.75" customHeight="1" spans="1:1">
      <c r="A579" s="507"/>
    </row>
    <row r="580" ht="15.75" customHeight="1" spans="1:1">
      <c r="A580" s="507"/>
    </row>
    <row r="581" ht="15.75" customHeight="1" spans="1:1">
      <c r="A581" s="507"/>
    </row>
    <row r="582" ht="15.75" customHeight="1" spans="1:1">
      <c r="A582" s="507"/>
    </row>
    <row r="583" ht="15.75" customHeight="1" spans="1:1">
      <c r="A583" s="507"/>
    </row>
    <row r="584" ht="15.75" customHeight="1" spans="1:1">
      <c r="A584" s="507"/>
    </row>
    <row r="585" ht="15.75" customHeight="1" spans="1:1">
      <c r="A585" s="507"/>
    </row>
    <row r="586" ht="15.75" customHeight="1" spans="1:1">
      <c r="A586" s="507"/>
    </row>
    <row r="587" ht="15.75" customHeight="1" spans="1:1">
      <c r="A587" s="507"/>
    </row>
    <row r="588" ht="15.75" customHeight="1" spans="1:1">
      <c r="A588" s="507"/>
    </row>
    <row r="589" ht="15.75" customHeight="1" spans="1:1">
      <c r="A589" s="507"/>
    </row>
    <row r="590" ht="15.75" customHeight="1" spans="1:1">
      <c r="A590" s="507"/>
    </row>
    <row r="591" ht="15.75" customHeight="1" spans="1:1">
      <c r="A591" s="507"/>
    </row>
    <row r="592" ht="15.75" customHeight="1" spans="1:1">
      <c r="A592" s="507"/>
    </row>
    <row r="593" ht="15.75" customHeight="1" spans="1:1">
      <c r="A593" s="507"/>
    </row>
    <row r="594" ht="15.75" customHeight="1" spans="1:1">
      <c r="A594" s="507"/>
    </row>
    <row r="595" ht="15.75" customHeight="1" spans="1:1">
      <c r="A595" s="507"/>
    </row>
    <row r="596" ht="15.75" customHeight="1" spans="1:1">
      <c r="A596" s="507"/>
    </row>
    <row r="597" ht="15.75" customHeight="1" spans="1:1">
      <c r="A597" s="507"/>
    </row>
    <row r="598" ht="15.75" customHeight="1" spans="1:1">
      <c r="A598" s="507"/>
    </row>
    <row r="599" ht="15.75" customHeight="1" spans="1:1">
      <c r="A599" s="507"/>
    </row>
    <row r="600" ht="15.75" customHeight="1" spans="1:1">
      <c r="A600" s="507"/>
    </row>
    <row r="601" ht="15.75" customHeight="1" spans="1:1">
      <c r="A601" s="507"/>
    </row>
    <row r="602" ht="15.75" customHeight="1" spans="1:1">
      <c r="A602" s="507"/>
    </row>
    <row r="603" ht="15.75" customHeight="1" spans="1:1">
      <c r="A603" s="507"/>
    </row>
    <row r="604" ht="15.75" customHeight="1" spans="1:1">
      <c r="A604" s="507"/>
    </row>
    <row r="605" ht="15.75" customHeight="1" spans="1:1">
      <c r="A605" s="507"/>
    </row>
    <row r="606" ht="15.75" customHeight="1" spans="1:1">
      <c r="A606" s="507"/>
    </row>
    <row r="607" ht="15.75" customHeight="1" spans="1:1">
      <c r="A607" s="507"/>
    </row>
    <row r="608" ht="15.75" customHeight="1" spans="1:1">
      <c r="A608" s="507"/>
    </row>
    <row r="609" ht="15.75" customHeight="1" spans="1:1">
      <c r="A609" s="507"/>
    </row>
    <row r="610" ht="15.75" customHeight="1" spans="1:1">
      <c r="A610" s="507"/>
    </row>
    <row r="611" ht="15.75" customHeight="1" spans="1:1">
      <c r="A611" s="507"/>
    </row>
    <row r="612" ht="15.75" customHeight="1" spans="1:1">
      <c r="A612" s="507"/>
    </row>
    <row r="613" ht="15.75" customHeight="1" spans="1:1">
      <c r="A613" s="507"/>
    </row>
    <row r="614" ht="15.75" customHeight="1" spans="1:1">
      <c r="A614" s="507"/>
    </row>
    <row r="615" ht="15.75" customHeight="1" spans="1:1">
      <c r="A615" s="507"/>
    </row>
    <row r="616" ht="15.75" customHeight="1" spans="1:1">
      <c r="A616" s="507"/>
    </row>
    <row r="617" ht="15.75" customHeight="1" spans="1:1">
      <c r="A617" s="507"/>
    </row>
    <row r="618" ht="15.75" customHeight="1" spans="1:1">
      <c r="A618" s="507"/>
    </row>
    <row r="619" ht="15.75" customHeight="1" spans="1:1">
      <c r="A619" s="507"/>
    </row>
    <row r="620" ht="15.75" customHeight="1" spans="1:1">
      <c r="A620" s="507"/>
    </row>
    <row r="621" ht="15.75" customHeight="1" spans="1:1">
      <c r="A621" s="507"/>
    </row>
    <row r="622" ht="15.75" customHeight="1" spans="1:1">
      <c r="A622" s="507"/>
    </row>
    <row r="623" ht="15.75" customHeight="1" spans="1:1">
      <c r="A623" s="507"/>
    </row>
    <row r="624" ht="15.75" customHeight="1" spans="1:1">
      <c r="A624" s="507"/>
    </row>
    <row r="625" ht="15.75" customHeight="1" spans="1:1">
      <c r="A625" s="507"/>
    </row>
    <row r="626" ht="15.75" customHeight="1" spans="1:1">
      <c r="A626" s="507"/>
    </row>
    <row r="627" ht="15.75" customHeight="1" spans="1:1">
      <c r="A627" s="507"/>
    </row>
    <row r="628" ht="15.75" customHeight="1" spans="1:1">
      <c r="A628" s="507"/>
    </row>
    <row r="629" ht="15.75" customHeight="1" spans="1:1">
      <c r="A629" s="507"/>
    </row>
    <row r="630" ht="15.75" customHeight="1" spans="1:1">
      <c r="A630" s="507"/>
    </row>
    <row r="631" ht="15.75" customHeight="1" spans="1:1">
      <c r="A631" s="507"/>
    </row>
    <row r="632" ht="15.75" customHeight="1" spans="1:1">
      <c r="A632" s="507"/>
    </row>
    <row r="633" ht="15.75" customHeight="1" spans="1:1">
      <c r="A633" s="507"/>
    </row>
    <row r="634" ht="15.75" customHeight="1" spans="1:1">
      <c r="A634" s="507"/>
    </row>
    <row r="635" ht="15.75" customHeight="1" spans="1:1">
      <c r="A635" s="507"/>
    </row>
    <row r="636" ht="15.75" customHeight="1" spans="1:1">
      <c r="A636" s="507"/>
    </row>
    <row r="637" ht="15.75" customHeight="1" spans="1:1">
      <c r="A637" s="507"/>
    </row>
    <row r="638" ht="15.75" customHeight="1" spans="1:1">
      <c r="A638" s="507"/>
    </row>
    <row r="639" ht="15.75" customHeight="1" spans="1:1">
      <c r="A639" s="507"/>
    </row>
    <row r="640" ht="15.75" customHeight="1" spans="1:1">
      <c r="A640" s="507"/>
    </row>
    <row r="641" ht="15.75" customHeight="1" spans="1:1">
      <c r="A641" s="507"/>
    </row>
    <row r="642" ht="15.75" customHeight="1" spans="1:1">
      <c r="A642" s="507"/>
    </row>
    <row r="643" ht="15.75" customHeight="1" spans="1:1">
      <c r="A643" s="507"/>
    </row>
    <row r="644" ht="15.75" customHeight="1" spans="1:1">
      <c r="A644" s="507"/>
    </row>
    <row r="645" ht="15.75" customHeight="1" spans="1:1">
      <c r="A645" s="507"/>
    </row>
    <row r="646" ht="15.75" customHeight="1" spans="1:1">
      <c r="A646" s="507"/>
    </row>
    <row r="647" ht="15.75" customHeight="1" spans="1:1">
      <c r="A647" s="507"/>
    </row>
    <row r="648" ht="15.75" customHeight="1" spans="1:1">
      <c r="A648" s="507"/>
    </row>
    <row r="649" ht="15.75" customHeight="1" spans="1:1">
      <c r="A649" s="507"/>
    </row>
    <row r="650" ht="15.75" customHeight="1" spans="1:1">
      <c r="A650" s="507"/>
    </row>
    <row r="651" ht="15.75" customHeight="1" spans="1:1">
      <c r="A651" s="507"/>
    </row>
    <row r="652" ht="15.75" customHeight="1" spans="1:1">
      <c r="A652" s="507"/>
    </row>
    <row r="653" ht="15.75" customHeight="1" spans="1:1">
      <c r="A653" s="507"/>
    </row>
    <row r="654" ht="15.75" customHeight="1" spans="1:1">
      <c r="A654" s="507"/>
    </row>
    <row r="655" ht="15.75" customHeight="1" spans="1:1">
      <c r="A655" s="507"/>
    </row>
    <row r="656" ht="15.75" customHeight="1" spans="1:1">
      <c r="A656" s="507"/>
    </row>
    <row r="657" ht="15.75" customHeight="1" spans="1:1">
      <c r="A657" s="507"/>
    </row>
    <row r="658" ht="15.75" customHeight="1" spans="1:1">
      <c r="A658" s="507"/>
    </row>
    <row r="659" ht="15.75" customHeight="1" spans="1:1">
      <c r="A659" s="507"/>
    </row>
    <row r="660" ht="15.75" customHeight="1" spans="1:1">
      <c r="A660" s="507"/>
    </row>
    <row r="661" ht="15.75" customHeight="1" spans="1:1">
      <c r="A661" s="507"/>
    </row>
    <row r="662" ht="15.75" customHeight="1" spans="1:1">
      <c r="A662" s="507"/>
    </row>
    <row r="663" ht="15.75" customHeight="1" spans="1:1">
      <c r="A663" s="507"/>
    </row>
    <row r="664" ht="15.75" customHeight="1" spans="1:1">
      <c r="A664" s="507"/>
    </row>
    <row r="665" ht="15.75" customHeight="1" spans="1:1">
      <c r="A665" s="507"/>
    </row>
    <row r="666" ht="15.75" customHeight="1" spans="1:1">
      <c r="A666" s="507"/>
    </row>
    <row r="667" ht="15.75" customHeight="1" spans="1:1">
      <c r="A667" s="507"/>
    </row>
    <row r="668" ht="15.75" customHeight="1" spans="1:1">
      <c r="A668" s="507"/>
    </row>
    <row r="669" ht="15.75" customHeight="1" spans="1:1">
      <c r="A669" s="507"/>
    </row>
    <row r="670" ht="15.75" customHeight="1" spans="1:1">
      <c r="A670" s="507"/>
    </row>
    <row r="671" ht="15.75" customHeight="1" spans="1:1">
      <c r="A671" s="507"/>
    </row>
    <row r="672" ht="15.75" customHeight="1" spans="1:1">
      <c r="A672" s="507"/>
    </row>
    <row r="673" ht="15.75" customHeight="1" spans="1:1">
      <c r="A673" s="507"/>
    </row>
    <row r="674" ht="15.75" customHeight="1" spans="1:1">
      <c r="A674" s="507"/>
    </row>
    <row r="675" ht="15.75" customHeight="1" spans="1:1">
      <c r="A675" s="507"/>
    </row>
    <row r="676" ht="15.75" customHeight="1" spans="1:1">
      <c r="A676" s="507"/>
    </row>
    <row r="677" ht="15.75" customHeight="1" spans="1:1">
      <c r="A677" s="507"/>
    </row>
    <row r="678" ht="15.75" customHeight="1" spans="1:1">
      <c r="A678" s="507"/>
    </row>
    <row r="679" ht="15.75" customHeight="1" spans="1:1">
      <c r="A679" s="507"/>
    </row>
    <row r="680" ht="15.75" customHeight="1" spans="1:1">
      <c r="A680" s="507"/>
    </row>
    <row r="681" ht="15.75" customHeight="1" spans="1:1">
      <c r="A681" s="507"/>
    </row>
    <row r="682" ht="15.75" customHeight="1" spans="1:1">
      <c r="A682" s="507"/>
    </row>
    <row r="683" ht="15.75" customHeight="1" spans="1:1">
      <c r="A683" s="507"/>
    </row>
    <row r="684" ht="15.75" customHeight="1" spans="1:1">
      <c r="A684" s="507"/>
    </row>
    <row r="685" ht="15.75" customHeight="1" spans="1:1">
      <c r="A685" s="507"/>
    </row>
    <row r="686" ht="15.75" customHeight="1" spans="1:1">
      <c r="A686" s="507"/>
    </row>
    <row r="687" ht="15.75" customHeight="1" spans="1:1">
      <c r="A687" s="507"/>
    </row>
    <row r="688" ht="15.75" customHeight="1" spans="1:1">
      <c r="A688" s="507"/>
    </row>
    <row r="689" ht="15.75" customHeight="1" spans="1:1">
      <c r="A689" s="507"/>
    </row>
    <row r="690" ht="15.75" customHeight="1" spans="1:1">
      <c r="A690" s="507"/>
    </row>
    <row r="691" ht="15.75" customHeight="1" spans="1:1">
      <c r="A691" s="507"/>
    </row>
    <row r="692" ht="15.75" customHeight="1" spans="1:1">
      <c r="A692" s="507"/>
    </row>
    <row r="693" ht="15.75" customHeight="1" spans="1:1">
      <c r="A693" s="507"/>
    </row>
    <row r="694" ht="15.75" customHeight="1" spans="1:1">
      <c r="A694" s="507"/>
    </row>
    <row r="695" ht="15.75" customHeight="1" spans="1:1">
      <c r="A695" s="507"/>
    </row>
    <row r="696" ht="15.75" customHeight="1" spans="1:1">
      <c r="A696" s="507"/>
    </row>
    <row r="697" ht="15.75" customHeight="1" spans="1:1">
      <c r="A697" s="507"/>
    </row>
    <row r="698" ht="15.75" customHeight="1" spans="1:1">
      <c r="A698" s="507"/>
    </row>
    <row r="699" ht="15.75" customHeight="1" spans="1:1">
      <c r="A699" s="507"/>
    </row>
    <row r="700" ht="15.75" customHeight="1" spans="1:1">
      <c r="A700" s="507"/>
    </row>
    <row r="701" ht="15.75" customHeight="1" spans="1:1">
      <c r="A701" s="507"/>
    </row>
    <row r="702" ht="15.75" customHeight="1" spans="1:1">
      <c r="A702" s="507"/>
    </row>
    <row r="703" ht="15.75" customHeight="1" spans="1:1">
      <c r="A703" s="507"/>
    </row>
    <row r="704" ht="15.75" customHeight="1" spans="1:1">
      <c r="A704" s="507"/>
    </row>
    <row r="705" ht="15.75" customHeight="1" spans="1:1">
      <c r="A705" s="507"/>
    </row>
    <row r="706" ht="15.75" customHeight="1" spans="1:1">
      <c r="A706" s="507"/>
    </row>
    <row r="707" ht="15.75" customHeight="1" spans="1:1">
      <c r="A707" s="507"/>
    </row>
    <row r="708" ht="15.75" customHeight="1" spans="1:1">
      <c r="A708" s="507"/>
    </row>
    <row r="709" ht="15.75" customHeight="1" spans="1:1">
      <c r="A709" s="507"/>
    </row>
    <row r="710" ht="15.75" customHeight="1" spans="1:1">
      <c r="A710" s="507"/>
    </row>
    <row r="711" ht="15.75" customHeight="1" spans="1:1">
      <c r="A711" s="507"/>
    </row>
    <row r="712" ht="15.75" customHeight="1" spans="1:1">
      <c r="A712" s="507"/>
    </row>
    <row r="713" ht="15.75" customHeight="1" spans="1:1">
      <c r="A713" s="507"/>
    </row>
    <row r="714" ht="15.75" customHeight="1" spans="1:1">
      <c r="A714" s="507"/>
    </row>
    <row r="715" ht="15.75" customHeight="1" spans="1:1">
      <c r="A715" s="507"/>
    </row>
    <row r="716" ht="15.75" customHeight="1" spans="1:1">
      <c r="A716" s="507"/>
    </row>
    <row r="717" ht="15.75" customHeight="1" spans="1:1">
      <c r="A717" s="507"/>
    </row>
    <row r="718" ht="15.75" customHeight="1" spans="1:1">
      <c r="A718" s="507"/>
    </row>
    <row r="719" ht="15.75" customHeight="1" spans="1:1">
      <c r="A719" s="507"/>
    </row>
    <row r="720" ht="15.75" customHeight="1" spans="1:1">
      <c r="A720" s="507"/>
    </row>
    <row r="721" ht="15.75" customHeight="1" spans="1:1">
      <c r="A721" s="507"/>
    </row>
    <row r="722" ht="15.75" customHeight="1" spans="1:1">
      <c r="A722" s="507"/>
    </row>
    <row r="723" ht="15.75" customHeight="1" spans="1:1">
      <c r="A723" s="507"/>
    </row>
    <row r="724" ht="15.75" customHeight="1" spans="1:1">
      <c r="A724" s="507"/>
    </row>
    <row r="725" ht="15.75" customHeight="1" spans="1:1">
      <c r="A725" s="507"/>
    </row>
    <row r="726" ht="15.75" customHeight="1" spans="1:1">
      <c r="A726" s="507"/>
    </row>
    <row r="727" ht="15.75" customHeight="1" spans="1:1">
      <c r="A727" s="507"/>
    </row>
    <row r="728" ht="15.75" customHeight="1" spans="1:1">
      <c r="A728" s="507"/>
    </row>
    <row r="729" ht="15.75" customHeight="1" spans="1:1">
      <c r="A729" s="507"/>
    </row>
    <row r="730" ht="15.75" customHeight="1" spans="1:1">
      <c r="A730" s="507"/>
    </row>
    <row r="731" ht="15.75" customHeight="1" spans="1:1">
      <c r="A731" s="507"/>
    </row>
    <row r="732" ht="15.75" customHeight="1" spans="1:1">
      <c r="A732" s="507"/>
    </row>
    <row r="733" ht="15.75" customHeight="1" spans="1:1">
      <c r="A733" s="507"/>
    </row>
    <row r="734" ht="15.75" customHeight="1" spans="1:1">
      <c r="A734" s="507"/>
    </row>
    <row r="735" ht="15.75" customHeight="1" spans="1:1">
      <c r="A735" s="507"/>
    </row>
    <row r="736" ht="15.75" customHeight="1" spans="1:1">
      <c r="A736" s="507"/>
    </row>
    <row r="737" ht="15.75" customHeight="1" spans="1:1">
      <c r="A737" s="507"/>
    </row>
    <row r="738" ht="15.75" customHeight="1" spans="1:1">
      <c r="A738" s="507"/>
    </row>
    <row r="739" ht="15.75" customHeight="1" spans="1:1">
      <c r="A739" s="507"/>
    </row>
    <row r="740" ht="15.75" customHeight="1" spans="1:1">
      <c r="A740" s="507"/>
    </row>
    <row r="741" ht="15.75" customHeight="1" spans="1:1">
      <c r="A741" s="507"/>
    </row>
    <row r="742" ht="15.75" customHeight="1" spans="1:1">
      <c r="A742" s="507"/>
    </row>
    <row r="743" ht="15.75" customHeight="1" spans="1:1">
      <c r="A743" s="507"/>
    </row>
    <row r="744" ht="15.75" customHeight="1" spans="1:1">
      <c r="A744" s="507"/>
    </row>
    <row r="745" ht="15.75" customHeight="1" spans="1:1">
      <c r="A745" s="507"/>
    </row>
    <row r="746" ht="15.75" customHeight="1" spans="1:1">
      <c r="A746" s="507"/>
    </row>
    <row r="747" ht="15.75" customHeight="1" spans="1:1">
      <c r="A747" s="507"/>
    </row>
    <row r="748" ht="15.75" customHeight="1" spans="1:1">
      <c r="A748" s="507"/>
    </row>
    <row r="749" ht="15.75" customHeight="1" spans="1:1">
      <c r="A749" s="507"/>
    </row>
    <row r="750" ht="15.75" customHeight="1" spans="1:1">
      <c r="A750" s="507"/>
    </row>
    <row r="751" ht="15.75" customHeight="1" spans="1:1">
      <c r="A751" s="507"/>
    </row>
    <row r="752" ht="15.75" customHeight="1" spans="1:1">
      <c r="A752" s="507"/>
    </row>
    <row r="753" ht="15.75" customHeight="1" spans="1:1">
      <c r="A753" s="507"/>
    </row>
    <row r="754" ht="15.75" customHeight="1" spans="1:1">
      <c r="A754" s="507"/>
    </row>
    <row r="755" ht="15.75" customHeight="1" spans="1:1">
      <c r="A755" s="507"/>
    </row>
    <row r="756" ht="15.75" customHeight="1" spans="1:1">
      <c r="A756" s="507"/>
    </row>
    <row r="757" ht="15.75" customHeight="1" spans="1:1">
      <c r="A757" s="507"/>
    </row>
    <row r="758" ht="15.75" customHeight="1" spans="1:1">
      <c r="A758" s="507"/>
    </row>
    <row r="759" ht="15.75" customHeight="1" spans="1:1">
      <c r="A759" s="507"/>
    </row>
    <row r="760" ht="15.75" customHeight="1" spans="1:1">
      <c r="A760" s="507"/>
    </row>
    <row r="761" ht="15.75" customHeight="1" spans="1:1">
      <c r="A761" s="507"/>
    </row>
    <row r="762" ht="15.75" customHeight="1" spans="1:1">
      <c r="A762" s="507"/>
    </row>
    <row r="763" ht="15.75" customHeight="1" spans="1:1">
      <c r="A763" s="507"/>
    </row>
    <row r="764" ht="15.75" customHeight="1" spans="1:1">
      <c r="A764" s="507"/>
    </row>
    <row r="765" ht="15.75" customHeight="1" spans="1:1">
      <c r="A765" s="507"/>
    </row>
    <row r="766" ht="15.75" customHeight="1" spans="1:1">
      <c r="A766" s="507"/>
    </row>
    <row r="767" ht="15.75" customHeight="1" spans="1:1">
      <c r="A767" s="507"/>
    </row>
    <row r="768" ht="15.75" customHeight="1" spans="1:1">
      <c r="A768" s="507"/>
    </row>
    <row r="769" ht="15.75" customHeight="1" spans="1:1">
      <c r="A769" s="507"/>
    </row>
    <row r="770" ht="15.75" customHeight="1" spans="1:1">
      <c r="A770" s="507"/>
    </row>
    <row r="771" ht="15.75" customHeight="1" spans="1:1">
      <c r="A771" s="507"/>
    </row>
    <row r="772" ht="15.75" customHeight="1" spans="1:1">
      <c r="A772" s="507"/>
    </row>
    <row r="773" ht="15.75" customHeight="1" spans="1:1">
      <c r="A773" s="507"/>
    </row>
    <row r="774" ht="15.75" customHeight="1" spans="1:1">
      <c r="A774" s="507"/>
    </row>
    <row r="775" ht="15.75" customHeight="1" spans="1:1">
      <c r="A775" s="507"/>
    </row>
    <row r="776" ht="15.75" customHeight="1" spans="1:1">
      <c r="A776" s="507"/>
    </row>
    <row r="777" ht="15.75" customHeight="1" spans="1:1">
      <c r="A777" s="507"/>
    </row>
    <row r="778" ht="15.75" customHeight="1" spans="1:1">
      <c r="A778" s="507"/>
    </row>
    <row r="779" ht="15.75" customHeight="1" spans="1:1">
      <c r="A779" s="507"/>
    </row>
    <row r="780" ht="15.75" customHeight="1" spans="1:1">
      <c r="A780" s="507"/>
    </row>
    <row r="781" ht="15.75" customHeight="1" spans="1:1">
      <c r="A781" s="507"/>
    </row>
    <row r="782" ht="15.75" customHeight="1" spans="1:1">
      <c r="A782" s="507"/>
    </row>
    <row r="783" ht="15.75" customHeight="1" spans="1:1">
      <c r="A783" s="507"/>
    </row>
    <row r="784" ht="15.75" customHeight="1" spans="1:1">
      <c r="A784" s="507"/>
    </row>
    <row r="785" ht="15.75" customHeight="1" spans="1:1">
      <c r="A785" s="507"/>
    </row>
    <row r="786" ht="15.75" customHeight="1" spans="1:1">
      <c r="A786" s="507"/>
    </row>
    <row r="787" ht="15.75" customHeight="1" spans="1:1">
      <c r="A787" s="507"/>
    </row>
    <row r="788" ht="15.75" customHeight="1" spans="1:1">
      <c r="A788" s="507"/>
    </row>
    <row r="789" ht="15.75" customHeight="1" spans="1:1">
      <c r="A789" s="507"/>
    </row>
    <row r="790" ht="15.75" customHeight="1" spans="1:1">
      <c r="A790" s="507"/>
    </row>
    <row r="791" ht="15.75" customHeight="1" spans="1:1">
      <c r="A791" s="507"/>
    </row>
    <row r="792" ht="15.75" customHeight="1" spans="1:1">
      <c r="A792" s="507"/>
    </row>
    <row r="793" ht="15.75" customHeight="1" spans="1:1">
      <c r="A793" s="507"/>
    </row>
    <row r="794" ht="15.75" customHeight="1" spans="1:1">
      <c r="A794" s="507"/>
    </row>
    <row r="795" ht="15.75" customHeight="1" spans="1:1">
      <c r="A795" s="507"/>
    </row>
    <row r="796" ht="15.75" customHeight="1" spans="1:1">
      <c r="A796" s="507"/>
    </row>
    <row r="797" ht="15.75" customHeight="1" spans="1:1">
      <c r="A797" s="507"/>
    </row>
    <row r="798" ht="15.75" customHeight="1" spans="1:1">
      <c r="A798" s="507"/>
    </row>
    <row r="799" ht="15.75" customHeight="1" spans="1:1">
      <c r="A799" s="507"/>
    </row>
    <row r="800" ht="15.75" customHeight="1" spans="1:1">
      <c r="A800" s="507"/>
    </row>
    <row r="801" ht="15.75" customHeight="1" spans="1:1">
      <c r="A801" s="507"/>
    </row>
    <row r="802" ht="15.75" customHeight="1" spans="1:1">
      <c r="A802" s="507"/>
    </row>
    <row r="803" ht="15.75" customHeight="1" spans="1:1">
      <c r="A803" s="507"/>
    </row>
    <row r="804" ht="15.75" customHeight="1" spans="1:1">
      <c r="A804" s="507"/>
    </row>
    <row r="805" ht="15.75" customHeight="1" spans="1:1">
      <c r="A805" s="507"/>
    </row>
    <row r="806" ht="15.75" customHeight="1" spans="1:1">
      <c r="A806" s="507"/>
    </row>
    <row r="807" ht="15.75" customHeight="1" spans="1:1">
      <c r="A807" s="507"/>
    </row>
    <row r="808" ht="15.75" customHeight="1" spans="1:1">
      <c r="A808" s="507"/>
    </row>
    <row r="809" ht="15.75" customHeight="1" spans="1:1">
      <c r="A809" s="507"/>
    </row>
    <row r="810" ht="15.75" customHeight="1" spans="1:1">
      <c r="A810" s="507"/>
    </row>
    <row r="811" ht="15.75" customHeight="1" spans="1:1">
      <c r="A811" s="507"/>
    </row>
    <row r="812" ht="15.75" customHeight="1" spans="1:1">
      <c r="A812" s="507"/>
    </row>
    <row r="813" ht="15.75" customHeight="1" spans="1:1">
      <c r="A813" s="507"/>
    </row>
    <row r="814" ht="15.75" customHeight="1" spans="1:1">
      <c r="A814" s="507"/>
    </row>
    <row r="815" ht="15.75" customHeight="1" spans="1:1">
      <c r="A815" s="507"/>
    </row>
    <row r="816" ht="15.75" customHeight="1" spans="1:1">
      <c r="A816" s="507"/>
    </row>
    <row r="817" ht="15.75" customHeight="1" spans="1:1">
      <c r="A817" s="507"/>
    </row>
    <row r="818" ht="15.75" customHeight="1" spans="1:1">
      <c r="A818" s="507"/>
    </row>
    <row r="819" ht="15.75" customHeight="1" spans="1:1">
      <c r="A819" s="507"/>
    </row>
    <row r="820" ht="15.75" customHeight="1" spans="1:1">
      <c r="A820" s="507"/>
    </row>
    <row r="821" ht="15.75" customHeight="1" spans="1:1">
      <c r="A821" s="507"/>
    </row>
    <row r="822" ht="15.75" customHeight="1" spans="1:1">
      <c r="A822" s="507"/>
    </row>
    <row r="823" ht="15.75" customHeight="1" spans="1:1">
      <c r="A823" s="507"/>
    </row>
    <row r="824" ht="15.75" customHeight="1" spans="1:1">
      <c r="A824" s="507"/>
    </row>
    <row r="825" ht="15.75" customHeight="1" spans="1:1">
      <c r="A825" s="507"/>
    </row>
    <row r="826" ht="15.75" customHeight="1" spans="1:1">
      <c r="A826" s="507"/>
    </row>
    <row r="827" ht="15.75" customHeight="1" spans="1:1">
      <c r="A827" s="507"/>
    </row>
    <row r="828" ht="15.75" customHeight="1" spans="1:1">
      <c r="A828" s="507"/>
    </row>
    <row r="829" ht="15.75" customHeight="1" spans="1:1">
      <c r="A829" s="507"/>
    </row>
    <row r="830" ht="15.75" customHeight="1" spans="1:1">
      <c r="A830" s="507"/>
    </row>
    <row r="831" ht="15.75" customHeight="1" spans="1:1">
      <c r="A831" s="507"/>
    </row>
    <row r="832" ht="15.75" customHeight="1" spans="1:1">
      <c r="A832" s="507"/>
    </row>
    <row r="833" ht="15.75" customHeight="1" spans="1:1">
      <c r="A833" s="507"/>
    </row>
    <row r="834" ht="15.75" customHeight="1" spans="1:1">
      <c r="A834" s="507"/>
    </row>
    <row r="835" ht="15.75" customHeight="1" spans="1:1">
      <c r="A835" s="507"/>
    </row>
    <row r="836" ht="15.75" customHeight="1" spans="1:1">
      <c r="A836" s="507"/>
    </row>
    <row r="837" ht="15.75" customHeight="1" spans="1:1">
      <c r="A837" s="507"/>
    </row>
    <row r="838" ht="15.75" customHeight="1" spans="1:1">
      <c r="A838" s="507"/>
    </row>
    <row r="839" ht="15.75" customHeight="1" spans="1:1">
      <c r="A839" s="507"/>
    </row>
    <row r="840" ht="15.75" customHeight="1" spans="1:1">
      <c r="A840" s="507"/>
    </row>
    <row r="841" ht="15.75" customHeight="1" spans="1:1">
      <c r="A841" s="507"/>
    </row>
    <row r="842" ht="15.75" customHeight="1" spans="1:1">
      <c r="A842" s="507"/>
    </row>
    <row r="843" ht="15.75" customHeight="1" spans="1:1">
      <c r="A843" s="507"/>
    </row>
    <row r="844" ht="15.75" customHeight="1" spans="1:1">
      <c r="A844" s="507"/>
    </row>
    <row r="845" ht="15.75" customHeight="1" spans="1:1">
      <c r="A845" s="507"/>
    </row>
    <row r="846" ht="15.75" customHeight="1" spans="1:1">
      <c r="A846" s="507"/>
    </row>
    <row r="847" ht="15.75" customHeight="1" spans="1:1">
      <c r="A847" s="507"/>
    </row>
    <row r="848" ht="15.75" customHeight="1" spans="1:1">
      <c r="A848" s="507"/>
    </row>
    <row r="849" ht="15.75" customHeight="1" spans="1:1">
      <c r="A849" s="507"/>
    </row>
    <row r="850" ht="15.75" customHeight="1" spans="1:1">
      <c r="A850" s="507"/>
    </row>
    <row r="851" ht="15.75" customHeight="1" spans="1:1">
      <c r="A851" s="507"/>
    </row>
    <row r="852" ht="15.75" customHeight="1" spans="1:1">
      <c r="A852" s="507"/>
    </row>
    <row r="853" ht="15.75" customHeight="1" spans="1:1">
      <c r="A853" s="507"/>
    </row>
    <row r="854" ht="15.75" customHeight="1" spans="1:1">
      <c r="A854" s="507"/>
    </row>
    <row r="855" ht="15.75" customHeight="1" spans="1:1">
      <c r="A855" s="507"/>
    </row>
    <row r="856" ht="15.75" customHeight="1" spans="1:1">
      <c r="A856" s="507"/>
    </row>
    <row r="857" ht="15.75" customHeight="1" spans="1:1">
      <c r="A857" s="507"/>
    </row>
    <row r="858" ht="15.75" customHeight="1" spans="1:1">
      <c r="A858" s="507"/>
    </row>
    <row r="859" ht="15.75" customHeight="1" spans="1:1">
      <c r="A859" s="507"/>
    </row>
    <row r="860" ht="15.75" customHeight="1" spans="1:1">
      <c r="A860" s="507"/>
    </row>
    <row r="861" ht="15.75" customHeight="1" spans="1:1">
      <c r="A861" s="507"/>
    </row>
    <row r="862" ht="15.75" customHeight="1" spans="1:1">
      <c r="A862" s="507"/>
    </row>
    <row r="863" ht="15.75" customHeight="1" spans="1:1">
      <c r="A863" s="507"/>
    </row>
    <row r="864" ht="15.75" customHeight="1" spans="1:1">
      <c r="A864" s="507"/>
    </row>
    <row r="865" ht="15.75" customHeight="1" spans="1:1">
      <c r="A865" s="507"/>
    </row>
    <row r="866" ht="15.75" customHeight="1" spans="1:1">
      <c r="A866" s="507"/>
    </row>
    <row r="867" ht="15.75" customHeight="1" spans="1:1">
      <c r="A867" s="507"/>
    </row>
    <row r="868" ht="15.75" customHeight="1" spans="1:1">
      <c r="A868" s="507"/>
    </row>
    <row r="869" ht="15.75" customHeight="1" spans="1:1">
      <c r="A869" s="507"/>
    </row>
    <row r="870" ht="15.75" customHeight="1" spans="1:1">
      <c r="A870" s="507"/>
    </row>
    <row r="871" ht="15.75" customHeight="1" spans="1:1">
      <c r="A871" s="507"/>
    </row>
    <row r="872" ht="15.75" customHeight="1" spans="1:1">
      <c r="A872" s="507"/>
    </row>
    <row r="873" ht="15.75" customHeight="1" spans="1:1">
      <c r="A873" s="507"/>
    </row>
    <row r="874" ht="15.75" customHeight="1" spans="1:1">
      <c r="A874" s="507"/>
    </row>
    <row r="875" ht="15.75" customHeight="1" spans="1:1">
      <c r="A875" s="507"/>
    </row>
    <row r="876" ht="15.75" customHeight="1" spans="1:1">
      <c r="A876" s="507"/>
    </row>
    <row r="877" ht="15.75" customHeight="1" spans="1:1">
      <c r="A877" s="507"/>
    </row>
    <row r="878" ht="15.75" customHeight="1" spans="1:1">
      <c r="A878" s="507"/>
    </row>
    <row r="879" ht="15.75" customHeight="1" spans="1:1">
      <c r="A879" s="507"/>
    </row>
    <row r="880" ht="15.75" customHeight="1" spans="1:1">
      <c r="A880" s="507"/>
    </row>
    <row r="881" ht="15.75" customHeight="1" spans="1:1">
      <c r="A881" s="507"/>
    </row>
    <row r="882" ht="15.75" customHeight="1" spans="1:1">
      <c r="A882" s="507"/>
    </row>
    <row r="883" ht="15.75" customHeight="1" spans="1:1">
      <c r="A883" s="507"/>
    </row>
    <row r="884" ht="15.75" customHeight="1" spans="1:1">
      <c r="A884" s="507"/>
    </row>
    <row r="885" ht="15.75" customHeight="1" spans="1:1">
      <c r="A885" s="507"/>
    </row>
    <row r="886" ht="15.75" customHeight="1" spans="1:1">
      <c r="A886" s="507"/>
    </row>
    <row r="887" ht="15.75" customHeight="1" spans="1:1">
      <c r="A887" s="507"/>
    </row>
    <row r="888" ht="15.75" customHeight="1" spans="1:1">
      <c r="A888" s="507"/>
    </row>
    <row r="889" ht="15.75" customHeight="1" spans="1:1">
      <c r="A889" s="507"/>
    </row>
    <row r="890" ht="15.75" customHeight="1" spans="1:1">
      <c r="A890" s="507"/>
    </row>
    <row r="891" ht="15.75" customHeight="1" spans="1:1">
      <c r="A891" s="507"/>
    </row>
    <row r="892" ht="15.75" customHeight="1" spans="1:1">
      <c r="A892" s="507"/>
    </row>
    <row r="893" ht="15.75" customHeight="1" spans="1:1">
      <c r="A893" s="507"/>
    </row>
    <row r="894" ht="15.75" customHeight="1" spans="1:1">
      <c r="A894" s="507"/>
    </row>
    <row r="895" ht="15.75" customHeight="1" spans="1:1">
      <c r="A895" s="507"/>
    </row>
    <row r="896" ht="15.75" customHeight="1" spans="1:1">
      <c r="A896" s="507"/>
    </row>
    <row r="897" ht="15.75" customHeight="1" spans="1:1">
      <c r="A897" s="507"/>
    </row>
    <row r="898" ht="15.75" customHeight="1" spans="1:1">
      <c r="A898" s="507"/>
    </row>
    <row r="899" ht="15.75" customHeight="1" spans="1:1">
      <c r="A899" s="507"/>
    </row>
    <row r="900" ht="15.75" customHeight="1" spans="1:1">
      <c r="A900" s="507"/>
    </row>
    <row r="901" ht="15.75" customHeight="1" spans="1:1">
      <c r="A901" s="507"/>
    </row>
    <row r="902" ht="15.75" customHeight="1" spans="1:1">
      <c r="A902" s="507"/>
    </row>
    <row r="903" ht="15.75" customHeight="1" spans="1:1">
      <c r="A903" s="507"/>
    </row>
    <row r="904" ht="15.75" customHeight="1" spans="1:1">
      <c r="A904" s="507"/>
    </row>
    <row r="905" ht="15.75" customHeight="1" spans="1:1">
      <c r="A905" s="507"/>
    </row>
    <row r="906" ht="15.75" customHeight="1" spans="1:1">
      <c r="A906" s="507"/>
    </row>
    <row r="907" ht="15.75" customHeight="1" spans="1:1">
      <c r="A907" s="507"/>
    </row>
    <row r="908" ht="15.75" customHeight="1" spans="1:1">
      <c r="A908" s="507"/>
    </row>
    <row r="909" ht="15.75" customHeight="1" spans="1:1">
      <c r="A909" s="507"/>
    </row>
    <row r="910" ht="15.75" customHeight="1" spans="1:1">
      <c r="A910" s="507"/>
    </row>
    <row r="911" ht="15.75" customHeight="1" spans="1:1">
      <c r="A911" s="507"/>
    </row>
    <row r="912" ht="15.75" customHeight="1" spans="1:1">
      <c r="A912" s="507"/>
    </row>
    <row r="913" ht="15.75" customHeight="1" spans="1:1">
      <c r="A913" s="507"/>
    </row>
    <row r="914" ht="15.75" customHeight="1" spans="1:1">
      <c r="A914" s="507"/>
    </row>
    <row r="915" ht="15.75" customHeight="1" spans="1:1">
      <c r="A915" s="507"/>
    </row>
    <row r="916" ht="15.75" customHeight="1" spans="1:1">
      <c r="A916" s="507"/>
    </row>
    <row r="917" ht="15.75" customHeight="1" spans="1:1">
      <c r="A917" s="507"/>
    </row>
    <row r="918" ht="15.75" customHeight="1" spans="1:1">
      <c r="A918" s="507"/>
    </row>
    <row r="919" ht="15.75" customHeight="1" spans="1:1">
      <c r="A919" s="507"/>
    </row>
    <row r="920" ht="15.75" customHeight="1" spans="1:1">
      <c r="A920" s="507"/>
    </row>
    <row r="921" ht="15.75" customHeight="1" spans="1:1">
      <c r="A921" s="507"/>
    </row>
    <row r="922" ht="15.75" customHeight="1" spans="1:1">
      <c r="A922" s="507"/>
    </row>
    <row r="923" ht="15.75" customHeight="1" spans="1:1">
      <c r="A923" s="507"/>
    </row>
    <row r="924" ht="15.75" customHeight="1" spans="1:1">
      <c r="A924" s="507"/>
    </row>
    <row r="925" ht="15.75" customHeight="1" spans="1:1">
      <c r="A925" s="507"/>
    </row>
    <row r="926" ht="15.75" customHeight="1" spans="1:1">
      <c r="A926" s="507"/>
    </row>
    <row r="927" ht="15.75" customHeight="1" spans="1:1">
      <c r="A927" s="507"/>
    </row>
    <row r="928" ht="15.75" customHeight="1" spans="1:1">
      <c r="A928" s="507"/>
    </row>
    <row r="929" ht="15.75" customHeight="1" spans="1:1">
      <c r="A929" s="507"/>
    </row>
    <row r="930" ht="15.75" customHeight="1" spans="1:1">
      <c r="A930" s="507"/>
    </row>
    <row r="931" ht="15.75" customHeight="1" spans="1:1">
      <c r="A931" s="507"/>
    </row>
    <row r="932" ht="15.75" customHeight="1" spans="1:1">
      <c r="A932" s="507"/>
    </row>
    <row r="933" ht="15.75" customHeight="1" spans="1:1">
      <c r="A933" s="507"/>
    </row>
    <row r="934" ht="15.75" customHeight="1" spans="1:1">
      <c r="A934" s="507"/>
    </row>
    <row r="935" ht="15.75" customHeight="1" spans="1:1">
      <c r="A935" s="507"/>
    </row>
    <row r="936" ht="15.75" customHeight="1" spans="1:1">
      <c r="A936" s="507"/>
    </row>
    <row r="937" ht="15.75" customHeight="1" spans="1:1">
      <c r="A937" s="507"/>
    </row>
    <row r="938" ht="15.75" customHeight="1" spans="1:1">
      <c r="A938" s="507"/>
    </row>
    <row r="939" ht="15.75" customHeight="1" spans="1:1">
      <c r="A939" s="507"/>
    </row>
    <row r="940" ht="15.75" customHeight="1" spans="1:1">
      <c r="A940" s="507"/>
    </row>
    <row r="941" ht="15.75" customHeight="1" spans="1:1">
      <c r="A941" s="507"/>
    </row>
    <row r="942" ht="15.75" customHeight="1" spans="1:1">
      <c r="A942" s="507"/>
    </row>
    <row r="943" ht="15.75" customHeight="1" spans="1:1">
      <c r="A943" s="507"/>
    </row>
    <row r="944" ht="15.75" customHeight="1" spans="1:1">
      <c r="A944" s="507"/>
    </row>
    <row r="945" ht="15.75" customHeight="1" spans="1:1">
      <c r="A945" s="507"/>
    </row>
    <row r="946" ht="15.75" customHeight="1" spans="1:1">
      <c r="A946" s="507"/>
    </row>
    <row r="947" ht="15.75" customHeight="1" spans="1:1">
      <c r="A947" s="507"/>
    </row>
    <row r="948" ht="15.75" customHeight="1" spans="1:1">
      <c r="A948" s="507"/>
    </row>
    <row r="949" ht="15.75" customHeight="1" spans="1:1">
      <c r="A949" s="507"/>
    </row>
    <row r="950" ht="15.75" customHeight="1" spans="1:1">
      <c r="A950" s="507"/>
    </row>
    <row r="951" ht="15.75" customHeight="1" spans="1:1">
      <c r="A951" s="507"/>
    </row>
    <row r="952" ht="15.75" customHeight="1" spans="1:1">
      <c r="A952" s="507"/>
    </row>
    <row r="953" ht="15.75" customHeight="1" spans="1:1">
      <c r="A953" s="507"/>
    </row>
    <row r="954" ht="15.75" customHeight="1" spans="1:1">
      <c r="A954" s="507"/>
    </row>
    <row r="955" ht="15.75" customHeight="1" spans="1:1">
      <c r="A955" s="507"/>
    </row>
    <row r="956" ht="15.75" customHeight="1" spans="1:1">
      <c r="A956" s="507"/>
    </row>
    <row r="957" ht="15.75" customHeight="1" spans="1:1">
      <c r="A957" s="507"/>
    </row>
    <row r="958" ht="15.75" customHeight="1" spans="1:1">
      <c r="A958" s="507"/>
    </row>
    <row r="959" ht="15.75" customHeight="1" spans="1:1">
      <c r="A959" s="507"/>
    </row>
    <row r="960" ht="15.75" customHeight="1" spans="1:1">
      <c r="A960" s="507"/>
    </row>
    <row r="961" ht="15.75" customHeight="1" spans="1:1">
      <c r="A961" s="507"/>
    </row>
    <row r="962" ht="15.75" customHeight="1" spans="1:1">
      <c r="A962" s="507"/>
    </row>
    <row r="963" ht="15.75" customHeight="1" spans="1:1">
      <c r="A963" s="507"/>
    </row>
    <row r="964" ht="15.75" customHeight="1" spans="1:1">
      <c r="A964" s="507"/>
    </row>
    <row r="965" ht="15.75" customHeight="1" spans="1:1">
      <c r="A965" s="507"/>
    </row>
    <row r="966" ht="15.75" customHeight="1" spans="1:1">
      <c r="A966" s="507"/>
    </row>
    <row r="967" ht="15.75" customHeight="1" spans="1:1">
      <c r="A967" s="507"/>
    </row>
    <row r="968" ht="15.75" customHeight="1" spans="1:1">
      <c r="A968" s="507"/>
    </row>
    <row r="969" ht="15.75" customHeight="1" spans="1:1">
      <c r="A969" s="507"/>
    </row>
    <row r="970" ht="15.75" customHeight="1" spans="1:1">
      <c r="A970" s="507"/>
    </row>
    <row r="971" ht="15.75" customHeight="1" spans="1:1">
      <c r="A971" s="507"/>
    </row>
    <row r="972" ht="15.75" customHeight="1" spans="1:1">
      <c r="A972" s="507"/>
    </row>
    <row r="973" ht="15.75" customHeight="1" spans="1:1">
      <c r="A973" s="507"/>
    </row>
    <row r="974" ht="15.75" customHeight="1" spans="1:1">
      <c r="A974" s="507"/>
    </row>
    <row r="975" ht="15.75" customHeight="1" spans="1:1">
      <c r="A975" s="507"/>
    </row>
    <row r="976" ht="15.75" customHeight="1" spans="1:1">
      <c r="A976" s="507"/>
    </row>
    <row r="977" ht="15.75" customHeight="1" spans="1:1">
      <c r="A977" s="507"/>
    </row>
    <row r="978" ht="15.75" customHeight="1" spans="1:1">
      <c r="A978" s="507"/>
    </row>
    <row r="979" ht="15.75" customHeight="1" spans="1:1">
      <c r="A979" s="507"/>
    </row>
    <row r="980" ht="15.75" customHeight="1" spans="1:1">
      <c r="A980" s="507"/>
    </row>
    <row r="981" ht="15.75" customHeight="1" spans="1:1">
      <c r="A981" s="507"/>
    </row>
    <row r="982" ht="15.75" customHeight="1" spans="1:1">
      <c r="A982" s="507"/>
    </row>
    <row r="983" ht="15.75" customHeight="1" spans="1:1">
      <c r="A983" s="507"/>
    </row>
    <row r="984" ht="15.75" customHeight="1" spans="1:1">
      <c r="A984" s="507"/>
    </row>
    <row r="985" ht="15.75" customHeight="1" spans="1:1">
      <c r="A985" s="507"/>
    </row>
    <row r="986" ht="15.75" customHeight="1" spans="1:1">
      <c r="A986" s="507"/>
    </row>
    <row r="987" ht="15.75" customHeight="1" spans="1:1">
      <c r="A987" s="507"/>
    </row>
    <row r="988" ht="15.75" customHeight="1" spans="1:1">
      <c r="A988" s="507"/>
    </row>
    <row r="989" ht="15.75" customHeight="1" spans="1:1">
      <c r="A989" s="507"/>
    </row>
    <row r="990" ht="15.75" customHeight="1" spans="1:1">
      <c r="A990" s="507"/>
    </row>
    <row r="991" ht="15.75" customHeight="1" spans="1:1">
      <c r="A991" s="507"/>
    </row>
    <row r="992" ht="15.75" customHeight="1" spans="1:1">
      <c r="A992" s="507"/>
    </row>
    <row r="993" ht="15.75" customHeight="1" spans="1:1">
      <c r="A993" s="507"/>
    </row>
    <row r="994" ht="15.75" customHeight="1" spans="1:1">
      <c r="A994" s="507"/>
    </row>
    <row r="995" ht="15.75" customHeight="1" spans="1:1">
      <c r="A995" s="507"/>
    </row>
    <row r="996" ht="15.75" customHeight="1" spans="1:1">
      <c r="A996" s="507"/>
    </row>
    <row r="997" ht="15.75" customHeight="1" spans="1:1">
      <c r="A997" s="507"/>
    </row>
    <row r="998" ht="15.75" customHeight="1" spans="1:1">
      <c r="A998" s="507"/>
    </row>
    <row r="999" ht="15.75" customHeight="1" spans="1:1">
      <c r="A999" s="507"/>
    </row>
    <row r="1000" ht="15.75" customHeight="1" spans="1:1">
      <c r="A1000" s="507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5:H25"/>
    <mergeCell ref="A56:H56"/>
    <mergeCell ref="A58:H58"/>
    <mergeCell ref="A61:H61"/>
    <mergeCell ref="A63:H63"/>
    <mergeCell ref="A67:H67"/>
    <mergeCell ref="A69:H69"/>
    <mergeCell ref="A71:H71"/>
  </mergeCells>
  <pageMargins left="0.511811024" right="0.511811024" top="0.787401575" bottom="0.787401575" header="0.31496062" footer="0.31496062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34" workbookViewId="0">
      <selection activeCell="E19" sqref="E19"/>
    </sheetView>
  </sheetViews>
  <sheetFormatPr defaultColWidth="12.5714285714286" defaultRowHeight="15" customHeight="1"/>
  <cols>
    <col min="1" max="1" width="20.8571428571429" style="682" customWidth="1"/>
    <col min="2" max="2" width="16.8571428571429" style="682" customWidth="1"/>
    <col min="3" max="3" width="103.428571428571" style="682" customWidth="1"/>
    <col min="4" max="4" width="10.7142857142857" style="682" customWidth="1"/>
    <col min="5" max="5" width="10.1428571428571" style="682" customWidth="1"/>
    <col min="6" max="6" width="13.5714285714286" style="682" customWidth="1"/>
    <col min="7" max="7" width="10.5714285714286" style="682" customWidth="1"/>
    <col min="8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8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SUM(F17:F24)</f>
        <v>28738.81</v>
      </c>
    </row>
    <row r="17" ht="15.75" customHeight="1" spans="1:9">
      <c r="A17" s="116" t="s">
        <v>1480</v>
      </c>
      <c r="B17" s="226"/>
      <c r="C17" s="122" t="s">
        <v>1481</v>
      </c>
      <c r="D17" s="140">
        <v>45356</v>
      </c>
      <c r="E17" s="140">
        <v>45390</v>
      </c>
      <c r="F17" s="246">
        <v>2454.99</v>
      </c>
      <c r="G17" s="118">
        <v>45390</v>
      </c>
      <c r="H17" s="290">
        <v>1050000117</v>
      </c>
      <c r="I17" s="573"/>
    </row>
    <row r="18" ht="15.75" customHeight="1" spans="1:9">
      <c r="A18" s="116" t="s">
        <v>1482</v>
      </c>
      <c r="B18" s="226"/>
      <c r="C18" s="122" t="s">
        <v>230</v>
      </c>
      <c r="D18" s="140">
        <v>45356</v>
      </c>
      <c r="E18" s="140">
        <v>45397</v>
      </c>
      <c r="F18" s="119">
        <v>4683.82</v>
      </c>
      <c r="G18" s="118">
        <v>45390</v>
      </c>
      <c r="H18" s="290">
        <v>1000000000</v>
      </c>
      <c r="I18" s="155"/>
    </row>
    <row r="19" ht="15.75" customHeight="1" spans="1:9">
      <c r="A19" s="116" t="s">
        <v>1483</v>
      </c>
      <c r="B19" s="116"/>
      <c r="C19" s="122" t="s">
        <v>230</v>
      </c>
      <c r="D19" s="140">
        <v>45356</v>
      </c>
      <c r="E19" s="140">
        <v>45397</v>
      </c>
      <c r="F19" s="121">
        <v>6163</v>
      </c>
      <c r="G19" s="118">
        <v>45390</v>
      </c>
      <c r="H19" s="290">
        <v>1000000000</v>
      </c>
      <c r="I19" s="155"/>
    </row>
    <row r="20" ht="15.75" customHeight="1" spans="1:9">
      <c r="A20" s="162" t="s">
        <v>1484</v>
      </c>
      <c r="B20" s="226" t="s">
        <v>25</v>
      </c>
      <c r="C20" s="122" t="s">
        <v>1485</v>
      </c>
      <c r="D20" s="140">
        <v>45376</v>
      </c>
      <c r="E20" s="140">
        <v>45385</v>
      </c>
      <c r="F20" s="365">
        <v>337</v>
      </c>
      <c r="G20" s="118">
        <v>45432</v>
      </c>
      <c r="H20" s="290">
        <v>1000000000</v>
      </c>
      <c r="I20" s="155"/>
    </row>
    <row r="21" ht="15.75" customHeight="1" spans="1:9">
      <c r="A21" s="162" t="s">
        <v>1486</v>
      </c>
      <c r="B21" s="226" t="s">
        <v>25</v>
      </c>
      <c r="C21" s="243" t="s">
        <v>1487</v>
      </c>
      <c r="D21" s="140">
        <v>45377</v>
      </c>
      <c r="E21" s="140">
        <v>45385</v>
      </c>
      <c r="F21" s="365">
        <v>700</v>
      </c>
      <c r="G21" s="140">
        <v>45387</v>
      </c>
      <c r="H21" s="290">
        <v>1000000000</v>
      </c>
      <c r="I21" s="122"/>
    </row>
    <row r="22" ht="15.75" customHeight="1" spans="1:9">
      <c r="A22" s="162" t="s">
        <v>1488</v>
      </c>
      <c r="B22" s="226" t="s">
        <v>25</v>
      </c>
      <c r="C22" s="122" t="s">
        <v>1489</v>
      </c>
      <c r="D22" s="140">
        <v>45377</v>
      </c>
      <c r="E22" s="140">
        <v>45386</v>
      </c>
      <c r="F22" s="246">
        <v>7800</v>
      </c>
      <c r="G22" s="140">
        <v>45387</v>
      </c>
      <c r="H22" s="290">
        <v>1000000000</v>
      </c>
      <c r="I22" s="122"/>
    </row>
    <row r="23" ht="15.75" customHeight="1" spans="1:9">
      <c r="A23" s="369" t="s">
        <v>1490</v>
      </c>
      <c r="B23" s="226" t="s">
        <v>25</v>
      </c>
      <c r="C23" s="122" t="s">
        <v>1489</v>
      </c>
      <c r="D23" s="140">
        <v>45377</v>
      </c>
      <c r="E23" s="140">
        <v>45386</v>
      </c>
      <c r="F23" s="246">
        <v>2600</v>
      </c>
      <c r="G23" s="140">
        <v>45387</v>
      </c>
      <c r="H23" s="290">
        <v>1000000000</v>
      </c>
      <c r="I23" s="122"/>
    </row>
    <row r="24" ht="15.75" customHeight="1" spans="1:9">
      <c r="A24" s="162" t="s">
        <v>1491</v>
      </c>
      <c r="B24" s="226" t="s">
        <v>25</v>
      </c>
      <c r="C24" s="122" t="s">
        <v>1492</v>
      </c>
      <c r="D24" s="140">
        <v>45377</v>
      </c>
      <c r="E24" s="140">
        <v>45386</v>
      </c>
      <c r="F24" s="973">
        <v>4000</v>
      </c>
      <c r="G24" s="140">
        <v>45387</v>
      </c>
      <c r="H24" s="290">
        <v>1000000000</v>
      </c>
      <c r="I24" s="122"/>
    </row>
    <row r="25" ht="24.75" customHeight="1" spans="1:40">
      <c r="A25" s="22" t="s">
        <v>51</v>
      </c>
      <c r="B25" s="684"/>
      <c r="C25" s="684"/>
      <c r="D25" s="684"/>
      <c r="E25" s="684"/>
      <c r="F25" s="684"/>
      <c r="G25" s="684"/>
      <c r="H25" s="704"/>
      <c r="I25" s="152">
        <f>SUM(F26:F45)</f>
        <v>147384.19</v>
      </c>
      <c r="AN25" s="147" t="s">
        <v>52</v>
      </c>
    </row>
    <row r="26" ht="15.75" customHeight="1" spans="1:9">
      <c r="A26" s="116" t="s">
        <v>1493</v>
      </c>
      <c r="B26" s="116" t="s">
        <v>213</v>
      </c>
      <c r="C26" s="230" t="s">
        <v>214</v>
      </c>
      <c r="D26" s="229">
        <v>45363</v>
      </c>
      <c r="E26" s="229">
        <v>45390</v>
      </c>
      <c r="F26" s="119">
        <v>4087.17</v>
      </c>
      <c r="G26" s="118">
        <v>45390</v>
      </c>
      <c r="H26" s="159">
        <v>1000000000</v>
      </c>
      <c r="I26" s="573"/>
    </row>
    <row r="27" ht="15.75" customHeight="1" spans="1:9">
      <c r="A27" s="122" t="s">
        <v>1494</v>
      </c>
      <c r="B27" s="116" t="s">
        <v>121</v>
      </c>
      <c r="C27" s="218" t="s">
        <v>308</v>
      </c>
      <c r="D27" s="229">
        <v>45377</v>
      </c>
      <c r="E27" s="229">
        <v>45387</v>
      </c>
      <c r="F27" s="119">
        <v>969.15</v>
      </c>
      <c r="G27" s="118">
        <v>45390</v>
      </c>
      <c r="H27" s="159">
        <v>1000000000</v>
      </c>
      <c r="I27" s="155"/>
    </row>
    <row r="28" ht="15.75" customHeight="1" spans="1:9">
      <c r="A28" s="116" t="s">
        <v>1495</v>
      </c>
      <c r="B28" s="116" t="s">
        <v>54</v>
      </c>
      <c r="C28" s="163" t="s">
        <v>341</v>
      </c>
      <c r="D28" s="140">
        <v>45378</v>
      </c>
      <c r="E28" s="118">
        <v>45385</v>
      </c>
      <c r="F28" s="973">
        <v>5072.1</v>
      </c>
      <c r="G28" s="118">
        <v>45390</v>
      </c>
      <c r="H28" s="116">
        <v>1444000000</v>
      </c>
      <c r="I28" s="155"/>
    </row>
    <row r="29" ht="15.75" customHeight="1" spans="1:9">
      <c r="A29" s="116" t="s">
        <v>1496</v>
      </c>
      <c r="B29" s="116" t="s">
        <v>295</v>
      </c>
      <c r="C29" s="122" t="s">
        <v>591</v>
      </c>
      <c r="D29" s="140">
        <v>45384</v>
      </c>
      <c r="E29" s="118">
        <v>45385</v>
      </c>
      <c r="F29" s="119">
        <v>1499.65</v>
      </c>
      <c r="G29" s="118">
        <v>45390</v>
      </c>
      <c r="H29" s="159">
        <v>1000000000</v>
      </c>
      <c r="I29" s="155"/>
    </row>
    <row r="30" ht="15.75" customHeight="1" spans="1:9">
      <c r="A30" s="116" t="s">
        <v>1497</v>
      </c>
      <c r="B30" s="116" t="s">
        <v>118</v>
      </c>
      <c r="C30" s="230" t="s">
        <v>119</v>
      </c>
      <c r="D30" s="140">
        <v>45384</v>
      </c>
      <c r="E30" s="229">
        <v>45386</v>
      </c>
      <c r="F30" s="312">
        <v>1335.17</v>
      </c>
      <c r="G30" s="118">
        <v>45390</v>
      </c>
      <c r="H30" s="91">
        <v>1444000000</v>
      </c>
      <c r="I30" s="155"/>
    </row>
    <row r="31" ht="15.75" customHeight="1" spans="1:9">
      <c r="A31" s="116" t="s">
        <v>1498</v>
      </c>
      <c r="B31" s="116" t="s">
        <v>417</v>
      </c>
      <c r="C31" s="122" t="s">
        <v>613</v>
      </c>
      <c r="D31" s="140">
        <v>45384</v>
      </c>
      <c r="E31" s="229">
        <v>45386</v>
      </c>
      <c r="F31" s="119">
        <v>6485.1</v>
      </c>
      <c r="G31" s="118">
        <v>45390</v>
      </c>
      <c r="H31" s="116">
        <v>1444000000</v>
      </c>
      <c r="I31" s="155"/>
    </row>
    <row r="32" ht="15.75" customHeight="1" spans="1:9">
      <c r="A32" s="116" t="s">
        <v>1499</v>
      </c>
      <c r="B32" s="116" t="s">
        <v>60</v>
      </c>
      <c r="C32" s="218" t="s">
        <v>465</v>
      </c>
      <c r="D32" s="229">
        <v>45384</v>
      </c>
      <c r="E32" s="140">
        <v>45387</v>
      </c>
      <c r="F32" s="119">
        <v>2262.6</v>
      </c>
      <c r="G32" s="118">
        <v>45390</v>
      </c>
      <c r="H32" s="836">
        <v>1000000000</v>
      </c>
      <c r="I32" s="155"/>
    </row>
    <row r="33" ht="15.75" customHeight="1" spans="1:9">
      <c r="A33" s="875" t="s">
        <v>1500</v>
      </c>
      <c r="B33" s="116" t="s">
        <v>266</v>
      </c>
      <c r="C33" s="122" t="s">
        <v>745</v>
      </c>
      <c r="D33" s="118">
        <v>45385</v>
      </c>
      <c r="E33" s="118">
        <v>45385</v>
      </c>
      <c r="F33" s="249">
        <v>6922.55</v>
      </c>
      <c r="G33" s="118">
        <v>45390</v>
      </c>
      <c r="H33" s="116">
        <v>1000000000</v>
      </c>
      <c r="I33" s="155"/>
    </row>
    <row r="34" ht="15.75" customHeight="1" spans="1:9">
      <c r="A34" s="116" t="s">
        <v>1501</v>
      </c>
      <c r="B34" s="116" t="s">
        <v>253</v>
      </c>
      <c r="C34" s="122" t="s">
        <v>254</v>
      </c>
      <c r="D34" s="118">
        <v>45385</v>
      </c>
      <c r="E34" s="118">
        <v>45385</v>
      </c>
      <c r="F34" s="119">
        <v>8991.74</v>
      </c>
      <c r="G34" s="118">
        <v>45390</v>
      </c>
      <c r="H34" s="116">
        <v>1000000000</v>
      </c>
      <c r="I34" s="155"/>
    </row>
    <row r="35" ht="15.75" customHeight="1" spans="1:9">
      <c r="A35" s="122" t="s">
        <v>1502</v>
      </c>
      <c r="B35" s="116" t="s">
        <v>354</v>
      </c>
      <c r="C35" s="122" t="s">
        <v>355</v>
      </c>
      <c r="D35" s="118">
        <v>45385</v>
      </c>
      <c r="E35" s="229">
        <v>45386</v>
      </c>
      <c r="F35" s="72">
        <v>4992.96</v>
      </c>
      <c r="G35" s="118">
        <v>45390</v>
      </c>
      <c r="H35" s="116">
        <v>1000000000</v>
      </c>
      <c r="I35" s="155"/>
    </row>
    <row r="36" ht="15.75" customHeight="1" spans="1:9">
      <c r="A36" s="116" t="s">
        <v>1503</v>
      </c>
      <c r="B36" s="116" t="s">
        <v>417</v>
      </c>
      <c r="C36" s="122" t="s">
        <v>613</v>
      </c>
      <c r="D36" s="140">
        <v>45385</v>
      </c>
      <c r="E36" s="229">
        <v>45386</v>
      </c>
      <c r="F36" s="119">
        <v>16470</v>
      </c>
      <c r="G36" s="118">
        <v>45390</v>
      </c>
      <c r="H36" s="116">
        <v>1000000000</v>
      </c>
      <c r="I36" s="155"/>
    </row>
    <row r="37" ht="15.75" customHeight="1" spans="1:9">
      <c r="A37" s="116" t="s">
        <v>1504</v>
      </c>
      <c r="B37" s="116" t="s">
        <v>269</v>
      </c>
      <c r="C37" s="122" t="s">
        <v>780</v>
      </c>
      <c r="D37" s="229">
        <v>45386</v>
      </c>
      <c r="E37" s="229">
        <v>45387</v>
      </c>
      <c r="F37" s="119">
        <v>7170.11</v>
      </c>
      <c r="G37" s="118">
        <v>45390</v>
      </c>
      <c r="H37" s="290">
        <v>1000000000</v>
      </c>
      <c r="I37" s="155"/>
    </row>
    <row r="38" ht="15.75" customHeight="1" spans="1:9">
      <c r="A38" s="116" t="s">
        <v>1505</v>
      </c>
      <c r="B38" s="116" t="s">
        <v>253</v>
      </c>
      <c r="C38" s="122" t="s">
        <v>254</v>
      </c>
      <c r="D38" s="229">
        <v>45386</v>
      </c>
      <c r="E38" s="229">
        <v>45387</v>
      </c>
      <c r="F38" s="119">
        <v>14922.26</v>
      </c>
      <c r="G38" s="118">
        <v>45390</v>
      </c>
      <c r="H38" s="116">
        <v>1000000000</v>
      </c>
      <c r="I38" s="155"/>
    </row>
    <row r="39" ht="15.75" customHeight="1" spans="1:9">
      <c r="A39" s="116" t="s">
        <v>1506</v>
      </c>
      <c r="B39" s="26" t="s">
        <v>121</v>
      </c>
      <c r="C39" s="218" t="s">
        <v>308</v>
      </c>
      <c r="D39" s="229">
        <v>45387</v>
      </c>
      <c r="E39" s="229">
        <v>45390</v>
      </c>
      <c r="F39" s="72">
        <v>2199.22</v>
      </c>
      <c r="G39" s="118">
        <v>45390</v>
      </c>
      <c r="H39" s="290">
        <v>1000000000</v>
      </c>
      <c r="I39" s="155"/>
    </row>
    <row r="40" ht="15.75" customHeight="1" spans="1:9">
      <c r="A40" s="116" t="s">
        <v>1507</v>
      </c>
      <c r="B40" s="116" t="s">
        <v>118</v>
      </c>
      <c r="C40" s="235" t="s">
        <v>119</v>
      </c>
      <c r="D40" s="229">
        <v>45387</v>
      </c>
      <c r="E40" s="229">
        <v>45390</v>
      </c>
      <c r="F40" s="252">
        <v>12358.67</v>
      </c>
      <c r="G40" s="118">
        <v>45390</v>
      </c>
      <c r="H40" s="162">
        <v>1444000000</v>
      </c>
      <c r="I40" s="155"/>
    </row>
    <row r="41" ht="15.75" customHeight="1" spans="1:9">
      <c r="A41" s="116" t="s">
        <v>1508</v>
      </c>
      <c r="B41" s="116" t="s">
        <v>329</v>
      </c>
      <c r="C41" s="122" t="s">
        <v>330</v>
      </c>
      <c r="D41" s="229">
        <v>45387</v>
      </c>
      <c r="E41" s="229">
        <v>45390</v>
      </c>
      <c r="F41" s="119">
        <v>1797.26</v>
      </c>
      <c r="G41" s="118">
        <v>45390</v>
      </c>
      <c r="H41" s="836">
        <v>1000000000</v>
      </c>
      <c r="I41" s="155"/>
    </row>
    <row r="42" ht="15.75" customHeight="1" spans="1:9">
      <c r="A42" s="235" t="s">
        <v>1509</v>
      </c>
      <c r="B42" s="26" t="s">
        <v>121</v>
      </c>
      <c r="C42" s="235" t="s">
        <v>308</v>
      </c>
      <c r="D42" s="611">
        <v>45387</v>
      </c>
      <c r="E42" s="136">
        <v>45390</v>
      </c>
      <c r="F42" s="864">
        <v>14666.18</v>
      </c>
      <c r="G42" s="118">
        <v>45390</v>
      </c>
      <c r="H42" s="26">
        <v>1000000000</v>
      </c>
      <c r="I42" s="155"/>
    </row>
    <row r="43" ht="15.75" customHeight="1" spans="1:9">
      <c r="A43" s="116" t="s">
        <v>1510</v>
      </c>
      <c r="B43" s="116" t="s">
        <v>118</v>
      </c>
      <c r="C43" s="235" t="s">
        <v>119</v>
      </c>
      <c r="D43" s="140">
        <v>45390</v>
      </c>
      <c r="E43" s="229">
        <v>45390</v>
      </c>
      <c r="F43" s="119">
        <v>3988.38</v>
      </c>
      <c r="G43" s="118">
        <v>45390</v>
      </c>
      <c r="H43" s="116">
        <v>1444000000</v>
      </c>
      <c r="I43" s="155"/>
    </row>
    <row r="44" ht="15.75" customHeight="1" spans="1:9">
      <c r="A44" s="116" t="s">
        <v>1511</v>
      </c>
      <c r="B44" s="116" t="s">
        <v>343</v>
      </c>
      <c r="C44" s="122" t="s">
        <v>1512</v>
      </c>
      <c r="D44" s="140">
        <v>45390</v>
      </c>
      <c r="E44" s="229">
        <v>45390</v>
      </c>
      <c r="F44" s="119">
        <v>15901.34</v>
      </c>
      <c r="G44" s="118">
        <v>45390</v>
      </c>
      <c r="H44" s="290">
        <v>1000000000</v>
      </c>
      <c r="I44" s="155"/>
    </row>
    <row r="45" ht="15.75" customHeight="1" spans="1:9">
      <c r="A45" s="116" t="s">
        <v>1513</v>
      </c>
      <c r="B45" s="116" t="s">
        <v>301</v>
      </c>
      <c r="C45" s="235" t="s">
        <v>1185</v>
      </c>
      <c r="D45" s="229">
        <v>45390</v>
      </c>
      <c r="E45" s="140">
        <v>45390</v>
      </c>
      <c r="F45" s="633">
        <v>15292.58</v>
      </c>
      <c r="G45" s="118">
        <v>45390</v>
      </c>
      <c r="H45" s="162">
        <v>1000000000</v>
      </c>
      <c r="I45" s="155"/>
    </row>
    <row r="46" ht="15.75" customHeight="1" spans="1:9">
      <c r="A46" s="22" t="s">
        <v>160</v>
      </c>
      <c r="B46" s="684"/>
      <c r="C46" s="684"/>
      <c r="D46" s="684"/>
      <c r="E46" s="684"/>
      <c r="F46" s="684"/>
      <c r="G46" s="684"/>
      <c r="H46" s="704"/>
      <c r="I46" s="152">
        <f>SUM(F47)</f>
        <v>0</v>
      </c>
    </row>
    <row r="47" customHeight="1" spans="1:9">
      <c r="A47" s="116"/>
      <c r="B47" s="116"/>
      <c r="C47" s="235"/>
      <c r="D47" s="164"/>
      <c r="E47" s="164"/>
      <c r="F47" s="448"/>
      <c r="G47" s="164"/>
      <c r="H47" s="162"/>
      <c r="I47" s="122"/>
    </row>
    <row r="48" ht="15.75" customHeight="1" spans="1:9">
      <c r="A48" s="22" t="s">
        <v>161</v>
      </c>
      <c r="B48" s="684"/>
      <c r="C48" s="684"/>
      <c r="D48" s="684"/>
      <c r="E48" s="684"/>
      <c r="F48" s="684"/>
      <c r="G48" s="684"/>
      <c r="H48" s="704"/>
      <c r="I48" s="152">
        <f>SUM(F49:F50)</f>
        <v>154921.61</v>
      </c>
    </row>
    <row r="49" ht="15.75" customHeight="1" spans="1:9">
      <c r="A49" s="116" t="s">
        <v>1514</v>
      </c>
      <c r="B49" s="116" t="s">
        <v>605</v>
      </c>
      <c r="C49" s="122" t="s">
        <v>830</v>
      </c>
      <c r="D49" s="140">
        <v>45385</v>
      </c>
      <c r="E49" s="118">
        <v>45386</v>
      </c>
      <c r="F49" s="249">
        <v>105050.86</v>
      </c>
      <c r="G49" s="118">
        <v>45390</v>
      </c>
      <c r="H49" s="290">
        <v>10000000000</v>
      </c>
      <c r="I49" s="573"/>
    </row>
    <row r="50" ht="15.75" customHeight="1" spans="1:9">
      <c r="A50" s="48" t="s">
        <v>1515</v>
      </c>
      <c r="B50" s="48" t="s">
        <v>121</v>
      </c>
      <c r="C50" s="264" t="s">
        <v>1516</v>
      </c>
      <c r="D50" s="263">
        <v>45386</v>
      </c>
      <c r="E50" s="263">
        <v>45386</v>
      </c>
      <c r="F50" s="50">
        <v>49870.75</v>
      </c>
      <c r="G50" s="263">
        <v>45390</v>
      </c>
      <c r="H50" s="974">
        <v>10000000000</v>
      </c>
      <c r="I50" s="274"/>
    </row>
    <row r="51" ht="15.75" customHeight="1" spans="1:9">
      <c r="A51" s="22" t="s">
        <v>186</v>
      </c>
      <c r="B51" s="684"/>
      <c r="C51" s="684"/>
      <c r="D51" s="684"/>
      <c r="E51" s="684"/>
      <c r="F51" s="684"/>
      <c r="G51" s="684"/>
      <c r="H51" s="704"/>
      <c r="I51" s="152">
        <f>SUM(F52)</f>
        <v>48183.95</v>
      </c>
    </row>
    <row r="52" customHeight="1" spans="1:9">
      <c r="A52" s="116" t="s">
        <v>1517</v>
      </c>
      <c r="B52" s="116" t="s">
        <v>253</v>
      </c>
      <c r="C52" s="122" t="s">
        <v>1518</v>
      </c>
      <c r="D52" s="118">
        <v>45384</v>
      </c>
      <c r="E52" s="118">
        <v>45385</v>
      </c>
      <c r="F52" s="72">
        <v>48183.95</v>
      </c>
      <c r="G52" s="118">
        <v>45390</v>
      </c>
      <c r="H52" s="162">
        <v>1000000000</v>
      </c>
      <c r="I52" s="155"/>
    </row>
    <row r="53" ht="15.75" customHeight="1" spans="1:9">
      <c r="A53" s="22" t="s">
        <v>187</v>
      </c>
      <c r="B53" s="684"/>
      <c r="C53" s="684"/>
      <c r="D53" s="684"/>
      <c r="E53" s="684"/>
      <c r="F53" s="684"/>
      <c r="G53" s="684"/>
      <c r="H53" s="704"/>
      <c r="I53" s="152">
        <f>SUM(F54:F56)</f>
        <v>131044.96</v>
      </c>
    </row>
    <row r="54" ht="15.75" customHeight="1" spans="1:9">
      <c r="A54" s="116" t="s">
        <v>1519</v>
      </c>
      <c r="B54" s="173" t="s">
        <v>269</v>
      </c>
      <c r="C54" s="972" t="s">
        <v>270</v>
      </c>
      <c r="D54" s="785">
        <v>45383</v>
      </c>
      <c r="E54" s="893">
        <v>45386</v>
      </c>
      <c r="F54" s="924">
        <v>34789.33</v>
      </c>
      <c r="G54" s="118">
        <v>45390</v>
      </c>
      <c r="H54" s="173">
        <v>1000000000</v>
      </c>
      <c r="I54" s="573"/>
    </row>
    <row r="55" ht="15.75" customHeight="1" spans="1:9">
      <c r="A55" s="162" t="s">
        <v>1520</v>
      </c>
      <c r="B55" s="116" t="s">
        <v>107</v>
      </c>
      <c r="C55" s="122" t="s">
        <v>1521</v>
      </c>
      <c r="D55" s="118">
        <v>45384</v>
      </c>
      <c r="E55" s="118">
        <v>45390</v>
      </c>
      <c r="F55" s="119">
        <v>24255.63</v>
      </c>
      <c r="G55" s="118">
        <v>45390</v>
      </c>
      <c r="H55" s="173">
        <v>1000000000</v>
      </c>
      <c r="I55" s="155"/>
    </row>
    <row r="56" ht="15.75" customHeight="1" spans="1:9">
      <c r="A56" s="162" t="s">
        <v>1522</v>
      </c>
      <c r="B56" s="91" t="s">
        <v>198</v>
      </c>
      <c r="C56" s="147" t="s">
        <v>1523</v>
      </c>
      <c r="D56" s="118">
        <v>45385</v>
      </c>
      <c r="E56" s="118">
        <v>45386</v>
      </c>
      <c r="F56" s="633">
        <v>72000</v>
      </c>
      <c r="G56" s="118">
        <v>45390</v>
      </c>
      <c r="H56" s="975" t="s">
        <v>34</v>
      </c>
      <c r="I56" s="155"/>
    </row>
    <row r="57" ht="15.75" customHeight="1" spans="1:9">
      <c r="A57" s="22" t="s">
        <v>208</v>
      </c>
      <c r="B57" s="684"/>
      <c r="C57" s="684"/>
      <c r="D57" s="684"/>
      <c r="E57" s="684"/>
      <c r="F57" s="684"/>
      <c r="G57" s="684"/>
      <c r="H57" s="704"/>
      <c r="I57" s="152">
        <f>SUM(F58)</f>
        <v>37284.62</v>
      </c>
    </row>
    <row r="58" ht="15.75" customHeight="1" spans="1:9">
      <c r="A58" s="116" t="s">
        <v>1524</v>
      </c>
      <c r="B58" s="91" t="s">
        <v>644</v>
      </c>
      <c r="C58" s="122" t="s">
        <v>1525</v>
      </c>
      <c r="D58" s="118">
        <v>45357</v>
      </c>
      <c r="E58" s="118">
        <v>45387</v>
      </c>
      <c r="F58" s="761">
        <v>37284.62</v>
      </c>
      <c r="G58" s="118">
        <v>45390</v>
      </c>
      <c r="H58" s="290">
        <v>1444000000</v>
      </c>
      <c r="I58" s="155"/>
    </row>
    <row r="59" ht="15.75" customHeight="1" spans="1:9">
      <c r="A59" s="22" t="s">
        <v>220</v>
      </c>
      <c r="B59" s="684"/>
      <c r="C59" s="684"/>
      <c r="D59" s="684"/>
      <c r="E59" s="684"/>
      <c r="F59" s="684"/>
      <c r="G59" s="684"/>
      <c r="H59" s="704"/>
      <c r="I59" s="152">
        <f>SUM(F60)</f>
        <v>0</v>
      </c>
    </row>
    <row r="60" ht="15.75" customHeight="1" spans="1:9">
      <c r="A60" s="116"/>
      <c r="B60" s="116"/>
      <c r="C60" s="235"/>
      <c r="D60" s="164"/>
      <c r="E60" s="116"/>
      <c r="F60" s="236"/>
      <c r="G60" s="43"/>
      <c r="H60" s="290"/>
      <c r="I60" s="122"/>
    </row>
    <row r="61" ht="15.75" customHeight="1" spans="1:9">
      <c r="A61" s="22" t="s">
        <v>221</v>
      </c>
      <c r="B61" s="684"/>
      <c r="C61" s="684"/>
      <c r="D61" s="684"/>
      <c r="E61" s="684"/>
      <c r="F61" s="684"/>
      <c r="G61" s="684"/>
      <c r="H61" s="704"/>
      <c r="I61" s="152">
        <f>F62</f>
        <v>0</v>
      </c>
    </row>
    <row r="62" ht="15.75" customHeight="1" spans="1:9">
      <c r="A62" s="356"/>
      <c r="B62" s="116"/>
      <c r="C62" s="972"/>
      <c r="D62" s="43"/>
      <c r="E62" s="164"/>
      <c r="F62" s="246"/>
      <c r="G62" s="259"/>
      <c r="H62" s="164"/>
      <c r="I62" s="116"/>
    </row>
    <row r="63" ht="15.75" customHeight="1" spans="1:8">
      <c r="A63" s="79" t="s">
        <v>222</v>
      </c>
      <c r="B63" s="80"/>
      <c r="C63" s="80"/>
      <c r="D63" s="91"/>
      <c r="E63" s="91"/>
      <c r="F63" s="615"/>
      <c r="H63" s="91"/>
    </row>
    <row r="64" ht="15.75" customHeight="1" spans="1:8">
      <c r="A64" s="172" t="s">
        <v>223</v>
      </c>
      <c r="B64" s="102"/>
      <c r="C64" s="102"/>
      <c r="D64" s="91"/>
      <c r="E64" s="91"/>
      <c r="F64" s="615"/>
      <c r="H64" s="91"/>
    </row>
    <row r="65" ht="15.75" customHeight="1" spans="1:8">
      <c r="A65" s="91"/>
      <c r="B65" s="91"/>
      <c r="D65" s="91"/>
      <c r="E65" s="91"/>
      <c r="F65" s="615"/>
      <c r="H65" s="91"/>
    </row>
    <row r="66" ht="15.75" customHeight="1" spans="1:8">
      <c r="A66" s="91"/>
      <c r="B66" s="91"/>
      <c r="D66" s="91"/>
      <c r="E66" s="91"/>
      <c r="F66" s="615"/>
      <c r="H66" s="91"/>
    </row>
    <row r="67" ht="15.75" customHeight="1" spans="1:8">
      <c r="A67" s="91"/>
      <c r="B67" s="91"/>
      <c r="D67" s="91"/>
      <c r="E67" s="91"/>
      <c r="F67" s="615"/>
      <c r="H67" s="91"/>
    </row>
    <row r="68" ht="15.75" customHeight="1" spans="1:8">
      <c r="A68" s="91"/>
      <c r="B68" s="91"/>
      <c r="D68" s="91"/>
      <c r="E68" s="91"/>
      <c r="F68" s="615"/>
      <c r="H68" s="91"/>
    </row>
    <row r="69" ht="15.75" customHeight="1" spans="1:8">
      <c r="A69" s="91"/>
      <c r="B69" s="91"/>
      <c r="D69" s="91"/>
      <c r="E69" s="91"/>
      <c r="F69" s="615"/>
      <c r="H69" s="91"/>
    </row>
    <row r="70" ht="15.75" customHeight="1" spans="1:8">
      <c r="A70" s="91"/>
      <c r="B70" s="91"/>
      <c r="D70" s="91"/>
      <c r="E70" s="91"/>
      <c r="F70" s="615"/>
      <c r="H70" s="91"/>
    </row>
    <row r="71" ht="15.75" customHeight="1" spans="1:8">
      <c r="A71" s="91"/>
      <c r="B71" s="91"/>
      <c r="D71" s="91"/>
      <c r="E71" s="91"/>
      <c r="F71" s="615"/>
      <c r="H71" s="91"/>
    </row>
    <row r="72" ht="15.75" customHeight="1" spans="1:8">
      <c r="A72" s="91"/>
      <c r="B72" s="91"/>
      <c r="D72" s="91"/>
      <c r="E72" s="91"/>
      <c r="F72" s="615"/>
      <c r="H72" s="91"/>
    </row>
    <row r="73" ht="15.75" customHeight="1" spans="1:8">
      <c r="A73" s="91"/>
      <c r="B73" s="91"/>
      <c r="D73" s="91"/>
      <c r="E73" s="91"/>
      <c r="F73" s="615"/>
      <c r="H73" s="91"/>
    </row>
    <row r="74" ht="15.75" customHeight="1" spans="1:8">
      <c r="A74" s="91"/>
      <c r="B74" s="91"/>
      <c r="D74" s="91"/>
      <c r="E74" s="91"/>
      <c r="F74" s="615"/>
      <c r="H74" s="91"/>
    </row>
    <row r="75" ht="15.75" customHeight="1" spans="1:8">
      <c r="A75" s="91"/>
      <c r="B75" s="91"/>
      <c r="D75" s="91"/>
      <c r="E75" s="91"/>
      <c r="F75" s="615"/>
      <c r="H75" s="91"/>
    </row>
    <row r="76" ht="15.75" customHeight="1" spans="1:8">
      <c r="A76" s="91"/>
      <c r="B76" s="91"/>
      <c r="D76" s="91"/>
      <c r="E76" s="91"/>
      <c r="F76" s="615"/>
      <c r="H76" s="91"/>
    </row>
    <row r="77" ht="15.75" customHeight="1" spans="1:8">
      <c r="A77" s="91"/>
      <c r="B77" s="91"/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5:H25"/>
    <mergeCell ref="A46:H46"/>
    <mergeCell ref="A48:H48"/>
    <mergeCell ref="A51:H51"/>
    <mergeCell ref="A53:H53"/>
    <mergeCell ref="A57:H57"/>
    <mergeCell ref="A59:H59"/>
    <mergeCell ref="A61:H61"/>
  </mergeCells>
  <pageMargins left="0.511811024" right="0.511811024" top="0.787401575" bottom="0.787401575" header="0.31496062" footer="0.31496062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114" workbookViewId="0">
      <selection activeCell="A136" sqref="A136:C137"/>
    </sheetView>
  </sheetViews>
  <sheetFormatPr defaultColWidth="12.5714285714286" defaultRowHeight="15" customHeight="1"/>
  <cols>
    <col min="1" max="2" width="20.1428571428571" customWidth="1"/>
    <col min="3" max="3" width="83.2857142857143" customWidth="1"/>
    <col min="4" max="4" width="12.4285714285714" customWidth="1"/>
    <col min="5" max="5" width="11.7142857142857" customWidth="1"/>
    <col min="6" max="6" width="15.1428571428571" customWidth="1"/>
    <col min="7" max="7" width="12.2857142857143" customWidth="1"/>
    <col min="8" max="8" width="18.1428571428571" customWidth="1"/>
    <col min="9" max="9" width="20.4285714285714" customWidth="1"/>
  </cols>
  <sheetData>
    <row r="1" ht="15.75" customHeight="1" spans="1:9">
      <c r="A1" s="1066"/>
      <c r="B1" s="92"/>
      <c r="C1" s="92"/>
      <c r="D1" s="213"/>
      <c r="E1" s="213"/>
      <c r="F1" s="1048"/>
      <c r="G1" s="92"/>
      <c r="H1" s="92"/>
      <c r="I1" s="92"/>
    </row>
    <row r="2" ht="15.75" customHeight="1" spans="1:9">
      <c r="A2" s="882"/>
      <c r="B2" s="92"/>
      <c r="C2" s="92"/>
      <c r="D2" s="213"/>
      <c r="E2" s="213"/>
      <c r="F2" s="1048"/>
      <c r="G2" s="92"/>
      <c r="H2" s="92"/>
      <c r="I2" s="92"/>
    </row>
    <row r="3" ht="15.75" customHeight="1" spans="1:9">
      <c r="A3" s="92"/>
      <c r="B3" s="92"/>
      <c r="C3" s="92"/>
      <c r="D3" s="213"/>
      <c r="E3" s="213"/>
      <c r="F3" s="1048"/>
      <c r="G3" s="92"/>
      <c r="H3" s="92"/>
      <c r="I3" s="92"/>
    </row>
    <row r="4" ht="15.75" customHeight="1" spans="1:9">
      <c r="A4" s="92"/>
      <c r="B4" s="92"/>
      <c r="C4" s="92"/>
      <c r="D4" s="213"/>
      <c r="E4" s="213"/>
      <c r="F4" s="1048"/>
      <c r="G4" s="92"/>
      <c r="H4" s="92"/>
      <c r="I4" s="92"/>
    </row>
    <row r="5" ht="15.75" customHeight="1" spans="1:9">
      <c r="A5" s="91"/>
      <c r="B5" s="91"/>
      <c r="C5" s="92"/>
      <c r="D5" s="213"/>
      <c r="E5" s="213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890"/>
      <c r="E12" s="890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890"/>
      <c r="E14" s="890"/>
      <c r="F14" s="312"/>
      <c r="G14" s="101"/>
      <c r="H14" s="102"/>
      <c r="I14" s="102"/>
    </row>
    <row r="15" ht="51" customHeight="1" spans="1:9">
      <c r="A15" s="19" t="s">
        <v>7</v>
      </c>
      <c r="B15" s="19" t="s">
        <v>8</v>
      </c>
      <c r="C15" s="19" t="s">
        <v>9</v>
      </c>
      <c r="D15" s="216" t="s">
        <v>10</v>
      </c>
      <c r="E15" s="216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SUM(F17:F19)</f>
        <v>13146.52</v>
      </c>
    </row>
    <row r="17" ht="15.75" customHeight="1" spans="1:9">
      <c r="A17" s="869" t="s">
        <v>224</v>
      </c>
      <c r="B17" s="164" t="s">
        <v>25</v>
      </c>
      <c r="C17" s="224" t="s">
        <v>225</v>
      </c>
      <c r="D17" s="140">
        <v>45300</v>
      </c>
      <c r="E17" s="140">
        <v>45308</v>
      </c>
      <c r="F17" s="365">
        <v>750</v>
      </c>
      <c r="G17" s="1112">
        <v>45310</v>
      </c>
      <c r="H17" s="290" t="s">
        <v>31</v>
      </c>
      <c r="I17" s="1074"/>
    </row>
    <row r="18" ht="15.75" customHeight="1" spans="1:9">
      <c r="A18" s="869" t="s">
        <v>226</v>
      </c>
      <c r="B18" s="1123" t="s">
        <v>227</v>
      </c>
      <c r="C18" s="243" t="s">
        <v>228</v>
      </c>
      <c r="D18" s="140">
        <v>45301</v>
      </c>
      <c r="E18" s="140">
        <v>45307</v>
      </c>
      <c r="F18" s="365">
        <v>822</v>
      </c>
      <c r="G18" s="1112">
        <v>45310</v>
      </c>
      <c r="H18" s="290">
        <v>1000000000</v>
      </c>
      <c r="I18" s="1075"/>
    </row>
    <row r="19" ht="15.75" customHeight="1" spans="1:9">
      <c r="A19" s="116" t="s">
        <v>229</v>
      </c>
      <c r="B19" s="259"/>
      <c r="C19" s="218" t="s">
        <v>230</v>
      </c>
      <c r="D19" s="140">
        <v>45307</v>
      </c>
      <c r="E19" s="140">
        <v>45309</v>
      </c>
      <c r="F19" s="365">
        <v>11574.52</v>
      </c>
      <c r="G19" s="1112">
        <v>45310</v>
      </c>
      <c r="H19" s="290">
        <v>1000000000</v>
      </c>
      <c r="I19" s="1075"/>
    </row>
    <row r="20" ht="24.75" customHeight="1" spans="1:40">
      <c r="A20" s="22" t="s">
        <v>51</v>
      </c>
      <c r="B20" s="106"/>
      <c r="C20" s="106"/>
      <c r="D20" s="106"/>
      <c r="E20" s="106"/>
      <c r="F20" s="106"/>
      <c r="G20" s="106"/>
      <c r="H20" s="107"/>
      <c r="I20" s="152">
        <f>SUM(F21:F88)</f>
        <v>438398.83</v>
      </c>
      <c r="AN20" s="147" t="s">
        <v>52</v>
      </c>
    </row>
    <row r="21" ht="16.5" customHeight="1" spans="1:9">
      <c r="A21" s="159" t="s">
        <v>231</v>
      </c>
      <c r="B21" s="439" t="s">
        <v>128</v>
      </c>
      <c r="C21" s="1103" t="s">
        <v>129</v>
      </c>
      <c r="D21" s="295">
        <v>45181</v>
      </c>
      <c r="E21" s="118">
        <v>45303</v>
      </c>
      <c r="F21" s="257">
        <v>1061.92</v>
      </c>
      <c r="G21" s="1112">
        <v>45310</v>
      </c>
      <c r="H21" s="164">
        <v>1000000000</v>
      </c>
      <c r="I21" s="1075"/>
    </row>
    <row r="22" ht="15.75" customHeight="1" spans="1:9">
      <c r="A22" s="116" t="s">
        <v>232</v>
      </c>
      <c r="B22" s="116" t="s">
        <v>233</v>
      </c>
      <c r="C22" s="895" t="s">
        <v>234</v>
      </c>
      <c r="D22" s="118">
        <v>45272</v>
      </c>
      <c r="E22" s="118">
        <v>45307</v>
      </c>
      <c r="F22" s="365">
        <v>430.07</v>
      </c>
      <c r="G22" s="1112">
        <v>45310</v>
      </c>
      <c r="H22" s="164">
        <v>1000000000</v>
      </c>
      <c r="I22" s="1075"/>
    </row>
    <row r="23" ht="15.75" customHeight="1" spans="1:9">
      <c r="A23" s="116" t="s">
        <v>235</v>
      </c>
      <c r="B23" s="116" t="s">
        <v>95</v>
      </c>
      <c r="C23" s="122" t="s">
        <v>236</v>
      </c>
      <c r="D23" s="118">
        <v>45279</v>
      </c>
      <c r="E23" s="118">
        <v>45302</v>
      </c>
      <c r="F23" s="365">
        <v>6099</v>
      </c>
      <c r="G23" s="1112">
        <v>45310</v>
      </c>
      <c r="H23" s="164">
        <v>1000000000</v>
      </c>
      <c r="I23" s="1075"/>
    </row>
    <row r="24" ht="15.75" customHeight="1" spans="1:9">
      <c r="A24" s="116" t="s">
        <v>237</v>
      </c>
      <c r="B24" s="116" t="s">
        <v>238</v>
      </c>
      <c r="C24" s="122" t="s">
        <v>239</v>
      </c>
      <c r="D24" s="140">
        <v>45288</v>
      </c>
      <c r="E24" s="118">
        <v>45300</v>
      </c>
      <c r="F24" s="365">
        <v>1409</v>
      </c>
      <c r="G24" s="1112">
        <v>45310</v>
      </c>
      <c r="H24" s="164">
        <v>1000000000</v>
      </c>
      <c r="I24" s="1075"/>
    </row>
    <row r="25" ht="15.75" customHeight="1" spans="1:9">
      <c r="A25" s="116" t="s">
        <v>240</v>
      </c>
      <c r="B25" s="116" t="s">
        <v>91</v>
      </c>
      <c r="C25" s="122" t="s">
        <v>241</v>
      </c>
      <c r="D25" s="118">
        <v>45289</v>
      </c>
      <c r="E25" s="118">
        <v>45302</v>
      </c>
      <c r="F25" s="365">
        <v>26.1</v>
      </c>
      <c r="G25" s="1112">
        <v>45310</v>
      </c>
      <c r="H25" s="159">
        <v>1444000000</v>
      </c>
      <c r="I25" s="1075"/>
    </row>
    <row r="26" ht="18.75" customHeight="1" spans="1:9">
      <c r="A26" s="116" t="s">
        <v>242</v>
      </c>
      <c r="B26" s="116" t="s">
        <v>74</v>
      </c>
      <c r="C26" s="122" t="s">
        <v>241</v>
      </c>
      <c r="D26" s="118">
        <v>45289</v>
      </c>
      <c r="E26" s="118">
        <v>45302</v>
      </c>
      <c r="F26" s="365">
        <v>5394.32</v>
      </c>
      <c r="G26" s="1112">
        <v>45310</v>
      </c>
      <c r="H26" s="899">
        <v>1444000000</v>
      </c>
      <c r="I26" s="1075"/>
    </row>
    <row r="27" ht="16.5" customHeight="1" spans="1:9">
      <c r="A27" s="116" t="s">
        <v>243</v>
      </c>
      <c r="B27" s="116" t="s">
        <v>74</v>
      </c>
      <c r="C27" s="122" t="s">
        <v>241</v>
      </c>
      <c r="D27" s="118">
        <v>45289</v>
      </c>
      <c r="E27" s="118">
        <v>45302</v>
      </c>
      <c r="F27" s="365">
        <v>5629.72</v>
      </c>
      <c r="G27" s="1112">
        <v>45310</v>
      </c>
      <c r="H27" s="116">
        <v>1444000000</v>
      </c>
      <c r="I27" s="1075"/>
    </row>
    <row r="28" ht="15.75" customHeight="1" spans="1:9">
      <c r="A28" s="116" t="s">
        <v>244</v>
      </c>
      <c r="B28" s="116" t="s">
        <v>74</v>
      </c>
      <c r="C28" s="122" t="s">
        <v>241</v>
      </c>
      <c r="D28" s="295">
        <v>45289</v>
      </c>
      <c r="E28" s="118">
        <v>45303</v>
      </c>
      <c r="F28" s="365">
        <v>1204.58</v>
      </c>
      <c r="G28" s="1112">
        <v>45310</v>
      </c>
      <c r="H28" s="164">
        <v>1444000000</v>
      </c>
      <c r="I28" s="1075"/>
    </row>
    <row r="29" ht="15.75" customHeight="1" spans="1:9">
      <c r="A29" s="116" t="s">
        <v>245</v>
      </c>
      <c r="B29" s="116" t="s">
        <v>74</v>
      </c>
      <c r="C29" s="122" t="s">
        <v>241</v>
      </c>
      <c r="D29" s="118">
        <v>45289</v>
      </c>
      <c r="E29" s="118">
        <v>45303</v>
      </c>
      <c r="F29" s="365">
        <v>9803.98</v>
      </c>
      <c r="G29" s="1112">
        <v>45310</v>
      </c>
      <c r="H29" s="164">
        <v>1000000000</v>
      </c>
      <c r="I29" s="1075"/>
    </row>
    <row r="30" ht="15.75" customHeight="1" spans="1:9">
      <c r="A30" s="116" t="s">
        <v>246</v>
      </c>
      <c r="B30" s="116" t="s">
        <v>74</v>
      </c>
      <c r="C30" s="122" t="s">
        <v>241</v>
      </c>
      <c r="D30" s="782">
        <v>45289</v>
      </c>
      <c r="E30" s="118">
        <v>45306</v>
      </c>
      <c r="F30" s="365">
        <v>10060.77</v>
      </c>
      <c r="G30" s="1112">
        <v>45310</v>
      </c>
      <c r="H30" s="164">
        <v>1000000000</v>
      </c>
      <c r="I30" s="1075"/>
    </row>
    <row r="31" ht="15.75" customHeight="1" spans="1:9">
      <c r="A31" s="116" t="s">
        <v>247</v>
      </c>
      <c r="B31" s="116" t="s">
        <v>74</v>
      </c>
      <c r="C31" s="122" t="s">
        <v>241</v>
      </c>
      <c r="D31" s="118">
        <v>45289</v>
      </c>
      <c r="E31" s="118">
        <v>45306</v>
      </c>
      <c r="F31" s="365">
        <v>749.21</v>
      </c>
      <c r="G31" s="1112">
        <v>45310</v>
      </c>
      <c r="H31" s="164">
        <v>1000000000</v>
      </c>
      <c r="I31" s="1075"/>
    </row>
    <row r="32" ht="15.75" customHeight="1" spans="1:9">
      <c r="A32" s="116" t="s">
        <v>139</v>
      </c>
      <c r="B32" s="116" t="s">
        <v>74</v>
      </c>
      <c r="C32" s="230" t="s">
        <v>136</v>
      </c>
      <c r="D32" s="118">
        <v>45289</v>
      </c>
      <c r="E32" s="118">
        <v>45301</v>
      </c>
      <c r="F32" s="365">
        <v>3.54</v>
      </c>
      <c r="G32" s="1112">
        <v>45309</v>
      </c>
      <c r="H32" s="164">
        <v>1444000000</v>
      </c>
      <c r="I32" s="1075"/>
    </row>
    <row r="33" ht="15.75" customHeight="1" spans="1:9">
      <c r="A33" s="116" t="s">
        <v>248</v>
      </c>
      <c r="B33" s="116" t="s">
        <v>91</v>
      </c>
      <c r="C33" s="122" t="s">
        <v>249</v>
      </c>
      <c r="D33" s="140">
        <v>45293</v>
      </c>
      <c r="E33" s="118">
        <v>45301</v>
      </c>
      <c r="F33" s="365">
        <v>349.22</v>
      </c>
      <c r="G33" s="1112">
        <v>45310</v>
      </c>
      <c r="H33" s="164">
        <v>1444000000</v>
      </c>
      <c r="I33" s="1075"/>
    </row>
    <row r="34" ht="15.75" customHeight="1" spans="1:9">
      <c r="A34" s="116" t="s">
        <v>250</v>
      </c>
      <c r="B34" s="116" t="s">
        <v>79</v>
      </c>
      <c r="C34" s="230" t="s">
        <v>251</v>
      </c>
      <c r="D34" s="140">
        <v>45293</v>
      </c>
      <c r="E34" s="118">
        <v>45301</v>
      </c>
      <c r="F34" s="365">
        <v>3900</v>
      </c>
      <c r="G34" s="1112">
        <v>45310</v>
      </c>
      <c r="H34" s="164">
        <v>1000000000</v>
      </c>
      <c r="I34" s="1075"/>
    </row>
    <row r="35" ht="15.75" customHeight="1" spans="1:9">
      <c r="A35" s="116" t="s">
        <v>252</v>
      </c>
      <c r="B35" s="116" t="s">
        <v>253</v>
      </c>
      <c r="C35" s="163" t="s">
        <v>254</v>
      </c>
      <c r="D35" s="140">
        <v>45293</v>
      </c>
      <c r="E35" s="118">
        <v>45302</v>
      </c>
      <c r="F35" s="119">
        <v>14834</v>
      </c>
      <c r="G35" s="1112">
        <v>45310</v>
      </c>
      <c r="H35" s="164">
        <v>1000000000</v>
      </c>
      <c r="I35" s="1075"/>
    </row>
    <row r="36" ht="15.75" customHeight="1" spans="1:9">
      <c r="A36" s="116" t="s">
        <v>255</v>
      </c>
      <c r="B36" s="116" t="s">
        <v>256</v>
      </c>
      <c r="C36" s="230" t="s">
        <v>257</v>
      </c>
      <c r="D36" s="118">
        <v>45294</v>
      </c>
      <c r="E36" s="118">
        <v>45303</v>
      </c>
      <c r="F36" s="365">
        <v>7499.87</v>
      </c>
      <c r="G36" s="1112">
        <v>45310</v>
      </c>
      <c r="H36" s="164">
        <v>1444000000</v>
      </c>
      <c r="I36" s="1075"/>
    </row>
    <row r="37" ht="15.75" customHeight="1" spans="1:9">
      <c r="A37" s="116" t="s">
        <v>258</v>
      </c>
      <c r="B37" s="116" t="s">
        <v>91</v>
      </c>
      <c r="C37" s="122" t="s">
        <v>259</v>
      </c>
      <c r="D37" s="118">
        <v>45295</v>
      </c>
      <c r="E37" s="118">
        <v>45302</v>
      </c>
      <c r="F37" s="365">
        <v>1542.14</v>
      </c>
      <c r="G37" s="1112">
        <v>45310</v>
      </c>
      <c r="H37" s="43">
        <v>1444000000</v>
      </c>
      <c r="I37" s="1075"/>
    </row>
    <row r="38" ht="15.75" customHeight="1" spans="1:9">
      <c r="A38" s="116" t="s">
        <v>260</v>
      </c>
      <c r="B38" s="116" t="s">
        <v>213</v>
      </c>
      <c r="C38" s="122" t="s">
        <v>261</v>
      </c>
      <c r="D38" s="118">
        <v>45295</v>
      </c>
      <c r="E38" s="118">
        <v>45302</v>
      </c>
      <c r="F38" s="558">
        <v>670.76</v>
      </c>
      <c r="G38" s="1112">
        <v>45310</v>
      </c>
      <c r="H38" s="164">
        <v>1444000000</v>
      </c>
      <c r="I38" s="1075"/>
    </row>
    <row r="39" ht="15.75" customHeight="1" spans="1:9">
      <c r="A39" s="116" t="s">
        <v>262</v>
      </c>
      <c r="B39" s="116" t="s">
        <v>263</v>
      </c>
      <c r="C39" s="122" t="s">
        <v>264</v>
      </c>
      <c r="D39" s="140">
        <v>45296</v>
      </c>
      <c r="E39" s="118">
        <v>45300</v>
      </c>
      <c r="F39" s="365">
        <v>4746.17</v>
      </c>
      <c r="G39" s="1112">
        <v>45310</v>
      </c>
      <c r="H39" s="164">
        <v>1444000000</v>
      </c>
      <c r="I39" s="1075"/>
    </row>
    <row r="40" ht="15.75" customHeight="1" spans="1:9">
      <c r="A40" s="116" t="s">
        <v>265</v>
      </c>
      <c r="B40" s="116" t="s">
        <v>266</v>
      </c>
      <c r="C40" s="122" t="s">
        <v>267</v>
      </c>
      <c r="D40" s="140">
        <v>45296</v>
      </c>
      <c r="E40" s="118">
        <v>45301</v>
      </c>
      <c r="F40" s="365">
        <v>2233.08</v>
      </c>
      <c r="G40" s="1112">
        <v>45310</v>
      </c>
      <c r="H40" s="164">
        <v>1000000000</v>
      </c>
      <c r="I40" s="1075"/>
    </row>
    <row r="41" ht="15.75" customHeight="1" spans="1:9">
      <c r="A41" s="116" t="s">
        <v>268</v>
      </c>
      <c r="B41" s="116" t="s">
        <v>269</v>
      </c>
      <c r="C41" s="235" t="s">
        <v>270</v>
      </c>
      <c r="D41" s="118">
        <v>45299</v>
      </c>
      <c r="E41" s="118">
        <v>45299</v>
      </c>
      <c r="F41" s="365">
        <v>7170.11</v>
      </c>
      <c r="G41" s="1112">
        <v>45310</v>
      </c>
      <c r="H41" s="164">
        <v>1000000000</v>
      </c>
      <c r="I41" s="1075"/>
    </row>
    <row r="42" ht="15.75" customHeight="1" spans="1:9">
      <c r="A42" s="116" t="s">
        <v>271</v>
      </c>
      <c r="B42" s="116" t="s">
        <v>272</v>
      </c>
      <c r="C42" s="122" t="s">
        <v>273</v>
      </c>
      <c r="D42" s="140">
        <v>45299</v>
      </c>
      <c r="E42" s="118">
        <v>45300</v>
      </c>
      <c r="F42" s="884">
        <v>13972.8</v>
      </c>
      <c r="G42" s="1112">
        <v>45310</v>
      </c>
      <c r="H42" s="164" t="s">
        <v>274</v>
      </c>
      <c r="I42" s="1075"/>
    </row>
    <row r="43" ht="15.75" customHeight="1" spans="1:9">
      <c r="A43" s="116" t="s">
        <v>275</v>
      </c>
      <c r="B43" s="116" t="s">
        <v>253</v>
      </c>
      <c r="C43" s="235" t="s">
        <v>276</v>
      </c>
      <c r="D43" s="140">
        <v>45299</v>
      </c>
      <c r="E43" s="118">
        <v>45300</v>
      </c>
      <c r="F43" s="365">
        <v>11138.86</v>
      </c>
      <c r="G43" s="1112">
        <v>45310</v>
      </c>
      <c r="H43" s="164" t="s">
        <v>123</v>
      </c>
      <c r="I43" s="1075"/>
    </row>
    <row r="44" ht="15.75" customHeight="1" spans="1:9">
      <c r="A44" s="116" t="s">
        <v>277</v>
      </c>
      <c r="B44" s="116" t="s">
        <v>278</v>
      </c>
      <c r="C44" s="235" t="s">
        <v>279</v>
      </c>
      <c r="D44" s="140">
        <v>45299</v>
      </c>
      <c r="E44" s="118">
        <v>45300</v>
      </c>
      <c r="F44" s="365">
        <v>2388</v>
      </c>
      <c r="G44" s="1112">
        <v>45310</v>
      </c>
      <c r="H44" s="164">
        <v>1000000000</v>
      </c>
      <c r="I44" s="1075"/>
    </row>
    <row r="45" ht="15.75" customHeight="1" spans="1:9">
      <c r="A45" s="116" t="s">
        <v>280</v>
      </c>
      <c r="B45" s="116" t="s">
        <v>281</v>
      </c>
      <c r="C45" s="235" t="s">
        <v>282</v>
      </c>
      <c r="D45" s="140">
        <v>45299</v>
      </c>
      <c r="E45" s="118">
        <v>45300</v>
      </c>
      <c r="F45" s="365">
        <v>16107.78</v>
      </c>
      <c r="G45" s="1112">
        <v>45310</v>
      </c>
      <c r="H45" s="164">
        <v>1000000000</v>
      </c>
      <c r="I45" s="1075"/>
    </row>
    <row r="46" ht="15.75" customHeight="1" spans="1:9">
      <c r="A46" s="116" t="s">
        <v>283</v>
      </c>
      <c r="B46" s="116" t="s">
        <v>121</v>
      </c>
      <c r="C46" s="224" t="s">
        <v>284</v>
      </c>
      <c r="D46" s="140">
        <v>45299</v>
      </c>
      <c r="E46" s="118">
        <v>45301</v>
      </c>
      <c r="F46" s="365">
        <v>16905.85</v>
      </c>
      <c r="G46" s="1112">
        <v>45310</v>
      </c>
      <c r="H46" s="164">
        <v>1444000000</v>
      </c>
      <c r="I46" s="1075"/>
    </row>
    <row r="47" ht="15.75" customHeight="1" spans="1:9">
      <c r="A47" s="116" t="s">
        <v>285</v>
      </c>
      <c r="B47" s="116" t="s">
        <v>272</v>
      </c>
      <c r="C47" s="122" t="s">
        <v>273</v>
      </c>
      <c r="D47" s="140">
        <v>45299</v>
      </c>
      <c r="E47" s="118">
        <v>45302</v>
      </c>
      <c r="F47" s="365">
        <v>12496.8</v>
      </c>
      <c r="G47" s="1112">
        <v>45310</v>
      </c>
      <c r="H47" s="164">
        <v>1000000000</v>
      </c>
      <c r="I47" s="1075"/>
    </row>
    <row r="48" ht="16.5" customHeight="1" spans="1:9">
      <c r="A48" s="159" t="s">
        <v>286</v>
      </c>
      <c r="B48" s="439" t="s">
        <v>121</v>
      </c>
      <c r="C48" s="224" t="s">
        <v>284</v>
      </c>
      <c r="D48" s="118">
        <v>45299</v>
      </c>
      <c r="E48" s="161">
        <v>45299</v>
      </c>
      <c r="F48" s="257">
        <v>6933.15</v>
      </c>
      <c r="G48" s="1112">
        <v>45310</v>
      </c>
      <c r="H48" s="164">
        <v>1000000000</v>
      </c>
      <c r="I48" s="1075"/>
    </row>
    <row r="49" ht="15.75" customHeight="1" spans="1:9">
      <c r="A49" s="116" t="s">
        <v>287</v>
      </c>
      <c r="B49" s="116" t="s">
        <v>288</v>
      </c>
      <c r="C49" s="230" t="s">
        <v>289</v>
      </c>
      <c r="D49" s="118">
        <v>45300</v>
      </c>
      <c r="E49" s="118">
        <v>45301</v>
      </c>
      <c r="F49" s="365">
        <v>13450.75</v>
      </c>
      <c r="G49" s="1112">
        <v>45310</v>
      </c>
      <c r="H49" s="164">
        <v>1000000000</v>
      </c>
      <c r="I49" s="1075"/>
    </row>
    <row r="50" ht="15.75" customHeight="1" spans="1:9">
      <c r="A50" s="116" t="s">
        <v>290</v>
      </c>
      <c r="B50" s="116" t="s">
        <v>291</v>
      </c>
      <c r="C50" s="163" t="s">
        <v>292</v>
      </c>
      <c r="D50" s="118">
        <v>45300</v>
      </c>
      <c r="E50" s="118">
        <v>45302</v>
      </c>
      <c r="F50" s="365">
        <v>7774.44</v>
      </c>
      <c r="G50" s="1112">
        <v>45310</v>
      </c>
      <c r="H50" s="164">
        <v>1000000000</v>
      </c>
      <c r="I50" s="1075"/>
    </row>
    <row r="51" ht="15.75" customHeight="1" spans="1:9">
      <c r="A51" s="116" t="s">
        <v>155</v>
      </c>
      <c r="B51" s="116" t="s">
        <v>143</v>
      </c>
      <c r="C51" s="122" t="s">
        <v>144</v>
      </c>
      <c r="D51" s="140">
        <v>45301</v>
      </c>
      <c r="E51" s="118">
        <v>45302</v>
      </c>
      <c r="F51" s="365">
        <v>43147.04</v>
      </c>
      <c r="G51" s="1112">
        <v>45309</v>
      </c>
      <c r="H51" s="116">
        <v>3050000117</v>
      </c>
      <c r="I51" s="1075"/>
    </row>
    <row r="52" ht="15.75" customHeight="1" spans="1:9">
      <c r="A52" s="116" t="s">
        <v>293</v>
      </c>
      <c r="B52" s="116" t="s">
        <v>95</v>
      </c>
      <c r="C52" s="122" t="s">
        <v>236</v>
      </c>
      <c r="D52" s="118">
        <v>45301</v>
      </c>
      <c r="E52" s="118">
        <v>45302</v>
      </c>
      <c r="F52" s="365">
        <v>8950</v>
      </c>
      <c r="G52" s="1112">
        <v>45310</v>
      </c>
      <c r="H52" s="116">
        <v>1000000000</v>
      </c>
      <c r="I52" s="1075"/>
    </row>
    <row r="53" ht="15.75" customHeight="1" spans="1:9">
      <c r="A53" s="116" t="s">
        <v>294</v>
      </c>
      <c r="B53" s="116" t="s">
        <v>295</v>
      </c>
      <c r="C53" s="122" t="s">
        <v>296</v>
      </c>
      <c r="D53" s="118">
        <v>45301</v>
      </c>
      <c r="E53" s="118">
        <v>45302</v>
      </c>
      <c r="F53" s="365">
        <v>1481.64</v>
      </c>
      <c r="G53" s="1112">
        <v>45310</v>
      </c>
      <c r="H53" s="164">
        <v>1000000000</v>
      </c>
      <c r="I53" s="1075"/>
    </row>
    <row r="54" ht="15.75" customHeight="1" spans="1:9">
      <c r="A54" s="116" t="s">
        <v>297</v>
      </c>
      <c r="B54" s="116" t="s">
        <v>143</v>
      </c>
      <c r="C54" s="122" t="s">
        <v>144</v>
      </c>
      <c r="D54" s="118">
        <v>45301</v>
      </c>
      <c r="E54" s="118">
        <v>45302</v>
      </c>
      <c r="F54" s="365">
        <v>18680.32</v>
      </c>
      <c r="G54" s="1112">
        <v>45310</v>
      </c>
      <c r="H54" s="164">
        <v>1444000000</v>
      </c>
      <c r="I54" s="1075"/>
    </row>
    <row r="55" ht="15.75" customHeight="1" spans="1:9">
      <c r="A55" s="116" t="s">
        <v>298</v>
      </c>
      <c r="B55" s="116" t="s">
        <v>143</v>
      </c>
      <c r="C55" s="122" t="s">
        <v>144</v>
      </c>
      <c r="D55" s="118">
        <v>45301</v>
      </c>
      <c r="E55" s="118">
        <v>45302</v>
      </c>
      <c r="F55" s="365">
        <v>4723.77</v>
      </c>
      <c r="G55" s="1112">
        <v>45310</v>
      </c>
      <c r="H55" s="164">
        <v>1444000000</v>
      </c>
      <c r="I55" s="1075"/>
    </row>
    <row r="56" ht="15.75" customHeight="1" spans="1:9">
      <c r="A56" s="116" t="s">
        <v>299</v>
      </c>
      <c r="B56" s="116" t="s">
        <v>74</v>
      </c>
      <c r="C56" s="1092" t="s">
        <v>241</v>
      </c>
      <c r="D56" s="1093">
        <v>45301</v>
      </c>
      <c r="E56" s="1093">
        <v>45303</v>
      </c>
      <c r="F56" s="1094">
        <v>10210.4</v>
      </c>
      <c r="G56" s="1112">
        <v>45310</v>
      </c>
      <c r="H56" s="164">
        <v>1000000000</v>
      </c>
      <c r="I56" s="1075"/>
    </row>
    <row r="57" ht="15.75" customHeight="1" spans="1:9">
      <c r="A57" s="116" t="s">
        <v>300</v>
      </c>
      <c r="B57" s="356" t="s">
        <v>301</v>
      </c>
      <c r="C57" s="1103" t="s">
        <v>302</v>
      </c>
      <c r="D57" s="118">
        <v>45301</v>
      </c>
      <c r="E57" s="118">
        <v>45306</v>
      </c>
      <c r="F57" s="365">
        <v>2320.38</v>
      </c>
      <c r="G57" s="1112">
        <v>45310</v>
      </c>
      <c r="H57" s="762">
        <v>1000000000</v>
      </c>
      <c r="I57" s="1075"/>
    </row>
    <row r="58" ht="15.75" customHeight="1" spans="1:9">
      <c r="A58" s="242" t="s">
        <v>303</v>
      </c>
      <c r="B58" s="655" t="s">
        <v>82</v>
      </c>
      <c r="C58" s="309" t="s">
        <v>113</v>
      </c>
      <c r="D58" s="118">
        <v>45301</v>
      </c>
      <c r="E58" s="118">
        <v>45308</v>
      </c>
      <c r="F58" s="365">
        <v>5706.65</v>
      </c>
      <c r="G58" s="1112">
        <v>45310</v>
      </c>
      <c r="H58" s="762">
        <v>1000000000</v>
      </c>
      <c r="I58" s="1075"/>
    </row>
    <row r="59" ht="15.75" customHeight="1" spans="1:9">
      <c r="A59" s="116" t="s">
        <v>304</v>
      </c>
      <c r="B59" s="356" t="s">
        <v>305</v>
      </c>
      <c r="C59" s="122" t="s">
        <v>306</v>
      </c>
      <c r="D59" s="140">
        <v>45302</v>
      </c>
      <c r="E59" s="118">
        <v>45302</v>
      </c>
      <c r="F59" s="365">
        <v>7720.3</v>
      </c>
      <c r="G59" s="1112">
        <v>45310</v>
      </c>
      <c r="H59" s="173">
        <v>1000000000</v>
      </c>
      <c r="I59" s="1075"/>
    </row>
    <row r="60" ht="18" customHeight="1" spans="1:9">
      <c r="A60" s="159" t="s">
        <v>307</v>
      </c>
      <c r="B60" s="1124" t="s">
        <v>121</v>
      </c>
      <c r="C60" s="122" t="s">
        <v>308</v>
      </c>
      <c r="D60" s="118">
        <v>45302</v>
      </c>
      <c r="E60" s="118">
        <v>45303</v>
      </c>
      <c r="F60" s="365">
        <v>10712.24</v>
      </c>
      <c r="G60" s="1112">
        <v>45310</v>
      </c>
      <c r="H60" s="762">
        <v>1000000000</v>
      </c>
      <c r="I60" s="1075"/>
    </row>
    <row r="61" ht="15.75" customHeight="1" spans="1:9">
      <c r="A61" s="159" t="s">
        <v>309</v>
      </c>
      <c r="B61" s="1124" t="s">
        <v>253</v>
      </c>
      <c r="C61" s="122" t="s">
        <v>276</v>
      </c>
      <c r="D61" s="118">
        <v>45302</v>
      </c>
      <c r="E61" s="118">
        <v>45303</v>
      </c>
      <c r="F61" s="365">
        <v>8279.32</v>
      </c>
      <c r="G61" s="1112">
        <v>45310</v>
      </c>
      <c r="H61" s="762">
        <v>1000000000</v>
      </c>
      <c r="I61" s="1075"/>
    </row>
    <row r="62" ht="18" customHeight="1" spans="1:9">
      <c r="A62" s="159" t="s">
        <v>156</v>
      </c>
      <c r="B62" s="1124" t="s">
        <v>115</v>
      </c>
      <c r="C62" s="122" t="s">
        <v>132</v>
      </c>
      <c r="D62" s="118">
        <v>45302</v>
      </c>
      <c r="E62" s="118">
        <v>45303</v>
      </c>
      <c r="F62" s="365">
        <v>69.15</v>
      </c>
      <c r="G62" s="1112">
        <v>45309</v>
      </c>
      <c r="H62" s="762">
        <v>1000000000</v>
      </c>
      <c r="I62" s="1075"/>
    </row>
    <row r="63" ht="18" customHeight="1" spans="1:9">
      <c r="A63" s="116" t="s">
        <v>310</v>
      </c>
      <c r="B63" s="116" t="s">
        <v>311</v>
      </c>
      <c r="C63" s="230" t="s">
        <v>312</v>
      </c>
      <c r="D63" s="320">
        <v>45302</v>
      </c>
      <c r="E63" s="118">
        <v>45303</v>
      </c>
      <c r="F63" s="1125">
        <v>7527.25</v>
      </c>
      <c r="G63" s="1112">
        <v>45310</v>
      </c>
      <c r="H63" s="164">
        <v>1444000000</v>
      </c>
      <c r="I63" s="1074"/>
    </row>
    <row r="64" ht="18" customHeight="1" spans="1:9">
      <c r="A64" s="116" t="s">
        <v>313</v>
      </c>
      <c r="B64" s="116" t="s">
        <v>314</v>
      </c>
      <c r="C64" s="122" t="s">
        <v>315</v>
      </c>
      <c r="D64" s="118">
        <v>45302</v>
      </c>
      <c r="E64" s="118">
        <v>45303</v>
      </c>
      <c r="F64" s="365">
        <v>586.13</v>
      </c>
      <c r="G64" s="1112">
        <v>45310</v>
      </c>
      <c r="H64" s="164">
        <v>1000000000</v>
      </c>
      <c r="I64" s="1075"/>
    </row>
    <row r="65" ht="18" customHeight="1" spans="1:9">
      <c r="A65" s="116" t="s">
        <v>316</v>
      </c>
      <c r="B65" s="116" t="s">
        <v>317</v>
      </c>
      <c r="C65" s="224" t="s">
        <v>318</v>
      </c>
      <c r="D65" s="118">
        <v>45302</v>
      </c>
      <c r="E65" s="118">
        <v>45303</v>
      </c>
      <c r="F65" s="365">
        <v>1740.52</v>
      </c>
      <c r="G65" s="1112">
        <v>45310</v>
      </c>
      <c r="H65" s="164">
        <v>1444000000</v>
      </c>
      <c r="I65" s="1075"/>
    </row>
    <row r="66" ht="18" customHeight="1" spans="1:9">
      <c r="A66" s="116" t="s">
        <v>319</v>
      </c>
      <c r="B66" s="116" t="s">
        <v>320</v>
      </c>
      <c r="C66" s="122" t="s">
        <v>321</v>
      </c>
      <c r="D66" s="118">
        <v>45302</v>
      </c>
      <c r="E66" s="118">
        <v>45303</v>
      </c>
      <c r="F66" s="365">
        <v>5216.53</v>
      </c>
      <c r="G66" s="1112">
        <v>45310</v>
      </c>
      <c r="H66" s="164">
        <v>1000000000</v>
      </c>
      <c r="I66" s="1075"/>
    </row>
    <row r="67" ht="18" customHeight="1" spans="1:9">
      <c r="A67" s="116" t="s">
        <v>322</v>
      </c>
      <c r="B67" s="116" t="s">
        <v>314</v>
      </c>
      <c r="C67" s="230" t="s">
        <v>315</v>
      </c>
      <c r="D67" s="118">
        <v>45302</v>
      </c>
      <c r="E67" s="118">
        <v>45306</v>
      </c>
      <c r="F67" s="365">
        <v>1501.63</v>
      </c>
      <c r="G67" s="1112">
        <v>45310</v>
      </c>
      <c r="H67" s="164">
        <v>8100000000</v>
      </c>
      <c r="I67" s="1075"/>
    </row>
    <row r="68" ht="18" customHeight="1" spans="1:9">
      <c r="A68" s="116" t="s">
        <v>323</v>
      </c>
      <c r="B68" s="116" t="s">
        <v>118</v>
      </c>
      <c r="C68" s="163" t="s">
        <v>119</v>
      </c>
      <c r="D68" s="118">
        <v>45302</v>
      </c>
      <c r="E68" s="118">
        <v>45306</v>
      </c>
      <c r="F68" s="365">
        <v>7957.11</v>
      </c>
      <c r="G68" s="1112">
        <v>45310</v>
      </c>
      <c r="H68" s="164" t="s">
        <v>274</v>
      </c>
      <c r="I68" s="1075"/>
    </row>
    <row r="69" ht="18" customHeight="1" spans="1:9">
      <c r="A69" s="116" t="s">
        <v>324</v>
      </c>
      <c r="B69" s="116" t="s">
        <v>325</v>
      </c>
      <c r="C69" s="163" t="s">
        <v>326</v>
      </c>
      <c r="D69" s="118">
        <v>45302</v>
      </c>
      <c r="E69" s="118">
        <v>45307</v>
      </c>
      <c r="F69" s="365" t="s">
        <v>327</v>
      </c>
      <c r="G69" s="1112">
        <v>45310</v>
      </c>
      <c r="H69" s="164">
        <v>1000000000</v>
      </c>
      <c r="I69" s="1075"/>
    </row>
    <row r="70" ht="18" customHeight="1" spans="1:9">
      <c r="A70" s="116" t="s">
        <v>328</v>
      </c>
      <c r="B70" s="116" t="s">
        <v>329</v>
      </c>
      <c r="C70" s="163" t="s">
        <v>330</v>
      </c>
      <c r="D70" s="118">
        <v>45302</v>
      </c>
      <c r="E70" s="118">
        <v>45307</v>
      </c>
      <c r="F70" s="365">
        <v>1797.26</v>
      </c>
      <c r="G70" s="1112">
        <v>45310</v>
      </c>
      <c r="H70" s="164">
        <v>1444000000</v>
      </c>
      <c r="I70" s="1075"/>
    </row>
    <row r="71" ht="18" customHeight="1" spans="1:9">
      <c r="A71" s="116" t="s">
        <v>331</v>
      </c>
      <c r="B71" s="116" t="s">
        <v>74</v>
      </c>
      <c r="C71" s="1103" t="s">
        <v>332</v>
      </c>
      <c r="D71" s="118">
        <v>45302</v>
      </c>
      <c r="E71" s="118">
        <v>45307</v>
      </c>
      <c r="F71" s="365">
        <v>2181.28</v>
      </c>
      <c r="G71" s="1112">
        <v>45310</v>
      </c>
      <c r="H71" s="164">
        <v>1000000000</v>
      </c>
      <c r="I71" s="1075"/>
    </row>
    <row r="72" ht="18" customHeight="1" spans="1:9">
      <c r="A72" s="116" t="s">
        <v>333</v>
      </c>
      <c r="B72" s="116" t="s">
        <v>334</v>
      </c>
      <c r="C72" s="230" t="s">
        <v>335</v>
      </c>
      <c r="D72" s="118">
        <v>45302</v>
      </c>
      <c r="E72" s="118">
        <v>45308</v>
      </c>
      <c r="F72" s="365">
        <v>3160.08</v>
      </c>
      <c r="G72" s="1112">
        <v>45310</v>
      </c>
      <c r="H72" s="164">
        <v>1000000000</v>
      </c>
      <c r="I72" s="1075"/>
    </row>
    <row r="73" ht="18" customHeight="1" spans="1:9">
      <c r="A73" s="116" t="s">
        <v>336</v>
      </c>
      <c r="B73" s="116" t="s">
        <v>128</v>
      </c>
      <c r="C73" s="895" t="s">
        <v>129</v>
      </c>
      <c r="D73" s="118">
        <v>45302</v>
      </c>
      <c r="E73" s="118">
        <v>45309</v>
      </c>
      <c r="F73" s="365">
        <v>7466.2</v>
      </c>
      <c r="G73" s="1112">
        <v>45310</v>
      </c>
      <c r="H73" s="164">
        <v>1000000000</v>
      </c>
      <c r="I73" s="1075"/>
    </row>
    <row r="74" ht="15.75" customHeight="1" spans="1:9">
      <c r="A74" s="116" t="s">
        <v>337</v>
      </c>
      <c r="B74" s="356" t="s">
        <v>66</v>
      </c>
      <c r="C74" s="895" t="s">
        <v>338</v>
      </c>
      <c r="D74" s="118">
        <v>45303</v>
      </c>
      <c r="E74" s="118">
        <v>45307</v>
      </c>
      <c r="F74" s="365">
        <v>11917.5</v>
      </c>
      <c r="G74" s="1112">
        <v>45310</v>
      </c>
      <c r="H74" s="762">
        <v>1444000000</v>
      </c>
      <c r="I74" s="1075"/>
    </row>
    <row r="75" ht="15.75" customHeight="1" spans="1:9">
      <c r="A75" s="116" t="s">
        <v>339</v>
      </c>
      <c r="B75" s="356" t="s">
        <v>213</v>
      </c>
      <c r="C75" s="122" t="s">
        <v>214</v>
      </c>
      <c r="D75" s="140">
        <v>45303</v>
      </c>
      <c r="E75" s="118">
        <v>45307</v>
      </c>
      <c r="F75" s="365">
        <v>1598.05</v>
      </c>
      <c r="G75" s="1112">
        <v>45310</v>
      </c>
      <c r="H75" s="762">
        <v>1444000000</v>
      </c>
      <c r="I75" s="1075"/>
    </row>
    <row r="76" ht="15.75" customHeight="1" spans="1:9">
      <c r="A76" s="116" t="s">
        <v>340</v>
      </c>
      <c r="B76" s="356" t="s">
        <v>54</v>
      </c>
      <c r="C76" s="122" t="s">
        <v>341</v>
      </c>
      <c r="D76" s="140">
        <v>45303</v>
      </c>
      <c r="E76" s="118">
        <v>45307</v>
      </c>
      <c r="F76" s="365">
        <v>11831.4</v>
      </c>
      <c r="G76" s="1112">
        <v>45310</v>
      </c>
      <c r="H76" s="762">
        <v>1444000000</v>
      </c>
      <c r="I76" s="1075"/>
    </row>
    <row r="77" ht="15.75" customHeight="1" spans="1:9">
      <c r="A77" s="116" t="s">
        <v>342</v>
      </c>
      <c r="B77" s="356" t="s">
        <v>343</v>
      </c>
      <c r="C77" s="1103" t="s">
        <v>344</v>
      </c>
      <c r="D77" s="118">
        <v>45306</v>
      </c>
      <c r="E77" s="118">
        <v>45306</v>
      </c>
      <c r="F77" s="365">
        <v>14340.73</v>
      </c>
      <c r="G77" s="1112">
        <v>45310</v>
      </c>
      <c r="H77" s="762">
        <v>1000000000</v>
      </c>
      <c r="I77" s="1075"/>
    </row>
    <row r="78" ht="15.75" customHeight="1" spans="1:9">
      <c r="A78" s="116" t="s">
        <v>345</v>
      </c>
      <c r="B78" s="356" t="s">
        <v>346</v>
      </c>
      <c r="C78" s="122" t="s">
        <v>347</v>
      </c>
      <c r="D78" s="140">
        <v>45306</v>
      </c>
      <c r="E78" s="118">
        <v>45307</v>
      </c>
      <c r="F78" s="365">
        <v>9207</v>
      </c>
      <c r="G78" s="1112">
        <v>45310</v>
      </c>
      <c r="H78" s="762">
        <v>1000000000</v>
      </c>
      <c r="I78" s="1075"/>
    </row>
    <row r="79" ht="15.75" customHeight="1" spans="1:9">
      <c r="A79" s="116" t="s">
        <v>348</v>
      </c>
      <c r="B79" s="356" t="s">
        <v>329</v>
      </c>
      <c r="C79" s="895" t="s">
        <v>330</v>
      </c>
      <c r="D79" s="118">
        <v>45307</v>
      </c>
      <c r="E79" s="118">
        <v>45307</v>
      </c>
      <c r="F79" s="365">
        <v>4311.72</v>
      </c>
      <c r="G79" s="1112">
        <v>45310</v>
      </c>
      <c r="H79" s="762">
        <v>1000000000</v>
      </c>
      <c r="I79" s="1075"/>
    </row>
    <row r="80" ht="15.75" customHeight="1" spans="1:9">
      <c r="A80" s="116" t="s">
        <v>349</v>
      </c>
      <c r="B80" s="356" t="s">
        <v>166</v>
      </c>
      <c r="C80" s="534" t="s">
        <v>350</v>
      </c>
      <c r="D80" s="118">
        <v>45307</v>
      </c>
      <c r="E80" s="118">
        <v>45308</v>
      </c>
      <c r="F80" s="365">
        <v>11895.01</v>
      </c>
      <c r="G80" s="1112">
        <v>45310</v>
      </c>
      <c r="H80" s="762">
        <v>1000000000</v>
      </c>
      <c r="I80" s="1075"/>
    </row>
    <row r="81" ht="15.75" customHeight="1" spans="1:9">
      <c r="A81" s="159" t="s">
        <v>351</v>
      </c>
      <c r="B81" s="655" t="s">
        <v>91</v>
      </c>
      <c r="C81" s="534" t="s">
        <v>249</v>
      </c>
      <c r="D81" s="118">
        <v>45307</v>
      </c>
      <c r="E81" s="118">
        <v>45308</v>
      </c>
      <c r="F81" s="365">
        <v>436.52</v>
      </c>
      <c r="G81" s="1112">
        <v>45310</v>
      </c>
      <c r="H81" s="762">
        <v>1444000000</v>
      </c>
      <c r="I81" s="1075"/>
    </row>
    <row r="82" ht="15.75" customHeight="1" spans="1:9">
      <c r="A82" s="116" t="s">
        <v>352</v>
      </c>
      <c r="B82" s="356" t="s">
        <v>121</v>
      </c>
      <c r="C82" s="122" t="s">
        <v>122</v>
      </c>
      <c r="D82" s="118">
        <v>45307</v>
      </c>
      <c r="E82" s="118">
        <v>45308</v>
      </c>
      <c r="F82" s="365">
        <v>1230.08</v>
      </c>
      <c r="G82" s="1112">
        <v>45310</v>
      </c>
      <c r="H82" s="762">
        <v>1000000000</v>
      </c>
      <c r="I82" s="1075"/>
    </row>
    <row r="83" ht="15.75" customHeight="1" spans="1:9">
      <c r="A83" s="116" t="s">
        <v>353</v>
      </c>
      <c r="B83" s="356" t="s">
        <v>354</v>
      </c>
      <c r="C83" s="122" t="s">
        <v>355</v>
      </c>
      <c r="D83" s="140">
        <v>45307</v>
      </c>
      <c r="E83" s="118">
        <v>45308</v>
      </c>
      <c r="F83" s="365">
        <v>1049.46</v>
      </c>
      <c r="G83" s="1112">
        <v>45310</v>
      </c>
      <c r="H83" s="762">
        <v>1000000000</v>
      </c>
      <c r="I83" s="1075"/>
    </row>
    <row r="84" ht="15.75" customHeight="1" spans="1:9">
      <c r="A84" s="159" t="s">
        <v>356</v>
      </c>
      <c r="B84" s="655" t="s">
        <v>357</v>
      </c>
      <c r="C84" s="534" t="s">
        <v>358</v>
      </c>
      <c r="D84" s="118">
        <v>45308</v>
      </c>
      <c r="E84" s="118">
        <v>45308</v>
      </c>
      <c r="F84" s="365">
        <v>2906.65</v>
      </c>
      <c r="G84" s="1112">
        <v>45310</v>
      </c>
      <c r="H84" s="762">
        <v>1000000000</v>
      </c>
      <c r="I84" s="1075"/>
    </row>
    <row r="85" ht="15.75" customHeight="1" spans="1:9">
      <c r="A85" s="116" t="s">
        <v>359</v>
      </c>
      <c r="B85" s="356" t="s">
        <v>357</v>
      </c>
      <c r="C85" s="122" t="s">
        <v>360</v>
      </c>
      <c r="D85" s="118">
        <v>45308</v>
      </c>
      <c r="E85" s="118">
        <v>45308</v>
      </c>
      <c r="F85" s="365">
        <v>5328.87</v>
      </c>
      <c r="G85" s="1112">
        <v>45310</v>
      </c>
      <c r="H85" s="762">
        <v>1000000000</v>
      </c>
      <c r="I85" s="1075"/>
    </row>
    <row r="86" ht="15.75" customHeight="1" spans="1:9">
      <c r="A86" s="1126" t="s">
        <v>361</v>
      </c>
      <c r="B86" s="356" t="s">
        <v>354</v>
      </c>
      <c r="C86" s="122" t="s">
        <v>355</v>
      </c>
      <c r="D86" s="118">
        <v>45308</v>
      </c>
      <c r="E86" s="118">
        <v>45309</v>
      </c>
      <c r="F86" s="365">
        <v>4256.16</v>
      </c>
      <c r="G86" s="1112">
        <v>45310</v>
      </c>
      <c r="H86" s="762">
        <v>1000000000</v>
      </c>
      <c r="I86" s="1075"/>
    </row>
    <row r="87" ht="15.75" customHeight="1" spans="1:9">
      <c r="A87" s="116" t="s">
        <v>362</v>
      </c>
      <c r="B87" s="356" t="s">
        <v>357</v>
      </c>
      <c r="C87" s="895" t="s">
        <v>358</v>
      </c>
      <c r="D87" s="118">
        <v>45308</v>
      </c>
      <c r="E87" s="118">
        <v>45309</v>
      </c>
      <c r="F87" s="365">
        <v>5328.87</v>
      </c>
      <c r="G87" s="1112">
        <v>45310</v>
      </c>
      <c r="H87" s="762">
        <v>1000000000</v>
      </c>
      <c r="I87" s="1075"/>
    </row>
    <row r="88" ht="15.75" customHeight="1" spans="1:9">
      <c r="A88" s="116" t="s">
        <v>363</v>
      </c>
      <c r="B88" s="356" t="s">
        <v>118</v>
      </c>
      <c r="C88" s="309" t="s">
        <v>119</v>
      </c>
      <c r="D88" s="118">
        <v>45308</v>
      </c>
      <c r="E88" s="118">
        <v>45309</v>
      </c>
      <c r="F88" s="365">
        <v>5639.62</v>
      </c>
      <c r="G88" s="1112">
        <v>45310</v>
      </c>
      <c r="H88" s="762">
        <v>1444000000</v>
      </c>
      <c r="I88" s="1075"/>
    </row>
    <row r="89" ht="15.75" customHeight="1" spans="1:9">
      <c r="A89" s="1053" t="s">
        <v>160</v>
      </c>
      <c r="B89" s="106"/>
      <c r="C89" s="106"/>
      <c r="D89" s="106"/>
      <c r="E89" s="106"/>
      <c r="F89" s="106"/>
      <c r="G89" s="106"/>
      <c r="H89" s="107"/>
      <c r="I89" s="152">
        <f>SUM(F90:F91)</f>
        <v>1145239.82</v>
      </c>
    </row>
    <row r="90" customHeight="1" spans="1:9">
      <c r="A90" s="116" t="s">
        <v>364</v>
      </c>
      <c r="B90" s="659" t="s">
        <v>365</v>
      </c>
      <c r="C90" s="230" t="s">
        <v>289</v>
      </c>
      <c r="D90" s="118">
        <v>45273</v>
      </c>
      <c r="E90" s="118">
        <v>44935</v>
      </c>
      <c r="F90" s="257">
        <v>32336.94</v>
      </c>
      <c r="G90" s="118">
        <v>45310</v>
      </c>
      <c r="H90" s="164">
        <v>1000000000</v>
      </c>
      <c r="I90" s="1074"/>
    </row>
    <row r="91" customHeight="1" spans="1:9">
      <c r="A91" s="116" t="s">
        <v>366</v>
      </c>
      <c r="B91" s="116" t="s">
        <v>367</v>
      </c>
      <c r="C91" s="122" t="s">
        <v>368</v>
      </c>
      <c r="D91" s="118">
        <v>45301</v>
      </c>
      <c r="E91" s="118">
        <v>45303</v>
      </c>
      <c r="F91" s="365">
        <v>1112902.88</v>
      </c>
      <c r="G91" s="1112">
        <v>45310</v>
      </c>
      <c r="H91" s="164">
        <v>1444000000</v>
      </c>
      <c r="I91" s="1075"/>
    </row>
    <row r="92" ht="15.75" customHeight="1" spans="1:9">
      <c r="A92" s="22" t="s">
        <v>161</v>
      </c>
      <c r="B92" s="106"/>
      <c r="C92" s="106"/>
      <c r="D92" s="106"/>
      <c r="E92" s="106"/>
      <c r="F92" s="106"/>
      <c r="G92" s="106"/>
      <c r="H92" s="107"/>
      <c r="I92" s="152">
        <f>SUM(F93:F103)</f>
        <v>957257.96</v>
      </c>
    </row>
    <row r="93" ht="15.75" customHeight="1" spans="1:9">
      <c r="A93" s="116" t="s">
        <v>369</v>
      </c>
      <c r="B93" s="116" t="s">
        <v>121</v>
      </c>
      <c r="C93" s="122" t="s">
        <v>308</v>
      </c>
      <c r="D93" s="140">
        <v>45299</v>
      </c>
      <c r="E93" s="140">
        <v>45300</v>
      </c>
      <c r="F93" s="121">
        <v>53423.82</v>
      </c>
      <c r="G93" s="1112">
        <v>45310</v>
      </c>
      <c r="H93" s="91">
        <v>1000000000</v>
      </c>
      <c r="I93" s="1074"/>
    </row>
    <row r="94" ht="15.75" customHeight="1" spans="1:9">
      <c r="A94" s="116" t="s">
        <v>370</v>
      </c>
      <c r="B94" s="116" t="s">
        <v>166</v>
      </c>
      <c r="C94" s="235" t="s">
        <v>350</v>
      </c>
      <c r="D94" s="140">
        <v>45299</v>
      </c>
      <c r="E94" s="118">
        <v>45301</v>
      </c>
      <c r="F94" s="119">
        <v>81415.8</v>
      </c>
      <c r="G94" s="1112">
        <v>45310</v>
      </c>
      <c r="H94" s="116">
        <v>1444000000</v>
      </c>
      <c r="I94" s="1075"/>
    </row>
    <row r="95" ht="15.75" customHeight="1" spans="1:9">
      <c r="A95" s="116" t="s">
        <v>371</v>
      </c>
      <c r="B95" s="116" t="s">
        <v>184</v>
      </c>
      <c r="C95" s="286" t="s">
        <v>372</v>
      </c>
      <c r="D95" s="140">
        <v>45300</v>
      </c>
      <c r="E95" s="140">
        <v>45302</v>
      </c>
      <c r="F95" s="119">
        <v>195625.03</v>
      </c>
      <c r="G95" s="1112">
        <v>45310</v>
      </c>
      <c r="H95" s="91">
        <v>1000000000</v>
      </c>
      <c r="I95" s="1075"/>
    </row>
    <row r="96" ht="15.75" customHeight="1" spans="1:9">
      <c r="A96" s="116" t="s">
        <v>373</v>
      </c>
      <c r="B96" s="116" t="s">
        <v>374</v>
      </c>
      <c r="C96" s="218" t="s">
        <v>375</v>
      </c>
      <c r="D96" s="140">
        <v>45300</v>
      </c>
      <c r="E96" s="140">
        <v>45302</v>
      </c>
      <c r="F96" s="119">
        <v>82611.13</v>
      </c>
      <c r="G96" s="1112">
        <v>45310</v>
      </c>
      <c r="H96" s="162">
        <v>1444000000</v>
      </c>
      <c r="I96" s="1075"/>
    </row>
    <row r="97" ht="15.75" customHeight="1" spans="1:9">
      <c r="A97" s="116" t="s">
        <v>376</v>
      </c>
      <c r="B97" s="116" t="s">
        <v>377</v>
      </c>
      <c r="C97" s="122" t="s">
        <v>378</v>
      </c>
      <c r="D97" s="140">
        <v>45300</v>
      </c>
      <c r="E97" s="140">
        <v>45302</v>
      </c>
      <c r="F97" s="119">
        <v>85239.28</v>
      </c>
      <c r="G97" s="1112">
        <v>45310</v>
      </c>
      <c r="H97" s="162">
        <v>1444000000</v>
      </c>
      <c r="I97" s="1075"/>
    </row>
    <row r="98" ht="15.75" customHeight="1" spans="1:9">
      <c r="A98" s="159" t="s">
        <v>379</v>
      </c>
      <c r="B98" s="159" t="s">
        <v>380</v>
      </c>
      <c r="C98" s="309" t="s">
        <v>381</v>
      </c>
      <c r="D98" s="140">
        <v>45300</v>
      </c>
      <c r="E98" s="118">
        <v>45306</v>
      </c>
      <c r="F98" s="119">
        <v>126488.43</v>
      </c>
      <c r="G98" s="1112">
        <v>45310</v>
      </c>
      <c r="H98" s="116" t="s">
        <v>382</v>
      </c>
      <c r="I98" s="1075"/>
    </row>
    <row r="99" ht="15.75" customHeight="1" spans="1:9">
      <c r="A99" s="116" t="s">
        <v>383</v>
      </c>
      <c r="B99" s="116" t="s">
        <v>374</v>
      </c>
      <c r="C99" s="230" t="s">
        <v>384</v>
      </c>
      <c r="D99" s="140">
        <v>45301</v>
      </c>
      <c r="E99" s="140">
        <v>45302</v>
      </c>
      <c r="F99" s="119">
        <v>85610.98</v>
      </c>
      <c r="G99" s="1112">
        <v>45310</v>
      </c>
      <c r="H99" s="162">
        <v>1444000000</v>
      </c>
      <c r="I99" s="1075"/>
    </row>
    <row r="100" ht="15.75" customHeight="1" spans="1:9">
      <c r="A100" s="116" t="s">
        <v>385</v>
      </c>
      <c r="B100" s="116" t="s">
        <v>386</v>
      </c>
      <c r="C100" s="235" t="s">
        <v>387</v>
      </c>
      <c r="D100" s="140">
        <v>45301</v>
      </c>
      <c r="E100" s="118">
        <v>45303</v>
      </c>
      <c r="F100" s="119">
        <v>105425.76</v>
      </c>
      <c r="G100" s="1112">
        <v>45310</v>
      </c>
      <c r="H100" s="162">
        <v>1444000000</v>
      </c>
      <c r="I100" s="1075"/>
    </row>
    <row r="101" ht="15.75" customHeight="1" spans="1:9">
      <c r="A101" s="116" t="s">
        <v>388</v>
      </c>
      <c r="B101" s="116" t="s">
        <v>389</v>
      </c>
      <c r="C101" s="122" t="s">
        <v>390</v>
      </c>
      <c r="D101" s="140">
        <v>45301</v>
      </c>
      <c r="E101" s="118">
        <v>45303</v>
      </c>
      <c r="F101" s="119">
        <v>45893.78</v>
      </c>
      <c r="G101" s="1112">
        <v>45310</v>
      </c>
      <c r="H101" s="116">
        <v>1000000000</v>
      </c>
      <c r="I101" s="1075"/>
    </row>
    <row r="102" ht="15.75" customHeight="1" spans="1:9">
      <c r="A102" s="159" t="s">
        <v>391</v>
      </c>
      <c r="B102" s="159" t="s">
        <v>121</v>
      </c>
      <c r="C102" s="163" t="s">
        <v>308</v>
      </c>
      <c r="D102" s="140">
        <v>45301</v>
      </c>
      <c r="E102" s="118">
        <v>45303</v>
      </c>
      <c r="F102" s="252">
        <v>53599.38</v>
      </c>
      <c r="G102" s="1112">
        <v>45310</v>
      </c>
      <c r="H102" s="91">
        <v>1444000000</v>
      </c>
      <c r="I102" s="1075"/>
    </row>
    <row r="103" ht="15.75" customHeight="1" spans="1:9">
      <c r="A103" s="159" t="s">
        <v>392</v>
      </c>
      <c r="B103" s="159" t="s">
        <v>169</v>
      </c>
      <c r="C103" s="163" t="s">
        <v>393</v>
      </c>
      <c r="D103" s="140">
        <v>45303</v>
      </c>
      <c r="E103" s="118">
        <v>45306</v>
      </c>
      <c r="F103" s="119">
        <v>41924.57</v>
      </c>
      <c r="G103" s="1112">
        <v>45310</v>
      </c>
      <c r="H103" s="116">
        <v>1000000000</v>
      </c>
      <c r="I103" s="1075"/>
    </row>
    <row r="104" ht="15.75" customHeight="1" spans="1:9">
      <c r="A104" s="22" t="s">
        <v>186</v>
      </c>
      <c r="B104" s="106"/>
      <c r="C104" s="106"/>
      <c r="D104" s="106"/>
      <c r="E104" s="106"/>
      <c r="F104" s="106"/>
      <c r="G104" s="106"/>
      <c r="H104" s="107"/>
      <c r="I104" s="152">
        <f>SUM(F105:F107)</f>
        <v>149482.02</v>
      </c>
    </row>
    <row r="105" customHeight="1" spans="1:9">
      <c r="A105" s="26" t="s">
        <v>394</v>
      </c>
      <c r="B105" s="26" t="s">
        <v>253</v>
      </c>
      <c r="C105" s="117" t="s">
        <v>395</v>
      </c>
      <c r="D105" s="289">
        <v>45293</v>
      </c>
      <c r="E105" s="136">
        <v>45299</v>
      </c>
      <c r="F105" s="249">
        <v>52400.48</v>
      </c>
      <c r="G105" s="1112">
        <v>45310</v>
      </c>
      <c r="H105" s="164">
        <v>1444000000</v>
      </c>
      <c r="I105" s="1075"/>
    </row>
    <row r="106" ht="15.75" customHeight="1" spans="1:9">
      <c r="A106" s="116" t="s">
        <v>396</v>
      </c>
      <c r="B106" s="116" t="s">
        <v>253</v>
      </c>
      <c r="C106" s="224" t="s">
        <v>254</v>
      </c>
      <c r="D106" s="118">
        <v>45299</v>
      </c>
      <c r="E106" s="140">
        <v>45301</v>
      </c>
      <c r="F106" s="72">
        <v>36754.11</v>
      </c>
      <c r="G106" s="1112">
        <v>45310</v>
      </c>
      <c r="H106" s="164">
        <v>1000000000</v>
      </c>
      <c r="I106" s="1075"/>
    </row>
    <row r="107" customHeight="1" spans="1:9">
      <c r="A107" s="248" t="s">
        <v>397</v>
      </c>
      <c r="B107" s="91" t="s">
        <v>398</v>
      </c>
      <c r="C107" s="147" t="s">
        <v>399</v>
      </c>
      <c r="D107" s="140">
        <v>45306</v>
      </c>
      <c r="E107" s="140">
        <v>45306</v>
      </c>
      <c r="F107" s="72">
        <v>60327.43</v>
      </c>
      <c r="G107" s="1112">
        <v>45310</v>
      </c>
      <c r="H107" s="116">
        <v>1444000000</v>
      </c>
      <c r="I107" s="1075"/>
    </row>
    <row r="108" ht="15.75" customHeight="1" spans="1:9">
      <c r="A108" s="22" t="s">
        <v>187</v>
      </c>
      <c r="B108" s="106"/>
      <c r="C108" s="106"/>
      <c r="D108" s="106"/>
      <c r="E108" s="106"/>
      <c r="F108" s="106"/>
      <c r="G108" s="106"/>
      <c r="H108" s="107"/>
      <c r="I108" s="152">
        <f>SUM(F109:F117)</f>
        <v>219886.1</v>
      </c>
    </row>
    <row r="109" ht="15.75" customHeight="1" spans="1:9">
      <c r="A109" s="116" t="s">
        <v>400</v>
      </c>
      <c r="B109" s="116" t="s">
        <v>401</v>
      </c>
      <c r="C109" s="163" t="s">
        <v>402</v>
      </c>
      <c r="D109" s="123">
        <v>45275</v>
      </c>
      <c r="E109" s="161">
        <v>45278</v>
      </c>
      <c r="F109" s="119">
        <v>19250</v>
      </c>
      <c r="G109" s="1112">
        <v>45310</v>
      </c>
      <c r="H109" s="439">
        <v>1444000000</v>
      </c>
      <c r="I109" s="1074"/>
    </row>
    <row r="110" ht="15.75" customHeight="1" spans="1:9">
      <c r="A110" s="116" t="s">
        <v>403</v>
      </c>
      <c r="B110" s="116" t="s">
        <v>269</v>
      </c>
      <c r="C110" s="163" t="s">
        <v>270</v>
      </c>
      <c r="D110" s="118">
        <v>45294</v>
      </c>
      <c r="E110" s="118">
        <v>45302</v>
      </c>
      <c r="F110" s="633">
        <v>34789.33</v>
      </c>
      <c r="G110" s="1112">
        <v>45310</v>
      </c>
      <c r="H110" s="164">
        <v>8100000000</v>
      </c>
      <c r="I110" s="1075"/>
    </row>
    <row r="111" ht="15.75" customHeight="1" spans="1:9">
      <c r="A111" s="116" t="s">
        <v>404</v>
      </c>
      <c r="B111" s="116" t="s">
        <v>301</v>
      </c>
      <c r="C111" s="122" t="s">
        <v>405</v>
      </c>
      <c r="D111" s="140">
        <v>45296</v>
      </c>
      <c r="E111" s="140">
        <v>45300</v>
      </c>
      <c r="F111" s="633">
        <v>19578.69</v>
      </c>
      <c r="G111" s="1112">
        <v>45310</v>
      </c>
      <c r="H111" s="164">
        <v>1000000000</v>
      </c>
      <c r="I111" s="1075"/>
    </row>
    <row r="112" ht="15.75" customHeight="1" spans="1:9">
      <c r="A112" s="116" t="s">
        <v>406</v>
      </c>
      <c r="B112" s="116" t="s">
        <v>281</v>
      </c>
      <c r="C112" s="243" t="s">
        <v>282</v>
      </c>
      <c r="D112" s="140">
        <v>45296</v>
      </c>
      <c r="E112" s="140">
        <v>45301</v>
      </c>
      <c r="F112" s="633">
        <v>32215.56</v>
      </c>
      <c r="G112" s="1112">
        <v>45310</v>
      </c>
      <c r="H112" s="164">
        <v>1000000000</v>
      </c>
      <c r="I112" s="1075"/>
    </row>
    <row r="113" ht="15.75" customHeight="1" spans="1:9">
      <c r="A113" s="116" t="s">
        <v>407</v>
      </c>
      <c r="B113" s="116" t="s">
        <v>408</v>
      </c>
      <c r="C113" s="243" t="s">
        <v>282</v>
      </c>
      <c r="D113" s="140">
        <v>45299</v>
      </c>
      <c r="E113" s="118">
        <v>45302</v>
      </c>
      <c r="F113" s="633">
        <v>32215.56</v>
      </c>
      <c r="G113" s="1112">
        <v>45310</v>
      </c>
      <c r="H113" s="164">
        <v>1000000000</v>
      </c>
      <c r="I113" s="1075"/>
    </row>
    <row r="114" ht="15.75" customHeight="1" spans="1:9">
      <c r="A114" s="116" t="s">
        <v>409</v>
      </c>
      <c r="B114" s="116" t="s">
        <v>410</v>
      </c>
      <c r="C114" s="163" t="s">
        <v>411</v>
      </c>
      <c r="D114" s="140">
        <v>45302</v>
      </c>
      <c r="E114" s="118">
        <v>45306</v>
      </c>
      <c r="F114" s="633">
        <v>19250</v>
      </c>
      <c r="G114" s="1112">
        <v>45310</v>
      </c>
      <c r="H114" s="164">
        <v>1444000000</v>
      </c>
      <c r="I114" s="1075"/>
    </row>
    <row r="115" ht="15.75" customHeight="1" spans="1:9">
      <c r="A115" s="116" t="s">
        <v>412</v>
      </c>
      <c r="B115" s="116" t="s">
        <v>143</v>
      </c>
      <c r="C115" s="122" t="s">
        <v>144</v>
      </c>
      <c r="D115" s="140">
        <v>45307</v>
      </c>
      <c r="E115" s="118">
        <v>45309</v>
      </c>
      <c r="F115" s="633">
        <v>19638.9</v>
      </c>
      <c r="G115" s="1112">
        <v>45310</v>
      </c>
      <c r="H115" s="164">
        <v>1000000000</v>
      </c>
      <c r="I115" s="1075"/>
    </row>
    <row r="116" ht="15.75" customHeight="1" spans="1:9">
      <c r="A116" s="116" t="s">
        <v>413</v>
      </c>
      <c r="B116" s="116" t="s">
        <v>143</v>
      </c>
      <c r="C116" s="122" t="s">
        <v>144</v>
      </c>
      <c r="D116" s="669">
        <v>45307</v>
      </c>
      <c r="E116" s="118">
        <v>45309</v>
      </c>
      <c r="F116" s="633">
        <v>39727.8</v>
      </c>
      <c r="G116" s="1112">
        <v>45310</v>
      </c>
      <c r="H116" s="164" t="s">
        <v>414</v>
      </c>
      <c r="I116" s="1075"/>
    </row>
    <row r="117" ht="30" customHeight="1" spans="1:9">
      <c r="A117" s="116" t="s">
        <v>415</v>
      </c>
      <c r="B117" s="116" t="s">
        <v>253</v>
      </c>
      <c r="C117" s="122" t="s">
        <v>276</v>
      </c>
      <c r="D117" s="785">
        <v>45308</v>
      </c>
      <c r="E117" s="459">
        <v>45309</v>
      </c>
      <c r="F117" s="633">
        <v>3220.26</v>
      </c>
      <c r="G117" s="1112">
        <v>45310</v>
      </c>
      <c r="H117" s="164" t="s">
        <v>123</v>
      </c>
      <c r="I117" s="1075"/>
    </row>
    <row r="118" ht="15.75" customHeight="1" spans="1:9">
      <c r="A118" s="22" t="s">
        <v>208</v>
      </c>
      <c r="B118" s="106"/>
      <c r="C118" s="106"/>
      <c r="D118" s="106"/>
      <c r="E118" s="106"/>
      <c r="F118" s="106"/>
      <c r="G118" s="106"/>
      <c r="H118" s="107"/>
      <c r="I118" s="152">
        <f>SUM(F119:F130)</f>
        <v>514024.56</v>
      </c>
    </row>
    <row r="119" ht="15.75" customHeight="1" spans="1:9">
      <c r="A119" s="116" t="s">
        <v>416</v>
      </c>
      <c r="B119" s="116" t="s">
        <v>417</v>
      </c>
      <c r="C119" s="122" t="s">
        <v>418</v>
      </c>
      <c r="D119" s="118">
        <v>45274</v>
      </c>
      <c r="E119" s="118">
        <v>45278</v>
      </c>
      <c r="F119" s="246">
        <v>38689.54</v>
      </c>
      <c r="G119" s="1112">
        <v>45310</v>
      </c>
      <c r="H119" s="164">
        <v>1444000000</v>
      </c>
      <c r="I119" s="1075"/>
    </row>
    <row r="120" ht="15.75" customHeight="1" spans="1:9">
      <c r="A120" s="575" t="s">
        <v>419</v>
      </c>
      <c r="B120" s="575" t="s">
        <v>213</v>
      </c>
      <c r="C120" s="122" t="s">
        <v>214</v>
      </c>
      <c r="D120" s="118">
        <v>45279</v>
      </c>
      <c r="E120" s="118">
        <v>45281</v>
      </c>
      <c r="F120" s="246">
        <v>34869.22</v>
      </c>
      <c r="G120" s="1112">
        <v>45310</v>
      </c>
      <c r="H120" s="26">
        <v>1444000000</v>
      </c>
      <c r="I120" s="1075"/>
    </row>
    <row r="121" ht="15.75" customHeight="1" spans="1:9">
      <c r="A121" s="116" t="s">
        <v>420</v>
      </c>
      <c r="B121" s="116" t="s">
        <v>421</v>
      </c>
      <c r="C121" s="122" t="s">
        <v>422</v>
      </c>
      <c r="D121" s="118">
        <v>45280</v>
      </c>
      <c r="E121" s="118">
        <v>45281</v>
      </c>
      <c r="F121" s="246">
        <v>31700.7</v>
      </c>
      <c r="G121" s="1112">
        <v>45310</v>
      </c>
      <c r="H121" s="26">
        <v>1444000000</v>
      </c>
      <c r="I121" s="1075"/>
    </row>
    <row r="122" ht="15.75" customHeight="1" spans="1:9">
      <c r="A122" s="116" t="s">
        <v>423</v>
      </c>
      <c r="B122" s="116" t="s">
        <v>424</v>
      </c>
      <c r="C122" s="163" t="s">
        <v>425</v>
      </c>
      <c r="D122" s="140">
        <v>45280</v>
      </c>
      <c r="E122" s="118">
        <v>45281</v>
      </c>
      <c r="F122" s="246">
        <v>27774.25</v>
      </c>
      <c r="G122" s="1112">
        <v>45310</v>
      </c>
      <c r="H122" s="26">
        <v>1444000000</v>
      </c>
      <c r="I122" s="1075"/>
    </row>
    <row r="123" ht="15.75" customHeight="1" spans="1:9">
      <c r="A123" s="116" t="s">
        <v>426</v>
      </c>
      <c r="B123" s="116" t="s">
        <v>95</v>
      </c>
      <c r="C123" s="309" t="s">
        <v>236</v>
      </c>
      <c r="D123" s="140">
        <v>45280</v>
      </c>
      <c r="E123" s="118">
        <v>45281</v>
      </c>
      <c r="F123" s="246">
        <v>87600</v>
      </c>
      <c r="G123" s="1112">
        <v>45310</v>
      </c>
      <c r="H123" s="164">
        <v>1444000000</v>
      </c>
      <c r="I123" s="1075"/>
    </row>
    <row r="124" ht="15.75" customHeight="1" spans="1:9">
      <c r="A124" s="116" t="s">
        <v>427</v>
      </c>
      <c r="B124" s="116" t="s">
        <v>54</v>
      </c>
      <c r="C124" s="309" t="s">
        <v>341</v>
      </c>
      <c r="D124" s="140">
        <v>45280</v>
      </c>
      <c r="E124" s="118">
        <v>45282</v>
      </c>
      <c r="F124" s="246">
        <v>32839.48</v>
      </c>
      <c r="G124" s="1112">
        <v>45310</v>
      </c>
      <c r="H124" s="164">
        <v>1444000000</v>
      </c>
      <c r="I124" s="1075"/>
    </row>
    <row r="125" ht="15.75" customHeight="1" spans="1:9">
      <c r="A125" s="116" t="s">
        <v>428</v>
      </c>
      <c r="B125" s="116" t="s">
        <v>429</v>
      </c>
      <c r="C125" s="777" t="s">
        <v>430</v>
      </c>
      <c r="D125" s="118">
        <v>45283</v>
      </c>
      <c r="E125" s="140">
        <v>45302</v>
      </c>
      <c r="F125" s="246">
        <v>27228.18</v>
      </c>
      <c r="G125" s="1112">
        <v>45310</v>
      </c>
      <c r="H125" s="102">
        <v>1000000000</v>
      </c>
      <c r="I125" s="1075"/>
    </row>
    <row r="126" ht="15.75" customHeight="1" spans="1:9">
      <c r="A126" s="116" t="s">
        <v>431</v>
      </c>
      <c r="B126" s="116" t="s">
        <v>269</v>
      </c>
      <c r="C126" s="122" t="s">
        <v>270</v>
      </c>
      <c r="D126" s="118">
        <v>45294</v>
      </c>
      <c r="E126" s="140">
        <v>45302</v>
      </c>
      <c r="F126" s="246">
        <v>48600</v>
      </c>
      <c r="G126" s="1112">
        <v>45310</v>
      </c>
      <c r="H126" s="26">
        <v>1000000000</v>
      </c>
      <c r="I126" s="1075"/>
    </row>
    <row r="127" ht="15.75" customHeight="1" spans="1:9">
      <c r="A127" s="116" t="s">
        <v>432</v>
      </c>
      <c r="B127" s="116" t="s">
        <v>421</v>
      </c>
      <c r="C127" s="235" t="s">
        <v>422</v>
      </c>
      <c r="D127" s="118">
        <v>45301</v>
      </c>
      <c r="E127" s="118">
        <v>45306</v>
      </c>
      <c r="F127" s="246">
        <v>29108.19</v>
      </c>
      <c r="G127" s="1112">
        <v>45310</v>
      </c>
      <c r="H127" s="26">
        <v>1444000000</v>
      </c>
      <c r="I127" s="1074"/>
    </row>
    <row r="128" ht="15.75" customHeight="1" spans="1:9">
      <c r="A128" s="116" t="s">
        <v>433</v>
      </c>
      <c r="B128" s="116" t="s">
        <v>434</v>
      </c>
      <c r="C128" s="122" t="s">
        <v>435</v>
      </c>
      <c r="D128" s="118">
        <v>45302</v>
      </c>
      <c r="E128" s="140">
        <v>45302</v>
      </c>
      <c r="F128" s="246">
        <v>90990</v>
      </c>
      <c r="G128" s="1112">
        <v>45310</v>
      </c>
      <c r="H128" s="26">
        <v>1444000000</v>
      </c>
      <c r="I128" s="1075"/>
    </row>
    <row r="129" ht="15.75" customHeight="1" spans="1:9">
      <c r="A129" s="116" t="s">
        <v>436</v>
      </c>
      <c r="B129" s="116" t="s">
        <v>437</v>
      </c>
      <c r="C129" s="122" t="s">
        <v>438</v>
      </c>
      <c r="D129" s="118">
        <v>45306</v>
      </c>
      <c r="E129" s="118">
        <v>45308</v>
      </c>
      <c r="F129" s="246">
        <v>29700</v>
      </c>
      <c r="G129" s="1112">
        <v>45310</v>
      </c>
      <c r="H129" s="164">
        <v>1000000000</v>
      </c>
      <c r="I129" s="1075"/>
    </row>
    <row r="130" ht="15.75" customHeight="1" spans="1:9">
      <c r="A130" s="116" t="s">
        <v>439</v>
      </c>
      <c r="B130" s="116" t="s">
        <v>440</v>
      </c>
      <c r="C130" s="122" t="s">
        <v>441</v>
      </c>
      <c r="D130" s="669">
        <v>45307</v>
      </c>
      <c r="E130" s="118">
        <v>45309</v>
      </c>
      <c r="F130" s="246">
        <v>34925</v>
      </c>
      <c r="G130" s="1112">
        <v>45310</v>
      </c>
      <c r="H130" s="26">
        <v>1444000000</v>
      </c>
      <c r="I130" s="1075"/>
    </row>
    <row r="131" ht="15.75" customHeight="1" spans="1:9">
      <c r="A131" s="22" t="s">
        <v>220</v>
      </c>
      <c r="B131" s="106"/>
      <c r="C131" s="106"/>
      <c r="D131" s="106"/>
      <c r="E131" s="106"/>
      <c r="F131" s="106"/>
      <c r="G131" s="106"/>
      <c r="H131" s="107"/>
      <c r="I131" s="152">
        <f>SUM(F132)</f>
        <v>49914.29</v>
      </c>
    </row>
    <row r="132" ht="15.75" customHeight="1" spans="1:9">
      <c r="A132" s="116" t="s">
        <v>442</v>
      </c>
      <c r="B132" s="116" t="s">
        <v>443</v>
      </c>
      <c r="C132" s="235" t="s">
        <v>444</v>
      </c>
      <c r="D132" s="118">
        <v>45294</v>
      </c>
      <c r="E132" s="140">
        <v>45303</v>
      </c>
      <c r="F132" s="236">
        <v>49914.29</v>
      </c>
      <c r="G132" s="1112">
        <v>45310</v>
      </c>
      <c r="H132" s="290">
        <v>1444000000</v>
      </c>
      <c r="I132" s="1075"/>
    </row>
    <row r="133" ht="15.75" customHeight="1" spans="1:9">
      <c r="A133" s="22" t="s">
        <v>221</v>
      </c>
      <c r="B133" s="106"/>
      <c r="C133" s="106"/>
      <c r="D133" s="106"/>
      <c r="E133" s="106"/>
      <c r="F133" s="106"/>
      <c r="G133" s="106"/>
      <c r="H133" s="107"/>
      <c r="I133" s="152">
        <f>F134</f>
        <v>38088.72</v>
      </c>
    </row>
    <row r="134" ht="15.75" customHeight="1" spans="1:9">
      <c r="A134" s="116" t="s">
        <v>445</v>
      </c>
      <c r="B134" s="116" t="s">
        <v>446</v>
      </c>
      <c r="C134" s="235" t="s">
        <v>312</v>
      </c>
      <c r="D134" s="320">
        <v>44938</v>
      </c>
      <c r="E134" s="136">
        <v>44938</v>
      </c>
      <c r="F134" s="555">
        <v>38088.72</v>
      </c>
      <c r="G134" s="1112">
        <v>45310</v>
      </c>
      <c r="H134" s="164">
        <v>1444000000</v>
      </c>
      <c r="I134" s="1075"/>
    </row>
    <row r="135" ht="15.75" customHeight="1" spans="1:8">
      <c r="A135" s="91"/>
      <c r="B135" s="91"/>
      <c r="D135" s="669"/>
      <c r="E135" s="669"/>
      <c r="F135" s="973"/>
      <c r="G135" s="168"/>
      <c r="H135" s="169"/>
    </row>
    <row r="136" ht="15.75" customHeight="1" spans="1:8">
      <c r="A136" s="170" t="s">
        <v>222</v>
      </c>
      <c r="B136" s="105"/>
      <c r="C136" s="105"/>
      <c r="D136" s="669"/>
      <c r="E136" s="669"/>
      <c r="F136" s="973"/>
      <c r="H136" s="91"/>
    </row>
    <row r="137" ht="15.75" customHeight="1" spans="1:8">
      <c r="A137" s="172" t="s">
        <v>223</v>
      </c>
      <c r="D137" s="669"/>
      <c r="E137" s="669"/>
      <c r="F137" s="973"/>
      <c r="H137" s="91"/>
    </row>
    <row r="138" ht="15.75" customHeight="1" spans="1:8">
      <c r="A138" s="91"/>
      <c r="B138" s="91"/>
      <c r="D138" s="669"/>
      <c r="E138" s="669"/>
      <c r="F138" s="973"/>
      <c r="H138" s="91"/>
    </row>
    <row r="139" ht="15.75" customHeight="1" spans="1:8">
      <c r="A139" s="91"/>
      <c r="B139" s="91"/>
      <c r="D139" s="669"/>
      <c r="E139" s="669"/>
      <c r="F139" s="973"/>
      <c r="H139" s="91"/>
    </row>
    <row r="140" ht="15.75" customHeight="1" spans="1:8">
      <c r="A140" s="91"/>
      <c r="B140" s="91"/>
      <c r="D140" s="669"/>
      <c r="E140" s="669"/>
      <c r="F140" s="973"/>
      <c r="H140" s="91"/>
    </row>
    <row r="141" ht="15.75" customHeight="1" spans="1:8">
      <c r="A141" s="91"/>
      <c r="B141" s="91"/>
      <c r="D141" s="669"/>
      <c r="E141" s="669"/>
      <c r="F141" s="973"/>
      <c r="H141" s="91"/>
    </row>
    <row r="142" ht="15.75" customHeight="1" spans="1:8">
      <c r="A142" s="91"/>
      <c r="B142" s="91"/>
      <c r="D142" s="669"/>
      <c r="E142" s="669"/>
      <c r="F142" s="973"/>
      <c r="H142" s="91"/>
    </row>
    <row r="143" ht="15.75" customHeight="1" spans="1:8">
      <c r="A143" s="91"/>
      <c r="B143" s="91"/>
      <c r="D143" s="669"/>
      <c r="E143" s="669"/>
      <c r="F143" s="973"/>
      <c r="H143" s="91"/>
    </row>
    <row r="144" ht="15.75" customHeight="1" spans="1:8">
      <c r="A144" s="91"/>
      <c r="B144" s="91"/>
      <c r="D144" s="669"/>
      <c r="E144" s="669"/>
      <c r="F144" s="973"/>
      <c r="H144" s="91"/>
    </row>
    <row r="145" ht="15.75" customHeight="1" spans="1:8">
      <c r="A145" s="91"/>
      <c r="B145" s="91"/>
      <c r="D145" s="669"/>
      <c r="E145" s="669"/>
      <c r="F145" s="973"/>
      <c r="H145" s="91"/>
    </row>
    <row r="146" ht="15.75" customHeight="1" spans="1:8">
      <c r="A146" s="91"/>
      <c r="B146" s="91"/>
      <c r="D146" s="669"/>
      <c r="E146" s="669"/>
      <c r="F146" s="973"/>
      <c r="H146" s="91"/>
    </row>
    <row r="147" ht="15.75" customHeight="1" spans="1:8">
      <c r="A147" s="91"/>
      <c r="B147" s="91"/>
      <c r="D147" s="669"/>
      <c r="E147" s="669"/>
      <c r="F147" s="973"/>
      <c r="H147" s="91"/>
    </row>
    <row r="148" ht="15.75" customHeight="1" spans="1:8">
      <c r="A148" s="91"/>
      <c r="B148" s="91"/>
      <c r="D148" s="669"/>
      <c r="E148" s="669"/>
      <c r="F148" s="973"/>
      <c r="H148" s="91"/>
    </row>
    <row r="149" ht="15.75" customHeight="1" spans="1:8">
      <c r="A149" s="91"/>
      <c r="B149" s="91"/>
      <c r="D149" s="669"/>
      <c r="E149" s="669"/>
      <c r="F149" s="973"/>
      <c r="H149" s="91"/>
    </row>
    <row r="150" ht="15.75" customHeight="1" spans="1:8">
      <c r="A150" s="91"/>
      <c r="B150" s="91"/>
      <c r="D150" s="669"/>
      <c r="E150" s="669"/>
      <c r="F150" s="973"/>
      <c r="H150" s="91"/>
    </row>
    <row r="151" ht="15.75" customHeight="1" spans="1:8">
      <c r="A151" s="91"/>
      <c r="B151" s="91"/>
      <c r="D151" s="669"/>
      <c r="E151" s="669"/>
      <c r="F151" s="973"/>
      <c r="H151" s="91"/>
    </row>
    <row r="152" ht="15.75" customHeight="1" spans="1:8">
      <c r="A152" s="91"/>
      <c r="B152" s="91"/>
      <c r="D152" s="669"/>
      <c r="E152" s="669"/>
      <c r="F152" s="973"/>
      <c r="H152" s="91"/>
    </row>
    <row r="153" ht="15.75" customHeight="1" spans="1:8">
      <c r="A153" s="91"/>
      <c r="B153" s="91"/>
      <c r="D153" s="669"/>
      <c r="E153" s="669"/>
      <c r="F153" s="973"/>
      <c r="H153" s="91"/>
    </row>
    <row r="154" ht="15.75" customHeight="1" spans="1:8">
      <c r="A154" s="91"/>
      <c r="B154" s="91"/>
      <c r="D154" s="669"/>
      <c r="E154" s="669"/>
      <c r="F154" s="973"/>
      <c r="H154" s="91"/>
    </row>
    <row r="155" ht="15.75" customHeight="1" spans="1:8">
      <c r="A155" s="91"/>
      <c r="B155" s="91"/>
      <c r="D155" s="669"/>
      <c r="E155" s="669"/>
      <c r="F155" s="973"/>
      <c r="H155" s="91"/>
    </row>
    <row r="156" ht="15.75" customHeight="1" spans="1:8">
      <c r="A156" s="91"/>
      <c r="B156" s="91"/>
      <c r="D156" s="669"/>
      <c r="E156" s="669"/>
      <c r="F156" s="973"/>
      <c r="H156" s="91"/>
    </row>
    <row r="157" ht="15.75" customHeight="1" spans="1:8">
      <c r="A157" s="91"/>
      <c r="B157" s="91"/>
      <c r="D157" s="669"/>
      <c r="E157" s="669"/>
      <c r="F157" s="973"/>
      <c r="H157" s="91"/>
    </row>
    <row r="158" ht="15.75" customHeight="1" spans="1:8">
      <c r="A158" s="91"/>
      <c r="B158" s="91"/>
      <c r="D158" s="669"/>
      <c r="E158" s="669"/>
      <c r="F158" s="973"/>
      <c r="H158" s="91"/>
    </row>
    <row r="159" ht="15.75" customHeight="1" spans="1:8">
      <c r="A159" s="91"/>
      <c r="B159" s="91"/>
      <c r="D159" s="669"/>
      <c r="E159" s="669"/>
      <c r="F159" s="973"/>
      <c r="H159" s="91"/>
    </row>
    <row r="160" ht="15.75" customHeight="1" spans="1:8">
      <c r="A160" s="91"/>
      <c r="B160" s="91"/>
      <c r="D160" s="669"/>
      <c r="E160" s="669"/>
      <c r="F160" s="973"/>
      <c r="H160" s="91"/>
    </row>
    <row r="161" ht="15.75" customHeight="1" spans="1:8">
      <c r="A161" s="91"/>
      <c r="B161" s="91"/>
      <c r="D161" s="669"/>
      <c r="E161" s="669"/>
      <c r="F161" s="973"/>
      <c r="H161" s="91"/>
    </row>
    <row r="162" ht="15.75" customHeight="1" spans="1:8">
      <c r="A162" s="91"/>
      <c r="B162" s="91"/>
      <c r="D162" s="669"/>
      <c r="E162" s="669"/>
      <c r="F162" s="973"/>
      <c r="H162" s="91"/>
    </row>
    <row r="163" ht="15.75" customHeight="1" spans="1:8">
      <c r="A163" s="91"/>
      <c r="B163" s="91"/>
      <c r="D163" s="669"/>
      <c r="E163" s="669"/>
      <c r="F163" s="973"/>
      <c r="H163" s="91"/>
    </row>
    <row r="164" ht="15.75" customHeight="1" spans="1:8">
      <c r="A164" s="91"/>
      <c r="B164" s="91"/>
      <c r="D164" s="669"/>
      <c r="E164" s="669"/>
      <c r="F164" s="973"/>
      <c r="H164" s="91"/>
    </row>
    <row r="165" ht="15.75" customHeight="1" spans="1:8">
      <c r="A165" s="91"/>
      <c r="B165" s="91"/>
      <c r="D165" s="669"/>
      <c r="E165" s="669"/>
      <c r="F165" s="973"/>
      <c r="H165" s="91"/>
    </row>
    <row r="166" ht="15.75" customHeight="1" spans="1:8">
      <c r="A166" s="91"/>
      <c r="B166" s="91"/>
      <c r="D166" s="669"/>
      <c r="E166" s="669"/>
      <c r="F166" s="973"/>
      <c r="H166" s="91"/>
    </row>
    <row r="167" ht="15.75" customHeight="1" spans="1:8">
      <c r="A167" s="91"/>
      <c r="B167" s="91"/>
      <c r="D167" s="669"/>
      <c r="E167" s="669"/>
      <c r="F167" s="973"/>
      <c r="H167" s="91"/>
    </row>
    <row r="168" ht="15.75" customHeight="1" spans="1:8">
      <c r="A168" s="91"/>
      <c r="B168" s="91"/>
      <c r="D168" s="669"/>
      <c r="E168" s="669"/>
      <c r="F168" s="973"/>
      <c r="H168" s="91"/>
    </row>
    <row r="169" ht="15.75" customHeight="1" spans="1:8">
      <c r="A169" s="91"/>
      <c r="B169" s="91"/>
      <c r="D169" s="669"/>
      <c r="E169" s="669"/>
      <c r="F169" s="973"/>
      <c r="H169" s="91"/>
    </row>
    <row r="170" ht="15.75" customHeight="1" spans="1:8">
      <c r="A170" s="91"/>
      <c r="B170" s="91"/>
      <c r="D170" s="669"/>
      <c r="E170" s="669"/>
      <c r="F170" s="973"/>
      <c r="H170" s="91"/>
    </row>
    <row r="171" ht="15.75" customHeight="1" spans="1:8">
      <c r="A171" s="91"/>
      <c r="B171" s="91"/>
      <c r="D171" s="669"/>
      <c r="E171" s="669"/>
      <c r="F171" s="973"/>
      <c r="H171" s="91"/>
    </row>
    <row r="172" ht="15.75" customHeight="1" spans="1:8">
      <c r="A172" s="91"/>
      <c r="B172" s="91"/>
      <c r="D172" s="669"/>
      <c r="E172" s="669"/>
      <c r="F172" s="973"/>
      <c r="H172" s="91"/>
    </row>
    <row r="173" ht="15.75" customHeight="1" spans="1:8">
      <c r="A173" s="91"/>
      <c r="B173" s="91"/>
      <c r="D173" s="669"/>
      <c r="E173" s="669"/>
      <c r="F173" s="973"/>
      <c r="H173" s="91"/>
    </row>
    <row r="174" ht="15.75" customHeight="1" spans="1:8">
      <c r="A174" s="91"/>
      <c r="B174" s="91"/>
      <c r="D174" s="669"/>
      <c r="E174" s="669"/>
      <c r="F174" s="973"/>
      <c r="H174" s="91"/>
    </row>
    <row r="175" ht="15.75" customHeight="1" spans="1:8">
      <c r="A175" s="91"/>
      <c r="B175" s="91"/>
      <c r="D175" s="669"/>
      <c r="E175" s="669"/>
      <c r="F175" s="973"/>
      <c r="H175" s="91"/>
    </row>
    <row r="176" ht="15.75" customHeight="1" spans="1:8">
      <c r="A176" s="91"/>
      <c r="B176" s="91"/>
      <c r="D176" s="669"/>
      <c r="E176" s="669"/>
      <c r="F176" s="973"/>
      <c r="H176" s="91"/>
    </row>
    <row r="177" ht="15.75" customHeight="1" spans="1:8">
      <c r="A177" s="91"/>
      <c r="B177" s="91"/>
      <c r="D177" s="669"/>
      <c r="E177" s="669"/>
      <c r="F177" s="973"/>
      <c r="H177" s="91"/>
    </row>
    <row r="178" ht="15.75" customHeight="1" spans="1:8">
      <c r="A178" s="91"/>
      <c r="B178" s="91"/>
      <c r="D178" s="669"/>
      <c r="E178" s="669"/>
      <c r="F178" s="973"/>
      <c r="H178" s="91"/>
    </row>
    <row r="179" ht="15.75" customHeight="1" spans="1:8">
      <c r="A179" s="91"/>
      <c r="B179" s="91"/>
      <c r="D179" s="669"/>
      <c r="E179" s="669"/>
      <c r="F179" s="973"/>
      <c r="H179" s="91"/>
    </row>
    <row r="180" ht="15.75" customHeight="1" spans="1:8">
      <c r="A180" s="91"/>
      <c r="B180" s="91"/>
      <c r="D180" s="669"/>
      <c r="E180" s="669"/>
      <c r="F180" s="973"/>
      <c r="H180" s="91"/>
    </row>
    <row r="181" ht="15.75" customHeight="1" spans="1:8">
      <c r="A181" s="91"/>
      <c r="B181" s="91"/>
      <c r="D181" s="669"/>
      <c r="E181" s="669"/>
      <c r="F181" s="973"/>
      <c r="H181" s="91"/>
    </row>
    <row r="182" ht="15.75" customHeight="1" spans="1:8">
      <c r="A182" s="91"/>
      <c r="B182" s="91"/>
      <c r="D182" s="669"/>
      <c r="E182" s="669"/>
      <c r="F182" s="973"/>
      <c r="H182" s="91"/>
    </row>
    <row r="183" ht="15.75" customHeight="1" spans="1:8">
      <c r="A183" s="91"/>
      <c r="B183" s="91"/>
      <c r="D183" s="669"/>
      <c r="E183" s="669"/>
      <c r="F183" s="973"/>
      <c r="H183" s="91"/>
    </row>
    <row r="184" ht="15.75" customHeight="1" spans="1:8">
      <c r="A184" s="91"/>
      <c r="B184" s="91"/>
      <c r="D184" s="669"/>
      <c r="E184" s="669"/>
      <c r="F184" s="973"/>
      <c r="H184" s="91"/>
    </row>
    <row r="185" ht="15.75" customHeight="1" spans="1:8">
      <c r="A185" s="91"/>
      <c r="B185" s="91"/>
      <c r="D185" s="669"/>
      <c r="E185" s="669"/>
      <c r="F185" s="973"/>
      <c r="H185" s="91"/>
    </row>
    <row r="186" ht="15.75" customHeight="1" spans="1:8">
      <c r="A186" s="91"/>
      <c r="B186" s="91"/>
      <c r="D186" s="669"/>
      <c r="E186" s="669"/>
      <c r="F186" s="973"/>
      <c r="H186" s="91"/>
    </row>
    <row r="187" ht="15.75" customHeight="1" spans="1:8">
      <c r="A187" s="91"/>
      <c r="B187" s="91"/>
      <c r="D187" s="669"/>
      <c r="E187" s="669"/>
      <c r="F187" s="973"/>
      <c r="H187" s="91"/>
    </row>
    <row r="188" ht="15.75" customHeight="1" spans="1:8">
      <c r="A188" s="91"/>
      <c r="B188" s="91"/>
      <c r="D188" s="669"/>
      <c r="E188" s="669"/>
      <c r="F188" s="973"/>
      <c r="H188" s="91"/>
    </row>
    <row r="189" ht="15.75" customHeight="1" spans="1:8">
      <c r="A189" s="91"/>
      <c r="B189" s="91"/>
      <c r="D189" s="669"/>
      <c r="E189" s="669"/>
      <c r="F189" s="973"/>
      <c r="H189" s="91"/>
    </row>
    <row r="190" ht="15.75" customHeight="1" spans="1:8">
      <c r="A190" s="91"/>
      <c r="B190" s="91"/>
      <c r="D190" s="669"/>
      <c r="E190" s="669"/>
      <c r="F190" s="973"/>
      <c r="H190" s="91"/>
    </row>
    <row r="191" ht="15.75" customHeight="1" spans="1:8">
      <c r="A191" s="91"/>
      <c r="B191" s="91"/>
      <c r="D191" s="669"/>
      <c r="E191" s="669"/>
      <c r="F191" s="973"/>
      <c r="H191" s="91"/>
    </row>
    <row r="192" ht="15.75" customHeight="1" spans="1:8">
      <c r="A192" s="91"/>
      <c r="B192" s="91"/>
      <c r="D192" s="669"/>
      <c r="E192" s="669"/>
      <c r="F192" s="973"/>
      <c r="H192" s="91"/>
    </row>
    <row r="193" ht="15.75" customHeight="1" spans="1:8">
      <c r="A193" s="91"/>
      <c r="B193" s="91"/>
      <c r="D193" s="669"/>
      <c r="E193" s="669"/>
      <c r="F193" s="973"/>
      <c r="H193" s="91"/>
    </row>
    <row r="194" ht="15.75" customHeight="1" spans="1:8">
      <c r="A194" s="91"/>
      <c r="B194" s="91"/>
      <c r="D194" s="669"/>
      <c r="E194" s="669"/>
      <c r="F194" s="973"/>
      <c r="H194" s="91"/>
    </row>
    <row r="195" ht="15.75" customHeight="1" spans="1:8">
      <c r="A195" s="91"/>
      <c r="B195" s="91"/>
      <c r="D195" s="669"/>
      <c r="E195" s="669"/>
      <c r="F195" s="973"/>
      <c r="H195" s="91"/>
    </row>
    <row r="196" ht="15.75" customHeight="1" spans="1:8">
      <c r="A196" s="91"/>
      <c r="B196" s="91"/>
      <c r="D196" s="669"/>
      <c r="E196" s="669"/>
      <c r="F196" s="973"/>
      <c r="H196" s="91"/>
    </row>
    <row r="197" ht="15.75" customHeight="1" spans="1:8">
      <c r="A197" s="91"/>
      <c r="B197" s="91"/>
      <c r="D197" s="669"/>
      <c r="E197" s="669"/>
      <c r="F197" s="973"/>
      <c r="H197" s="91"/>
    </row>
    <row r="198" ht="15.75" customHeight="1" spans="1:8">
      <c r="A198" s="91"/>
      <c r="B198" s="91"/>
      <c r="D198" s="669"/>
      <c r="E198" s="669"/>
      <c r="F198" s="973"/>
      <c r="H198" s="91"/>
    </row>
    <row r="199" ht="15.75" customHeight="1" spans="1:8">
      <c r="A199" s="91"/>
      <c r="B199" s="91"/>
      <c r="D199" s="669"/>
      <c r="E199" s="669"/>
      <c r="F199" s="973"/>
      <c r="H199" s="91"/>
    </row>
    <row r="200" ht="15.75" customHeight="1" spans="1:8">
      <c r="A200" s="91"/>
      <c r="B200" s="91"/>
      <c r="D200" s="669"/>
      <c r="E200" s="669"/>
      <c r="F200" s="973"/>
      <c r="H200" s="91"/>
    </row>
    <row r="201" ht="15.75" customHeight="1" spans="1:8">
      <c r="A201" s="91"/>
      <c r="B201" s="91"/>
      <c r="D201" s="669"/>
      <c r="E201" s="669"/>
      <c r="F201" s="973"/>
      <c r="H201" s="91"/>
    </row>
    <row r="202" ht="15.75" customHeight="1" spans="1:8">
      <c r="A202" s="91"/>
      <c r="B202" s="91"/>
      <c r="D202" s="669"/>
      <c r="E202" s="669"/>
      <c r="F202" s="973"/>
      <c r="H202" s="91"/>
    </row>
    <row r="203" ht="15.75" customHeight="1" spans="1:8">
      <c r="A203" s="91"/>
      <c r="B203" s="91"/>
      <c r="D203" s="669"/>
      <c r="E203" s="669"/>
      <c r="F203" s="973"/>
      <c r="H203" s="91"/>
    </row>
    <row r="204" ht="15.75" customHeight="1" spans="1:8">
      <c r="A204" s="91"/>
      <c r="B204" s="91"/>
      <c r="D204" s="669"/>
      <c r="E204" s="669"/>
      <c r="F204" s="973"/>
      <c r="H204" s="91"/>
    </row>
    <row r="205" ht="15.75" customHeight="1" spans="1:8">
      <c r="A205" s="91"/>
      <c r="B205" s="91"/>
      <c r="D205" s="669"/>
      <c r="E205" s="669"/>
      <c r="F205" s="973"/>
      <c r="H205" s="91"/>
    </row>
    <row r="206" ht="15.75" customHeight="1" spans="1:8">
      <c r="A206" s="91"/>
      <c r="B206" s="91"/>
      <c r="D206" s="669"/>
      <c r="E206" s="669"/>
      <c r="F206" s="973"/>
      <c r="H206" s="91"/>
    </row>
    <row r="207" ht="15.75" customHeight="1" spans="1:8">
      <c r="A207" s="91"/>
      <c r="B207" s="91"/>
      <c r="D207" s="669"/>
      <c r="E207" s="669"/>
      <c r="F207" s="973"/>
      <c r="H207" s="91"/>
    </row>
    <row r="208" ht="15.75" customHeight="1" spans="1:8">
      <c r="A208" s="91"/>
      <c r="B208" s="91"/>
      <c r="D208" s="669"/>
      <c r="E208" s="669"/>
      <c r="F208" s="973"/>
      <c r="H208" s="91"/>
    </row>
    <row r="209" ht="15.75" customHeight="1" spans="1:8">
      <c r="A209" s="91"/>
      <c r="B209" s="91"/>
      <c r="D209" s="669"/>
      <c r="E209" s="669"/>
      <c r="F209" s="973"/>
      <c r="H209" s="91"/>
    </row>
    <row r="210" ht="15.75" customHeight="1" spans="1:8">
      <c r="A210" s="91"/>
      <c r="B210" s="91"/>
      <c r="D210" s="669"/>
      <c r="E210" s="669"/>
      <c r="F210" s="973"/>
      <c r="H210" s="91"/>
    </row>
    <row r="211" ht="15.75" customHeight="1" spans="1:8">
      <c r="A211" s="91"/>
      <c r="B211" s="91"/>
      <c r="D211" s="669"/>
      <c r="E211" s="669"/>
      <c r="F211" s="973"/>
      <c r="H211" s="91"/>
    </row>
    <row r="212" ht="15.75" customHeight="1" spans="1:8">
      <c r="A212" s="91"/>
      <c r="B212" s="91"/>
      <c r="D212" s="669"/>
      <c r="E212" s="669"/>
      <c r="F212" s="973"/>
      <c r="H212" s="91"/>
    </row>
    <row r="213" ht="15.75" customHeight="1" spans="1:8">
      <c r="A213" s="91"/>
      <c r="B213" s="91"/>
      <c r="D213" s="669"/>
      <c r="E213" s="669"/>
      <c r="F213" s="973"/>
      <c r="H213" s="91"/>
    </row>
    <row r="214" ht="15.75" customHeight="1" spans="1:8">
      <c r="A214" s="91"/>
      <c r="B214" s="91"/>
      <c r="D214" s="669"/>
      <c r="E214" s="669"/>
      <c r="F214" s="973"/>
      <c r="H214" s="91"/>
    </row>
    <row r="215" ht="15.75" customHeight="1" spans="1:8">
      <c r="A215" s="91"/>
      <c r="B215" s="91"/>
      <c r="D215" s="669"/>
      <c r="E215" s="669"/>
      <c r="F215" s="973"/>
      <c r="H215" s="91"/>
    </row>
    <row r="216" ht="15.75" customHeight="1" spans="1:8">
      <c r="A216" s="91"/>
      <c r="B216" s="91"/>
      <c r="D216" s="669"/>
      <c r="E216" s="669"/>
      <c r="F216" s="973"/>
      <c r="H216" s="91"/>
    </row>
    <row r="217" ht="15.75" customHeight="1" spans="1:8">
      <c r="A217" s="91"/>
      <c r="B217" s="91"/>
      <c r="D217" s="669"/>
      <c r="E217" s="669"/>
      <c r="F217" s="973"/>
      <c r="H217" s="91"/>
    </row>
    <row r="218" ht="15.75" customHeight="1" spans="1:8">
      <c r="A218" s="91"/>
      <c r="B218" s="91"/>
      <c r="D218" s="669"/>
      <c r="E218" s="669"/>
      <c r="F218" s="973"/>
      <c r="H218" s="91"/>
    </row>
    <row r="219" ht="15.75" customHeight="1" spans="1:8">
      <c r="A219" s="91"/>
      <c r="B219" s="91"/>
      <c r="D219" s="669"/>
      <c r="E219" s="669"/>
      <c r="F219" s="973"/>
      <c r="H219" s="91"/>
    </row>
    <row r="220" ht="15.75" customHeight="1" spans="1:8">
      <c r="A220" s="91"/>
      <c r="B220" s="91"/>
      <c r="D220" s="669"/>
      <c r="E220" s="669"/>
      <c r="F220" s="973"/>
      <c r="H220" s="91"/>
    </row>
    <row r="221" ht="15.75" customHeight="1" spans="1:8">
      <c r="A221" s="91"/>
      <c r="B221" s="91"/>
      <c r="D221" s="669"/>
      <c r="E221" s="669"/>
      <c r="F221" s="973"/>
      <c r="H221" s="91"/>
    </row>
    <row r="222" ht="15.75" customHeight="1" spans="1:8">
      <c r="A222" s="91"/>
      <c r="B222" s="91"/>
      <c r="D222" s="669"/>
      <c r="E222" s="669"/>
      <c r="F222" s="973"/>
      <c r="H222" s="91"/>
    </row>
    <row r="223" ht="15.75" customHeight="1" spans="1:8">
      <c r="A223" s="91"/>
      <c r="B223" s="91"/>
      <c r="D223" s="669"/>
      <c r="E223" s="669"/>
      <c r="F223" s="973"/>
      <c r="H223" s="91"/>
    </row>
    <row r="224" ht="15.75" customHeight="1" spans="1:8">
      <c r="A224" s="91"/>
      <c r="B224" s="91"/>
      <c r="D224" s="669"/>
      <c r="E224" s="669"/>
      <c r="F224" s="973"/>
      <c r="H224" s="91"/>
    </row>
    <row r="225" ht="15.75" customHeight="1" spans="1:8">
      <c r="A225" s="91"/>
      <c r="B225" s="91"/>
      <c r="D225" s="669"/>
      <c r="E225" s="669"/>
      <c r="F225" s="973"/>
      <c r="H225" s="91"/>
    </row>
    <row r="226" ht="15.75" customHeight="1" spans="1:8">
      <c r="A226" s="91"/>
      <c r="B226" s="91"/>
      <c r="D226" s="669"/>
      <c r="E226" s="669"/>
      <c r="F226" s="973"/>
      <c r="H226" s="91"/>
    </row>
    <row r="227" ht="15.75" customHeight="1" spans="1:8">
      <c r="A227" s="91"/>
      <c r="B227" s="91"/>
      <c r="D227" s="669"/>
      <c r="E227" s="669"/>
      <c r="F227" s="973"/>
      <c r="H227" s="91"/>
    </row>
    <row r="228" ht="15.75" customHeight="1" spans="1:8">
      <c r="A228" s="91"/>
      <c r="B228" s="91"/>
      <c r="D228" s="669"/>
      <c r="E228" s="669"/>
      <c r="F228" s="973"/>
      <c r="H228" s="91"/>
    </row>
    <row r="229" ht="15.75" customHeight="1" spans="1:8">
      <c r="A229" s="91"/>
      <c r="B229" s="91"/>
      <c r="D229" s="669"/>
      <c r="E229" s="669"/>
      <c r="F229" s="973"/>
      <c r="H229" s="91"/>
    </row>
    <row r="230" ht="15.75" customHeight="1" spans="1:8">
      <c r="A230" s="91"/>
      <c r="B230" s="91"/>
      <c r="D230" s="669"/>
      <c r="E230" s="669"/>
      <c r="F230" s="973"/>
      <c r="H230" s="91"/>
    </row>
    <row r="231" ht="15.75" customHeight="1" spans="1:8">
      <c r="A231" s="91"/>
      <c r="B231" s="91"/>
      <c r="D231" s="669"/>
      <c r="E231" s="669"/>
      <c r="F231" s="973"/>
      <c r="H231" s="91"/>
    </row>
    <row r="232" ht="15.75" customHeight="1" spans="1:8">
      <c r="A232" s="91"/>
      <c r="B232" s="91"/>
      <c r="D232" s="669"/>
      <c r="E232" s="669"/>
      <c r="F232" s="973"/>
      <c r="H232" s="91"/>
    </row>
    <row r="233" ht="15.75" customHeight="1" spans="1:8">
      <c r="A233" s="91"/>
      <c r="B233" s="91"/>
      <c r="D233" s="669"/>
      <c r="E233" s="669"/>
      <c r="F233" s="973"/>
      <c r="H233" s="91"/>
    </row>
    <row r="234" ht="15.75" customHeight="1" spans="1:8">
      <c r="A234" s="91"/>
      <c r="B234" s="91"/>
      <c r="D234" s="669"/>
      <c r="E234" s="669"/>
      <c r="F234" s="973"/>
      <c r="H234" s="91"/>
    </row>
    <row r="235" ht="15.75" customHeight="1" spans="1:8">
      <c r="A235" s="91"/>
      <c r="B235" s="91"/>
      <c r="D235" s="669"/>
      <c r="E235" s="669"/>
      <c r="F235" s="973"/>
      <c r="H235" s="91"/>
    </row>
    <row r="236" ht="15.75" customHeight="1" spans="1:8">
      <c r="A236" s="91"/>
      <c r="B236" s="91"/>
      <c r="D236" s="669"/>
      <c r="E236" s="669"/>
      <c r="F236" s="973"/>
      <c r="H236" s="91"/>
    </row>
    <row r="237" ht="15.75" customHeight="1" spans="1:8">
      <c r="A237" s="91"/>
      <c r="B237" s="91"/>
      <c r="D237" s="669"/>
      <c r="E237" s="669"/>
      <c r="F237" s="973"/>
      <c r="H237" s="91"/>
    </row>
    <row r="238" ht="15.75" customHeight="1" spans="1:8">
      <c r="A238" s="91"/>
      <c r="B238" s="91"/>
      <c r="D238" s="669"/>
      <c r="E238" s="669"/>
      <c r="F238" s="973"/>
      <c r="H238" s="91"/>
    </row>
    <row r="239" ht="15.75" customHeight="1" spans="1:8">
      <c r="A239" s="91"/>
      <c r="B239" s="91"/>
      <c r="D239" s="669"/>
      <c r="E239" s="669"/>
      <c r="F239" s="973"/>
      <c r="H239" s="91"/>
    </row>
    <row r="240" ht="15.75" customHeight="1" spans="1:8">
      <c r="A240" s="91"/>
      <c r="B240" s="91"/>
      <c r="D240" s="669"/>
      <c r="E240" s="669"/>
      <c r="F240" s="973"/>
      <c r="H240" s="91"/>
    </row>
    <row r="241" ht="15.75" customHeight="1" spans="1:8">
      <c r="A241" s="91"/>
      <c r="B241" s="91"/>
      <c r="D241" s="669"/>
      <c r="E241" s="669"/>
      <c r="F241" s="973"/>
      <c r="H241" s="91"/>
    </row>
    <row r="242" ht="15.75" customHeight="1" spans="1:8">
      <c r="A242" s="91"/>
      <c r="B242" s="91"/>
      <c r="D242" s="669"/>
      <c r="E242" s="669"/>
      <c r="F242" s="973"/>
      <c r="H242" s="91"/>
    </row>
    <row r="243" ht="15.75" customHeight="1" spans="1:8">
      <c r="A243" s="91"/>
      <c r="B243" s="91"/>
      <c r="D243" s="669"/>
      <c r="E243" s="669"/>
      <c r="F243" s="973"/>
      <c r="H243" s="91"/>
    </row>
    <row r="244" ht="15.75" customHeight="1" spans="1:8">
      <c r="A244" s="91"/>
      <c r="B244" s="91"/>
      <c r="D244" s="669"/>
      <c r="E244" s="669"/>
      <c r="F244" s="973"/>
      <c r="H244" s="91"/>
    </row>
    <row r="245" ht="15.75" customHeight="1" spans="1:8">
      <c r="A245" s="91"/>
      <c r="B245" s="91"/>
      <c r="D245" s="669"/>
      <c r="E245" s="669"/>
      <c r="F245" s="973"/>
      <c r="H245" s="91"/>
    </row>
    <row r="246" ht="15.75" customHeight="1" spans="1:8">
      <c r="A246" s="91"/>
      <c r="B246" s="91"/>
      <c r="D246" s="669"/>
      <c r="E246" s="669"/>
      <c r="F246" s="973"/>
      <c r="H246" s="91"/>
    </row>
    <row r="247" ht="15.75" customHeight="1" spans="1:8">
      <c r="A247" s="91"/>
      <c r="B247" s="91"/>
      <c r="D247" s="669"/>
      <c r="E247" s="669"/>
      <c r="F247" s="973"/>
      <c r="H247" s="91"/>
    </row>
    <row r="248" ht="15.75" customHeight="1" spans="1:8">
      <c r="A248" s="91"/>
      <c r="B248" s="91"/>
      <c r="D248" s="669"/>
      <c r="E248" s="669"/>
      <c r="F248" s="973"/>
      <c r="H248" s="91"/>
    </row>
    <row r="249" ht="15.75" customHeight="1" spans="1:8">
      <c r="A249" s="91"/>
      <c r="B249" s="91"/>
      <c r="D249" s="669"/>
      <c r="E249" s="669"/>
      <c r="F249" s="973"/>
      <c r="H249" s="91"/>
    </row>
    <row r="250" ht="15.75" customHeight="1" spans="1:8">
      <c r="A250" s="91"/>
      <c r="B250" s="91"/>
      <c r="D250" s="669"/>
      <c r="E250" s="669"/>
      <c r="F250" s="973"/>
      <c r="H250" s="91"/>
    </row>
    <row r="251" ht="15.75" customHeight="1" spans="1:8">
      <c r="A251" s="91"/>
      <c r="B251" s="91"/>
      <c r="D251" s="669"/>
      <c r="E251" s="669"/>
      <c r="F251" s="973"/>
      <c r="H251" s="91"/>
    </row>
    <row r="252" ht="15.75" customHeight="1" spans="1:8">
      <c r="A252" s="91"/>
      <c r="B252" s="91"/>
      <c r="D252" s="669"/>
      <c r="E252" s="669"/>
      <c r="F252" s="973"/>
      <c r="H252" s="91"/>
    </row>
    <row r="253" ht="15.75" customHeight="1" spans="1:8">
      <c r="A253" s="91"/>
      <c r="B253" s="91"/>
      <c r="D253" s="669"/>
      <c r="E253" s="669"/>
      <c r="F253" s="973"/>
      <c r="H253" s="91"/>
    </row>
    <row r="254" ht="15.75" customHeight="1" spans="1:8">
      <c r="A254" s="91"/>
      <c r="B254" s="91"/>
      <c r="D254" s="669"/>
      <c r="E254" s="669"/>
      <c r="F254" s="973"/>
      <c r="H254" s="91"/>
    </row>
    <row r="255" ht="15.75" customHeight="1" spans="1:8">
      <c r="A255" s="91"/>
      <c r="B255" s="91"/>
      <c r="D255" s="669"/>
      <c r="E255" s="669"/>
      <c r="F255" s="973"/>
      <c r="H255" s="91"/>
    </row>
    <row r="256" ht="15.75" customHeight="1" spans="1:8">
      <c r="A256" s="91"/>
      <c r="B256" s="91"/>
      <c r="D256" s="669"/>
      <c r="E256" s="669"/>
      <c r="F256" s="973"/>
      <c r="H256" s="91"/>
    </row>
    <row r="257" ht="15.75" customHeight="1" spans="1:8">
      <c r="A257" s="91"/>
      <c r="B257" s="91"/>
      <c r="D257" s="669"/>
      <c r="E257" s="669"/>
      <c r="F257" s="973"/>
      <c r="H257" s="91"/>
    </row>
    <row r="258" ht="15.75" customHeight="1" spans="1:8">
      <c r="A258" s="91"/>
      <c r="B258" s="91"/>
      <c r="D258" s="669"/>
      <c r="E258" s="669"/>
      <c r="F258" s="973"/>
      <c r="H258" s="91"/>
    </row>
    <row r="259" ht="15.75" customHeight="1" spans="1:8">
      <c r="A259" s="91"/>
      <c r="B259" s="91"/>
      <c r="D259" s="669"/>
      <c r="E259" s="669"/>
      <c r="F259" s="973"/>
      <c r="H259" s="91"/>
    </row>
    <row r="260" ht="15.75" customHeight="1" spans="1:8">
      <c r="A260" s="91"/>
      <c r="B260" s="91"/>
      <c r="D260" s="669"/>
      <c r="E260" s="669"/>
      <c r="F260" s="973"/>
      <c r="H260" s="91"/>
    </row>
    <row r="261" ht="15.75" customHeight="1" spans="1:8">
      <c r="A261" s="91"/>
      <c r="B261" s="91"/>
      <c r="D261" s="669"/>
      <c r="E261" s="669"/>
      <c r="F261" s="973"/>
      <c r="H261" s="91"/>
    </row>
    <row r="262" ht="15.75" customHeight="1" spans="1:8">
      <c r="A262" s="91"/>
      <c r="B262" s="91"/>
      <c r="D262" s="669"/>
      <c r="E262" s="669"/>
      <c r="F262" s="973"/>
      <c r="H262" s="91"/>
    </row>
    <row r="263" ht="15.75" customHeight="1" spans="1:8">
      <c r="A263" s="91"/>
      <c r="B263" s="91"/>
      <c r="D263" s="669"/>
      <c r="E263" s="669"/>
      <c r="F263" s="973"/>
      <c r="H263" s="91"/>
    </row>
    <row r="264" ht="15.75" customHeight="1" spans="1:8">
      <c r="A264" s="91"/>
      <c r="B264" s="91"/>
      <c r="D264" s="669"/>
      <c r="E264" s="669"/>
      <c r="F264" s="973"/>
      <c r="H264" s="91"/>
    </row>
    <row r="265" ht="15.75" customHeight="1" spans="1:8">
      <c r="A265" s="91"/>
      <c r="B265" s="91"/>
      <c r="D265" s="669"/>
      <c r="E265" s="669"/>
      <c r="F265" s="973"/>
      <c r="H265" s="91"/>
    </row>
    <row r="266" ht="15.75" customHeight="1" spans="1:8">
      <c r="A266" s="91"/>
      <c r="B266" s="91"/>
      <c r="D266" s="669"/>
      <c r="E266" s="669"/>
      <c r="F266" s="973"/>
      <c r="H266" s="91"/>
    </row>
    <row r="267" ht="15.75" customHeight="1" spans="1:8">
      <c r="A267" s="91"/>
      <c r="B267" s="91"/>
      <c r="D267" s="669"/>
      <c r="E267" s="669"/>
      <c r="F267" s="973"/>
      <c r="H267" s="91"/>
    </row>
    <row r="268" ht="15.75" customHeight="1" spans="1:8">
      <c r="A268" s="91"/>
      <c r="B268" s="91"/>
      <c r="D268" s="669"/>
      <c r="E268" s="669"/>
      <c r="F268" s="973"/>
      <c r="H268" s="91"/>
    </row>
    <row r="269" ht="15.75" customHeight="1" spans="1:8">
      <c r="A269" s="91"/>
      <c r="B269" s="91"/>
      <c r="D269" s="669"/>
      <c r="E269" s="669"/>
      <c r="F269" s="973"/>
      <c r="H269" s="91"/>
    </row>
    <row r="270" ht="15.75" customHeight="1" spans="1:8">
      <c r="A270" s="91"/>
      <c r="B270" s="91"/>
      <c r="D270" s="669"/>
      <c r="E270" s="669"/>
      <c r="F270" s="973"/>
      <c r="H270" s="91"/>
    </row>
    <row r="271" ht="15.75" customHeight="1" spans="1:8">
      <c r="A271" s="91"/>
      <c r="B271" s="91"/>
      <c r="D271" s="669"/>
      <c r="E271" s="669"/>
      <c r="F271" s="973"/>
      <c r="H271" s="91"/>
    </row>
    <row r="272" ht="15.75" customHeight="1" spans="1:8">
      <c r="A272" s="91"/>
      <c r="B272" s="91"/>
      <c r="D272" s="669"/>
      <c r="E272" s="669"/>
      <c r="F272" s="973"/>
      <c r="H272" s="91"/>
    </row>
    <row r="273" ht="15.75" customHeight="1" spans="1:8">
      <c r="A273" s="91"/>
      <c r="B273" s="91"/>
      <c r="D273" s="669"/>
      <c r="E273" s="669"/>
      <c r="F273" s="973"/>
      <c r="H273" s="91"/>
    </row>
    <row r="274" ht="15.75" customHeight="1" spans="1:8">
      <c r="A274" s="91"/>
      <c r="B274" s="91"/>
      <c r="D274" s="669"/>
      <c r="E274" s="669"/>
      <c r="F274" s="973"/>
      <c r="H274" s="91"/>
    </row>
    <row r="275" ht="15.75" customHeight="1" spans="1:8">
      <c r="A275" s="91"/>
      <c r="B275" s="91"/>
      <c r="D275" s="669"/>
      <c r="E275" s="669"/>
      <c r="F275" s="973"/>
      <c r="H275" s="91"/>
    </row>
    <row r="276" ht="15.75" customHeight="1" spans="1:8">
      <c r="A276" s="91"/>
      <c r="B276" s="91"/>
      <c r="D276" s="669"/>
      <c r="E276" s="669"/>
      <c r="F276" s="973"/>
      <c r="H276" s="91"/>
    </row>
    <row r="277" ht="15.75" customHeight="1" spans="1:8">
      <c r="A277" s="91"/>
      <c r="B277" s="91"/>
      <c r="D277" s="669"/>
      <c r="E277" s="669"/>
      <c r="F277" s="973"/>
      <c r="H277" s="91"/>
    </row>
    <row r="278" ht="15.75" customHeight="1" spans="1:8">
      <c r="A278" s="91"/>
      <c r="B278" s="91"/>
      <c r="D278" s="669"/>
      <c r="E278" s="669"/>
      <c r="F278" s="973"/>
      <c r="H278" s="91"/>
    </row>
    <row r="279" ht="15.75" customHeight="1" spans="1:8">
      <c r="A279" s="91"/>
      <c r="B279" s="91"/>
      <c r="D279" s="669"/>
      <c r="E279" s="669"/>
      <c r="F279" s="973"/>
      <c r="H279" s="91"/>
    </row>
    <row r="280" ht="15.75" customHeight="1" spans="1:8">
      <c r="A280" s="91"/>
      <c r="B280" s="91"/>
      <c r="D280" s="669"/>
      <c r="E280" s="669"/>
      <c r="F280" s="973"/>
      <c r="H280" s="91"/>
    </row>
    <row r="281" ht="15.75" customHeight="1" spans="1:8">
      <c r="A281" s="91"/>
      <c r="B281" s="91"/>
      <c r="D281" s="669"/>
      <c r="E281" s="669"/>
      <c r="F281" s="973"/>
      <c r="H281" s="91"/>
    </row>
    <row r="282" ht="15.75" customHeight="1" spans="1:8">
      <c r="A282" s="91"/>
      <c r="B282" s="91"/>
      <c r="D282" s="669"/>
      <c r="E282" s="669"/>
      <c r="F282" s="973"/>
      <c r="H282" s="91"/>
    </row>
    <row r="283" ht="15.75" customHeight="1" spans="1:8">
      <c r="A283" s="91"/>
      <c r="B283" s="91"/>
      <c r="D283" s="669"/>
      <c r="E283" s="669"/>
      <c r="F283" s="973"/>
      <c r="H283" s="91"/>
    </row>
    <row r="284" ht="15.75" customHeight="1" spans="1:8">
      <c r="A284" s="91"/>
      <c r="B284" s="91"/>
      <c r="D284" s="669"/>
      <c r="E284" s="669"/>
      <c r="F284" s="973"/>
      <c r="H284" s="91"/>
    </row>
    <row r="285" ht="15.75" customHeight="1" spans="1:8">
      <c r="A285" s="91"/>
      <c r="B285" s="91"/>
      <c r="D285" s="669"/>
      <c r="E285" s="669"/>
      <c r="F285" s="973"/>
      <c r="H285" s="91"/>
    </row>
    <row r="286" ht="15.75" customHeight="1" spans="1:8">
      <c r="A286" s="91"/>
      <c r="B286" s="91"/>
      <c r="D286" s="669"/>
      <c r="E286" s="669"/>
      <c r="F286" s="973"/>
      <c r="H286" s="91"/>
    </row>
    <row r="287" ht="15.75" customHeight="1" spans="1:8">
      <c r="A287" s="91"/>
      <c r="B287" s="91"/>
      <c r="D287" s="669"/>
      <c r="E287" s="669"/>
      <c r="F287" s="973"/>
      <c r="H287" s="91"/>
    </row>
    <row r="288" ht="15.75" customHeight="1" spans="1:8">
      <c r="A288" s="91"/>
      <c r="B288" s="91"/>
      <c r="D288" s="669"/>
      <c r="E288" s="669"/>
      <c r="F288" s="973"/>
      <c r="H288" s="91"/>
    </row>
    <row r="289" ht="15.75" customHeight="1" spans="1:8">
      <c r="A289" s="91"/>
      <c r="B289" s="91"/>
      <c r="D289" s="669"/>
      <c r="E289" s="669"/>
      <c r="F289" s="973"/>
      <c r="H289" s="91"/>
    </row>
    <row r="290" ht="15.75" customHeight="1" spans="1:8">
      <c r="A290" s="91"/>
      <c r="B290" s="91"/>
      <c r="D290" s="669"/>
      <c r="E290" s="669"/>
      <c r="F290" s="973"/>
      <c r="H290" s="91"/>
    </row>
    <row r="291" ht="15.75" customHeight="1" spans="1:8">
      <c r="A291" s="91"/>
      <c r="B291" s="91"/>
      <c r="D291" s="669"/>
      <c r="E291" s="669"/>
      <c r="F291" s="973"/>
      <c r="H291" s="91"/>
    </row>
    <row r="292" ht="15.75" customHeight="1" spans="1:8">
      <c r="A292" s="91"/>
      <c r="B292" s="91"/>
      <c r="D292" s="669"/>
      <c r="E292" s="669"/>
      <c r="F292" s="973"/>
      <c r="H292" s="91"/>
    </row>
    <row r="293" ht="15.75" customHeight="1" spans="1:8">
      <c r="A293" s="91"/>
      <c r="B293" s="91"/>
      <c r="D293" s="669"/>
      <c r="E293" s="669"/>
      <c r="F293" s="973"/>
      <c r="H293" s="91"/>
    </row>
    <row r="294" ht="15.75" customHeight="1" spans="1:8">
      <c r="A294" s="91"/>
      <c r="B294" s="91"/>
      <c r="D294" s="669"/>
      <c r="E294" s="669"/>
      <c r="F294" s="973"/>
      <c r="H294" s="91"/>
    </row>
    <row r="295" ht="15.75" customHeight="1" spans="1:8">
      <c r="A295" s="91"/>
      <c r="B295" s="91"/>
      <c r="D295" s="669"/>
      <c r="E295" s="669"/>
      <c r="F295" s="973"/>
      <c r="H295" s="91"/>
    </row>
    <row r="296" ht="15.75" customHeight="1" spans="1:8">
      <c r="A296" s="91"/>
      <c r="B296" s="91"/>
      <c r="D296" s="669"/>
      <c r="E296" s="669"/>
      <c r="F296" s="973"/>
      <c r="H296" s="91"/>
    </row>
    <row r="297" ht="15.75" customHeight="1" spans="1:8">
      <c r="A297" s="91"/>
      <c r="B297" s="91"/>
      <c r="D297" s="669"/>
      <c r="E297" s="669"/>
      <c r="F297" s="973"/>
      <c r="H297" s="91"/>
    </row>
    <row r="298" ht="15.75" customHeight="1" spans="1:8">
      <c r="A298" s="91"/>
      <c r="B298" s="91"/>
      <c r="D298" s="669"/>
      <c r="E298" s="669"/>
      <c r="F298" s="973"/>
      <c r="H298" s="91"/>
    </row>
    <row r="299" ht="15.75" customHeight="1" spans="1:8">
      <c r="A299" s="91"/>
      <c r="B299" s="91"/>
      <c r="D299" s="669"/>
      <c r="E299" s="669"/>
      <c r="F299" s="973"/>
      <c r="H299" s="91"/>
    </row>
    <row r="300" ht="15.75" customHeight="1" spans="1:8">
      <c r="A300" s="91"/>
      <c r="B300" s="91"/>
      <c r="D300" s="669"/>
      <c r="E300" s="669"/>
      <c r="F300" s="973"/>
      <c r="H300" s="91"/>
    </row>
    <row r="301" ht="15.75" customHeight="1" spans="1:8">
      <c r="A301" s="91"/>
      <c r="B301" s="91"/>
      <c r="D301" s="669"/>
      <c r="E301" s="669"/>
      <c r="F301" s="973"/>
      <c r="H301" s="91"/>
    </row>
    <row r="302" ht="15.75" customHeight="1" spans="1:8">
      <c r="A302" s="91"/>
      <c r="B302" s="91"/>
      <c r="D302" s="669"/>
      <c r="E302" s="669"/>
      <c r="F302" s="973"/>
      <c r="H302" s="91"/>
    </row>
    <row r="303" ht="15.75" customHeight="1" spans="1:8">
      <c r="A303" s="91"/>
      <c r="B303" s="91"/>
      <c r="D303" s="669"/>
      <c r="E303" s="669"/>
      <c r="F303" s="973"/>
      <c r="H303" s="91"/>
    </row>
    <row r="304" ht="15.75" customHeight="1" spans="1:8">
      <c r="A304" s="91"/>
      <c r="B304" s="91"/>
      <c r="D304" s="669"/>
      <c r="E304" s="669"/>
      <c r="F304" s="973"/>
      <c r="H304" s="91"/>
    </row>
    <row r="305" ht="15.75" customHeight="1" spans="1:8">
      <c r="A305" s="91"/>
      <c r="B305" s="91"/>
      <c r="D305" s="669"/>
      <c r="E305" s="669"/>
      <c r="F305" s="973"/>
      <c r="H305" s="91"/>
    </row>
    <row r="306" ht="15.75" customHeight="1" spans="1:8">
      <c r="A306" s="91"/>
      <c r="B306" s="91"/>
      <c r="D306" s="669"/>
      <c r="E306" s="669"/>
      <c r="F306" s="973"/>
      <c r="H306" s="91"/>
    </row>
    <row r="307" ht="15.75" customHeight="1" spans="1:8">
      <c r="A307" s="91"/>
      <c r="B307" s="91"/>
      <c r="D307" s="669"/>
      <c r="E307" s="669"/>
      <c r="F307" s="973"/>
      <c r="H307" s="91"/>
    </row>
    <row r="308" ht="15.75" customHeight="1" spans="1:8">
      <c r="A308" s="91"/>
      <c r="B308" s="91"/>
      <c r="D308" s="669"/>
      <c r="E308" s="669"/>
      <c r="F308" s="973"/>
      <c r="H308" s="91"/>
    </row>
    <row r="309" ht="15.75" customHeight="1" spans="1:8">
      <c r="A309" s="91"/>
      <c r="B309" s="91"/>
      <c r="D309" s="669"/>
      <c r="E309" s="669"/>
      <c r="F309" s="973"/>
      <c r="H309" s="91"/>
    </row>
    <row r="310" ht="15.75" customHeight="1" spans="1:8">
      <c r="A310" s="91"/>
      <c r="B310" s="91"/>
      <c r="D310" s="669"/>
      <c r="E310" s="669"/>
      <c r="F310" s="973"/>
      <c r="H310" s="91"/>
    </row>
    <row r="311" ht="15.75" customHeight="1" spans="1:8">
      <c r="A311" s="91"/>
      <c r="B311" s="91"/>
      <c r="D311" s="669"/>
      <c r="E311" s="669"/>
      <c r="F311" s="973"/>
      <c r="H311" s="91"/>
    </row>
    <row r="312" ht="15.75" customHeight="1" spans="1:8">
      <c r="A312" s="91"/>
      <c r="B312" s="91"/>
      <c r="D312" s="669"/>
      <c r="E312" s="669"/>
      <c r="F312" s="973"/>
      <c r="H312" s="91"/>
    </row>
    <row r="313" ht="15.75" customHeight="1" spans="1:8">
      <c r="A313" s="91"/>
      <c r="B313" s="91"/>
      <c r="D313" s="669"/>
      <c r="E313" s="669"/>
      <c r="F313" s="973"/>
      <c r="H313" s="91"/>
    </row>
    <row r="314" ht="15.75" customHeight="1" spans="1:8">
      <c r="A314" s="91"/>
      <c r="B314" s="91"/>
      <c r="D314" s="669"/>
      <c r="E314" s="669"/>
      <c r="F314" s="973"/>
      <c r="H314" s="91"/>
    </row>
    <row r="315" ht="15.75" customHeight="1" spans="1:8">
      <c r="A315" s="91"/>
      <c r="B315" s="91"/>
      <c r="D315" s="669"/>
      <c r="E315" s="669"/>
      <c r="F315" s="973"/>
      <c r="H315" s="91"/>
    </row>
    <row r="316" ht="15.75" customHeight="1" spans="1:8">
      <c r="A316" s="91"/>
      <c r="B316" s="91"/>
      <c r="D316" s="669"/>
      <c r="E316" s="669"/>
      <c r="F316" s="973"/>
      <c r="H316" s="91"/>
    </row>
    <row r="317" ht="15.75" customHeight="1" spans="1:8">
      <c r="A317" s="91"/>
      <c r="B317" s="91"/>
      <c r="D317" s="669"/>
      <c r="E317" s="669"/>
      <c r="F317" s="973"/>
      <c r="H317" s="91"/>
    </row>
    <row r="318" ht="15.75" customHeight="1" spans="1:8">
      <c r="A318" s="91"/>
      <c r="B318" s="91"/>
      <c r="D318" s="669"/>
      <c r="E318" s="669"/>
      <c r="F318" s="973"/>
      <c r="H318" s="91"/>
    </row>
    <row r="319" ht="15.75" customHeight="1" spans="1:8">
      <c r="A319" s="91"/>
      <c r="B319" s="91"/>
      <c r="D319" s="669"/>
      <c r="E319" s="669"/>
      <c r="F319" s="973"/>
      <c r="H319" s="91"/>
    </row>
    <row r="320" ht="15.75" customHeight="1" spans="1:8">
      <c r="A320" s="91"/>
      <c r="B320" s="91"/>
      <c r="D320" s="669"/>
      <c r="E320" s="669"/>
      <c r="F320" s="973"/>
      <c r="H320" s="91"/>
    </row>
    <row r="321" ht="15.75" customHeight="1" spans="1:8">
      <c r="A321" s="91"/>
      <c r="B321" s="91"/>
      <c r="D321" s="669"/>
      <c r="E321" s="669"/>
      <c r="F321" s="973"/>
      <c r="H321" s="91"/>
    </row>
    <row r="322" ht="15.75" customHeight="1" spans="1:8">
      <c r="A322" s="91"/>
      <c r="B322" s="91"/>
      <c r="D322" s="669"/>
      <c r="E322" s="669"/>
      <c r="F322" s="973"/>
      <c r="H322" s="91"/>
    </row>
    <row r="323" ht="15.75" customHeight="1" spans="1:8">
      <c r="A323" s="91"/>
      <c r="B323" s="91"/>
      <c r="D323" s="669"/>
      <c r="E323" s="669"/>
      <c r="F323" s="973"/>
      <c r="H323" s="91"/>
    </row>
    <row r="324" ht="15.75" customHeight="1" spans="1:8">
      <c r="A324" s="91"/>
      <c r="B324" s="91"/>
      <c r="D324" s="669"/>
      <c r="E324" s="669"/>
      <c r="F324" s="973"/>
      <c r="H324" s="91"/>
    </row>
    <row r="325" ht="15.75" customHeight="1" spans="1:8">
      <c r="A325" s="91"/>
      <c r="B325" s="91"/>
      <c r="D325" s="669"/>
      <c r="E325" s="669"/>
      <c r="F325" s="973"/>
      <c r="H325" s="91"/>
    </row>
    <row r="326" ht="15.75" customHeight="1" spans="1:8">
      <c r="A326" s="91"/>
      <c r="B326" s="91"/>
      <c r="D326" s="669"/>
      <c r="E326" s="669"/>
      <c r="F326" s="973"/>
      <c r="H326" s="91"/>
    </row>
    <row r="327" ht="15.75" customHeight="1" spans="1:8">
      <c r="A327" s="91"/>
      <c r="B327" s="91"/>
      <c r="D327" s="669"/>
      <c r="E327" s="669"/>
      <c r="F327" s="973"/>
      <c r="H327" s="91"/>
    </row>
    <row r="328" ht="15.75" customHeight="1" spans="1:8">
      <c r="A328" s="91"/>
      <c r="B328" s="91"/>
      <c r="D328" s="669"/>
      <c r="E328" s="669"/>
      <c r="F328" s="973"/>
      <c r="H328" s="91"/>
    </row>
    <row r="329" ht="15.75" customHeight="1" spans="1:8">
      <c r="A329" s="91"/>
      <c r="B329" s="91"/>
      <c r="D329" s="669"/>
      <c r="E329" s="669"/>
      <c r="F329" s="973"/>
      <c r="H329" s="91"/>
    </row>
    <row r="330" ht="15.75" customHeight="1" spans="1:8">
      <c r="A330" s="91"/>
      <c r="B330" s="91"/>
      <c r="D330" s="669"/>
      <c r="E330" s="669"/>
      <c r="F330" s="973"/>
      <c r="H330" s="91"/>
    </row>
    <row r="331" ht="15.75" customHeight="1" spans="1:8">
      <c r="A331" s="91"/>
      <c r="B331" s="91"/>
      <c r="D331" s="669"/>
      <c r="E331" s="669"/>
      <c r="F331" s="973"/>
      <c r="H331" s="91"/>
    </row>
    <row r="332" ht="15.75" customHeight="1" spans="1:8">
      <c r="A332" s="91"/>
      <c r="B332" s="91"/>
      <c r="D332" s="669"/>
      <c r="E332" s="669"/>
      <c r="F332" s="973"/>
      <c r="H332" s="91"/>
    </row>
    <row r="333" ht="15.75" customHeight="1" spans="1:8">
      <c r="A333" s="91"/>
      <c r="B333" s="91"/>
      <c r="D333" s="669"/>
      <c r="E333" s="669"/>
      <c r="F333" s="973"/>
      <c r="H333" s="91"/>
    </row>
    <row r="334" ht="15.75" customHeight="1" spans="1:8">
      <c r="A334" s="91"/>
      <c r="B334" s="91"/>
      <c r="D334" s="669"/>
      <c r="E334" s="669"/>
      <c r="F334" s="973"/>
      <c r="H334" s="91"/>
    </row>
    <row r="335" ht="15.75" customHeight="1" spans="2:5">
      <c r="B335" s="507"/>
      <c r="D335" s="890"/>
      <c r="E335" s="890"/>
    </row>
    <row r="336" ht="15.75" customHeight="1" spans="2:5">
      <c r="B336" s="507"/>
      <c r="D336" s="890"/>
      <c r="E336" s="890"/>
    </row>
    <row r="337" ht="15.75" customHeight="1" spans="2:5">
      <c r="B337" s="507"/>
      <c r="D337" s="890"/>
      <c r="E337" s="890"/>
    </row>
    <row r="338" ht="15.75" customHeight="1" spans="2:5">
      <c r="B338" s="507"/>
      <c r="D338" s="890"/>
      <c r="E338" s="890"/>
    </row>
    <row r="339" ht="15.75" customHeight="1" spans="2:5">
      <c r="B339" s="507"/>
      <c r="D339" s="890"/>
      <c r="E339" s="890"/>
    </row>
    <row r="340" ht="15.75" customHeight="1" spans="2:5">
      <c r="B340" s="507"/>
      <c r="D340" s="890"/>
      <c r="E340" s="890"/>
    </row>
    <row r="341" ht="15.75" customHeight="1" spans="2:5">
      <c r="B341" s="507"/>
      <c r="D341" s="890"/>
      <c r="E341" s="890"/>
    </row>
    <row r="342" ht="15.75" customHeight="1" spans="2:5">
      <c r="B342" s="507"/>
      <c r="D342" s="890"/>
      <c r="E342" s="890"/>
    </row>
    <row r="343" ht="15.75" customHeight="1" spans="2:5">
      <c r="B343" s="507"/>
      <c r="D343" s="890"/>
      <c r="E343" s="890"/>
    </row>
    <row r="344" ht="15.75" customHeight="1" spans="2:5">
      <c r="B344" s="507"/>
      <c r="D344" s="890"/>
      <c r="E344" s="890"/>
    </row>
    <row r="345" ht="15.75" customHeight="1" spans="2:5">
      <c r="B345" s="507"/>
      <c r="D345" s="890"/>
      <c r="E345" s="890"/>
    </row>
    <row r="346" ht="15.75" customHeight="1" spans="2:5">
      <c r="B346" s="507"/>
      <c r="D346" s="890"/>
      <c r="E346" s="890"/>
    </row>
    <row r="347" ht="15.75" customHeight="1" spans="2:5">
      <c r="B347" s="507"/>
      <c r="D347" s="890"/>
      <c r="E347" s="890"/>
    </row>
    <row r="348" ht="15.75" customHeight="1" spans="2:5">
      <c r="B348" s="507"/>
      <c r="D348" s="890"/>
      <c r="E348" s="890"/>
    </row>
    <row r="349" ht="15.75" customHeight="1" spans="2:5">
      <c r="B349" s="507"/>
      <c r="D349" s="890"/>
      <c r="E349" s="890"/>
    </row>
    <row r="350" ht="15.75" customHeight="1" spans="2:5">
      <c r="B350" s="507"/>
      <c r="D350" s="890"/>
      <c r="E350" s="890"/>
    </row>
    <row r="351" ht="15.75" customHeight="1" spans="2:5">
      <c r="B351" s="507"/>
      <c r="D351" s="890"/>
      <c r="E351" s="890"/>
    </row>
    <row r="352" ht="15.75" customHeight="1" spans="2:5">
      <c r="B352" s="507"/>
      <c r="D352" s="890"/>
      <c r="E352" s="890"/>
    </row>
    <row r="353" ht="15.75" customHeight="1" spans="2:5">
      <c r="B353" s="507"/>
      <c r="D353" s="890"/>
      <c r="E353" s="890"/>
    </row>
    <row r="354" ht="15.75" customHeight="1" spans="2:5">
      <c r="B354" s="507"/>
      <c r="D354" s="890"/>
      <c r="E354" s="890"/>
    </row>
    <row r="355" ht="15.75" customHeight="1" spans="2:5">
      <c r="B355" s="507"/>
      <c r="D355" s="890"/>
      <c r="E355" s="890"/>
    </row>
    <row r="356" ht="15.75" customHeight="1" spans="2:5">
      <c r="B356" s="507"/>
      <c r="D356" s="890"/>
      <c r="E356" s="890"/>
    </row>
    <row r="357" ht="15.75" customHeight="1" spans="2:5">
      <c r="B357" s="507"/>
      <c r="D357" s="890"/>
      <c r="E357" s="890"/>
    </row>
    <row r="358" ht="15.75" customHeight="1" spans="2:5">
      <c r="B358" s="507"/>
      <c r="D358" s="890"/>
      <c r="E358" s="890"/>
    </row>
    <row r="359" ht="15.75" customHeight="1" spans="2:5">
      <c r="B359" s="507"/>
      <c r="D359" s="890"/>
      <c r="E359" s="890"/>
    </row>
    <row r="360" ht="15.75" customHeight="1" spans="2:5">
      <c r="B360" s="507"/>
      <c r="D360" s="890"/>
      <c r="E360" s="890"/>
    </row>
    <row r="361" ht="15.75" customHeight="1" spans="2:5">
      <c r="B361" s="507"/>
      <c r="D361" s="890"/>
      <c r="E361" s="890"/>
    </row>
    <row r="362" ht="15.75" customHeight="1" spans="2:5">
      <c r="B362" s="507"/>
      <c r="D362" s="890"/>
      <c r="E362" s="890"/>
    </row>
    <row r="363" ht="15.75" customHeight="1" spans="2:5">
      <c r="B363" s="507"/>
      <c r="D363" s="890"/>
      <c r="E363" s="890"/>
    </row>
    <row r="364" ht="15.75" customHeight="1" spans="2:5">
      <c r="B364" s="507"/>
      <c r="D364" s="890"/>
      <c r="E364" s="890"/>
    </row>
    <row r="365" ht="15.75" customHeight="1" spans="2:5">
      <c r="B365" s="507"/>
      <c r="D365" s="890"/>
      <c r="E365" s="890"/>
    </row>
    <row r="366" ht="15.75" customHeight="1" spans="2:5">
      <c r="B366" s="507"/>
      <c r="D366" s="890"/>
      <c r="E366" s="890"/>
    </row>
    <row r="367" ht="15.75" customHeight="1" spans="2:5">
      <c r="B367" s="507"/>
      <c r="D367" s="890"/>
      <c r="E367" s="890"/>
    </row>
    <row r="368" ht="15.75" customHeight="1" spans="2:5">
      <c r="B368" s="507"/>
      <c r="D368" s="890"/>
      <c r="E368" s="890"/>
    </row>
    <row r="369" ht="15.75" customHeight="1" spans="2:5">
      <c r="B369" s="507"/>
      <c r="D369" s="890"/>
      <c r="E369" s="890"/>
    </row>
    <row r="370" ht="15.75" customHeight="1" spans="2:5">
      <c r="B370" s="507"/>
      <c r="D370" s="890"/>
      <c r="E370" s="890"/>
    </row>
    <row r="371" ht="15.75" customHeight="1" spans="2:5">
      <c r="B371" s="507"/>
      <c r="D371" s="890"/>
      <c r="E371" s="890"/>
    </row>
    <row r="372" ht="15.75" customHeight="1" spans="2:5">
      <c r="B372" s="507"/>
      <c r="D372" s="890"/>
      <c r="E372" s="890"/>
    </row>
    <row r="373" ht="15.75" customHeight="1" spans="2:5">
      <c r="B373" s="507"/>
      <c r="D373" s="890"/>
      <c r="E373" s="890"/>
    </row>
    <row r="374" ht="15.75" customHeight="1" spans="2:5">
      <c r="B374" s="507"/>
      <c r="D374" s="890"/>
      <c r="E374" s="890"/>
    </row>
    <row r="375" ht="15.75" customHeight="1" spans="2:5">
      <c r="B375" s="507"/>
      <c r="D375" s="890"/>
      <c r="E375" s="890"/>
    </row>
    <row r="376" ht="15.75" customHeight="1" spans="2:5">
      <c r="B376" s="507"/>
      <c r="D376" s="890"/>
      <c r="E376" s="890"/>
    </row>
    <row r="377" ht="15.75" customHeight="1" spans="2:5">
      <c r="B377" s="507"/>
      <c r="D377" s="890"/>
      <c r="E377" s="890"/>
    </row>
    <row r="378" ht="15.75" customHeight="1" spans="2:5">
      <c r="B378" s="507"/>
      <c r="D378" s="890"/>
      <c r="E378" s="890"/>
    </row>
    <row r="379" ht="15.75" customHeight="1" spans="2:5">
      <c r="B379" s="507"/>
      <c r="D379" s="890"/>
      <c r="E379" s="890"/>
    </row>
    <row r="380" ht="15.75" customHeight="1" spans="2:5">
      <c r="B380" s="507"/>
      <c r="D380" s="890"/>
      <c r="E380" s="890"/>
    </row>
    <row r="381" ht="15.75" customHeight="1" spans="2:5">
      <c r="B381" s="507"/>
      <c r="D381" s="890"/>
      <c r="E381" s="890"/>
    </row>
    <row r="382" ht="15.75" customHeight="1" spans="2:5">
      <c r="B382" s="507"/>
      <c r="D382" s="890"/>
      <c r="E382" s="890"/>
    </row>
    <row r="383" ht="15.75" customHeight="1" spans="2:5">
      <c r="B383" s="507"/>
      <c r="D383" s="890"/>
      <c r="E383" s="890"/>
    </row>
    <row r="384" ht="15.75" customHeight="1" spans="2:5">
      <c r="B384" s="507"/>
      <c r="D384" s="890"/>
      <c r="E384" s="890"/>
    </row>
    <row r="385" ht="15.75" customHeight="1" spans="2:5">
      <c r="B385" s="507"/>
      <c r="D385" s="890"/>
      <c r="E385" s="890"/>
    </row>
    <row r="386" ht="15.75" customHeight="1" spans="2:5">
      <c r="B386" s="507"/>
      <c r="D386" s="890"/>
      <c r="E386" s="890"/>
    </row>
    <row r="387" ht="15.75" customHeight="1" spans="2:5">
      <c r="B387" s="507"/>
      <c r="D387" s="890"/>
      <c r="E387" s="890"/>
    </row>
    <row r="388" ht="15.75" customHeight="1" spans="2:5">
      <c r="B388" s="507"/>
      <c r="D388" s="890"/>
      <c r="E388" s="890"/>
    </row>
    <row r="389" ht="15.75" customHeight="1" spans="2:5">
      <c r="B389" s="507"/>
      <c r="D389" s="890"/>
      <c r="E389" s="890"/>
    </row>
    <row r="390" ht="15.75" customHeight="1" spans="2:5">
      <c r="B390" s="507"/>
      <c r="D390" s="890"/>
      <c r="E390" s="890"/>
    </row>
    <row r="391" ht="15.75" customHeight="1" spans="2:5">
      <c r="B391" s="507"/>
      <c r="D391" s="890"/>
      <c r="E391" s="890"/>
    </row>
    <row r="392" ht="15.75" customHeight="1" spans="2:5">
      <c r="B392" s="507"/>
      <c r="D392" s="890"/>
      <c r="E392" s="890"/>
    </row>
    <row r="393" ht="15.75" customHeight="1" spans="2:5">
      <c r="B393" s="507"/>
      <c r="D393" s="890"/>
      <c r="E393" s="890"/>
    </row>
    <row r="394" ht="15.75" customHeight="1" spans="2:5">
      <c r="B394" s="507"/>
      <c r="D394" s="890"/>
      <c r="E394" s="890"/>
    </row>
    <row r="395" ht="15.75" customHeight="1" spans="2:5">
      <c r="B395" s="507"/>
      <c r="D395" s="890"/>
      <c r="E395" s="890"/>
    </row>
    <row r="396" ht="15.75" customHeight="1" spans="2:5">
      <c r="B396" s="507"/>
      <c r="D396" s="890"/>
      <c r="E396" s="890"/>
    </row>
    <row r="397" ht="15.75" customHeight="1" spans="2:5">
      <c r="B397" s="507"/>
      <c r="D397" s="890"/>
      <c r="E397" s="890"/>
    </row>
    <row r="398" ht="15.75" customHeight="1" spans="2:5">
      <c r="B398" s="507"/>
      <c r="D398" s="890"/>
      <c r="E398" s="890"/>
    </row>
    <row r="399" ht="15.75" customHeight="1" spans="2:5">
      <c r="B399" s="507"/>
      <c r="D399" s="890"/>
      <c r="E399" s="890"/>
    </row>
    <row r="400" ht="15.75" customHeight="1" spans="2:5">
      <c r="B400" s="507"/>
      <c r="D400" s="890"/>
      <c r="E400" s="890"/>
    </row>
    <row r="401" ht="15.75" customHeight="1" spans="2:5">
      <c r="B401" s="507"/>
      <c r="D401" s="890"/>
      <c r="E401" s="890"/>
    </row>
    <row r="402" ht="15.75" customHeight="1" spans="2:5">
      <c r="B402" s="507"/>
      <c r="D402" s="890"/>
      <c r="E402" s="890"/>
    </row>
    <row r="403" ht="15.75" customHeight="1" spans="2:5">
      <c r="B403" s="507"/>
      <c r="D403" s="890"/>
      <c r="E403" s="890"/>
    </row>
    <row r="404" ht="15.75" customHeight="1" spans="2:5">
      <c r="B404" s="507"/>
      <c r="D404" s="890"/>
      <c r="E404" s="890"/>
    </row>
    <row r="405" ht="15.75" customHeight="1" spans="2:5">
      <c r="B405" s="507"/>
      <c r="D405" s="890"/>
      <c r="E405" s="890"/>
    </row>
    <row r="406" ht="15.75" customHeight="1" spans="2:5">
      <c r="B406" s="507"/>
      <c r="D406" s="890"/>
      <c r="E406" s="890"/>
    </row>
    <row r="407" ht="15.75" customHeight="1" spans="2:5">
      <c r="B407" s="507"/>
      <c r="D407" s="890"/>
      <c r="E407" s="890"/>
    </row>
    <row r="408" ht="15.75" customHeight="1" spans="2:5">
      <c r="B408" s="507"/>
      <c r="D408" s="890"/>
      <c r="E408" s="890"/>
    </row>
    <row r="409" ht="15.75" customHeight="1" spans="2:5">
      <c r="B409" s="507"/>
      <c r="D409" s="890"/>
      <c r="E409" s="890"/>
    </row>
    <row r="410" ht="15.75" customHeight="1" spans="2:5">
      <c r="B410" s="507"/>
      <c r="D410" s="890"/>
      <c r="E410" s="890"/>
    </row>
    <row r="411" ht="15.75" customHeight="1" spans="2:5">
      <c r="B411" s="507"/>
      <c r="D411" s="890"/>
      <c r="E411" s="890"/>
    </row>
    <row r="412" ht="15.75" customHeight="1" spans="2:5">
      <c r="B412" s="507"/>
      <c r="D412" s="890"/>
      <c r="E412" s="890"/>
    </row>
    <row r="413" ht="15.75" customHeight="1" spans="2:5">
      <c r="B413" s="507"/>
      <c r="D413" s="890"/>
      <c r="E413" s="890"/>
    </row>
    <row r="414" ht="15.75" customHeight="1" spans="2:5">
      <c r="B414" s="507"/>
      <c r="D414" s="890"/>
      <c r="E414" s="890"/>
    </row>
    <row r="415" ht="15.75" customHeight="1" spans="2:5">
      <c r="B415" s="507"/>
      <c r="D415" s="890"/>
      <c r="E415" s="890"/>
    </row>
    <row r="416" ht="15.75" customHeight="1" spans="2:5">
      <c r="B416" s="507"/>
      <c r="D416" s="890"/>
      <c r="E416" s="890"/>
    </row>
    <row r="417" ht="15.75" customHeight="1" spans="2:5">
      <c r="B417" s="507"/>
      <c r="D417" s="890"/>
      <c r="E417" s="890"/>
    </row>
    <row r="418" ht="15.75" customHeight="1" spans="2:5">
      <c r="B418" s="507"/>
      <c r="D418" s="890"/>
      <c r="E418" s="890"/>
    </row>
    <row r="419" ht="15.75" customHeight="1" spans="2:5">
      <c r="B419" s="507"/>
      <c r="D419" s="890"/>
      <c r="E419" s="890"/>
    </row>
    <row r="420" ht="15.75" customHeight="1" spans="2:5">
      <c r="B420" s="507"/>
      <c r="D420" s="890"/>
      <c r="E420" s="890"/>
    </row>
    <row r="421" ht="15.75" customHeight="1" spans="2:5">
      <c r="B421" s="507"/>
      <c r="D421" s="890"/>
      <c r="E421" s="890"/>
    </row>
    <row r="422" ht="15.75" customHeight="1" spans="2:5">
      <c r="B422" s="507"/>
      <c r="D422" s="890"/>
      <c r="E422" s="890"/>
    </row>
    <row r="423" ht="15.75" customHeight="1" spans="2:5">
      <c r="B423" s="507"/>
      <c r="D423" s="890"/>
      <c r="E423" s="890"/>
    </row>
    <row r="424" ht="15.75" customHeight="1" spans="2:5">
      <c r="B424" s="507"/>
      <c r="D424" s="890"/>
      <c r="E424" s="890"/>
    </row>
    <row r="425" ht="15.75" customHeight="1" spans="2:5">
      <c r="B425" s="507"/>
      <c r="D425" s="890"/>
      <c r="E425" s="890"/>
    </row>
    <row r="426" ht="15.75" customHeight="1" spans="2:5">
      <c r="B426" s="507"/>
      <c r="D426" s="890"/>
      <c r="E426" s="890"/>
    </row>
    <row r="427" ht="15.75" customHeight="1" spans="2:5">
      <c r="B427" s="507"/>
      <c r="D427" s="890"/>
      <c r="E427" s="890"/>
    </row>
    <row r="428" ht="15.75" customHeight="1" spans="2:5">
      <c r="B428" s="507"/>
      <c r="D428" s="890"/>
      <c r="E428" s="890"/>
    </row>
    <row r="429" ht="15.75" customHeight="1" spans="2:5">
      <c r="B429" s="507"/>
      <c r="D429" s="890"/>
      <c r="E429" s="890"/>
    </row>
    <row r="430" ht="15.75" customHeight="1" spans="2:5">
      <c r="B430" s="507"/>
      <c r="D430" s="890"/>
      <c r="E430" s="890"/>
    </row>
    <row r="431" ht="15.75" customHeight="1" spans="2:5">
      <c r="B431" s="507"/>
      <c r="D431" s="890"/>
      <c r="E431" s="890"/>
    </row>
    <row r="432" ht="15.75" customHeight="1" spans="2:5">
      <c r="B432" s="507"/>
      <c r="D432" s="890"/>
      <c r="E432" s="890"/>
    </row>
    <row r="433" ht="15.75" customHeight="1" spans="2:5">
      <c r="B433" s="507"/>
      <c r="D433" s="890"/>
      <c r="E433" s="890"/>
    </row>
    <row r="434" ht="15.75" customHeight="1" spans="2:5">
      <c r="B434" s="507"/>
      <c r="D434" s="890"/>
      <c r="E434" s="890"/>
    </row>
    <row r="435" ht="15.75" customHeight="1" spans="2:5">
      <c r="B435" s="507"/>
      <c r="D435" s="890"/>
      <c r="E435" s="890"/>
    </row>
    <row r="436" ht="15.75" customHeight="1" spans="2:5">
      <c r="B436" s="507"/>
      <c r="D436" s="890"/>
      <c r="E436" s="890"/>
    </row>
    <row r="437" ht="15.75" customHeight="1" spans="2:5">
      <c r="B437" s="507"/>
      <c r="D437" s="890"/>
      <c r="E437" s="890"/>
    </row>
    <row r="438" ht="15.75" customHeight="1" spans="2:5">
      <c r="B438" s="507"/>
      <c r="D438" s="890"/>
      <c r="E438" s="890"/>
    </row>
    <row r="439" ht="15.75" customHeight="1" spans="2:5">
      <c r="B439" s="507"/>
      <c r="D439" s="890"/>
      <c r="E439" s="890"/>
    </row>
    <row r="440" ht="15.75" customHeight="1" spans="2:5">
      <c r="B440" s="507"/>
      <c r="D440" s="890"/>
      <c r="E440" s="890"/>
    </row>
    <row r="441" ht="15.75" customHeight="1" spans="2:5">
      <c r="B441" s="507"/>
      <c r="D441" s="890"/>
      <c r="E441" s="890"/>
    </row>
    <row r="442" ht="15.75" customHeight="1" spans="2:5">
      <c r="B442" s="507"/>
      <c r="D442" s="890"/>
      <c r="E442" s="890"/>
    </row>
    <row r="443" ht="15.75" customHeight="1" spans="2:5">
      <c r="B443" s="507"/>
      <c r="D443" s="890"/>
      <c r="E443" s="890"/>
    </row>
    <row r="444" ht="15.75" customHeight="1" spans="2:5">
      <c r="B444" s="507"/>
      <c r="D444" s="890"/>
      <c r="E444" s="890"/>
    </row>
    <row r="445" ht="15.75" customHeight="1" spans="2:5">
      <c r="B445" s="507"/>
      <c r="D445" s="890"/>
      <c r="E445" s="890"/>
    </row>
    <row r="446" ht="15.75" customHeight="1" spans="2:5">
      <c r="B446" s="507"/>
      <c r="D446" s="890"/>
      <c r="E446" s="890"/>
    </row>
    <row r="447" ht="15.75" customHeight="1" spans="2:5">
      <c r="B447" s="507"/>
      <c r="D447" s="890"/>
      <c r="E447" s="890"/>
    </row>
    <row r="448" ht="15.75" customHeight="1" spans="2:5">
      <c r="B448" s="507"/>
      <c r="D448" s="890"/>
      <c r="E448" s="890"/>
    </row>
    <row r="449" ht="15.75" customHeight="1" spans="2:5">
      <c r="B449" s="507"/>
      <c r="D449" s="890"/>
      <c r="E449" s="890"/>
    </row>
    <row r="450" ht="15.75" customHeight="1" spans="2:5">
      <c r="B450" s="507"/>
      <c r="D450" s="890"/>
      <c r="E450" s="890"/>
    </row>
    <row r="451" ht="15.75" customHeight="1" spans="2:5">
      <c r="B451" s="507"/>
      <c r="D451" s="890"/>
      <c r="E451" s="890"/>
    </row>
    <row r="452" ht="15.75" customHeight="1" spans="2:5">
      <c r="B452" s="507"/>
      <c r="D452" s="890"/>
      <c r="E452" s="890"/>
    </row>
    <row r="453" ht="15.75" customHeight="1" spans="2:5">
      <c r="B453" s="507"/>
      <c r="D453" s="890"/>
      <c r="E453" s="890"/>
    </row>
    <row r="454" ht="15.75" customHeight="1" spans="2:5">
      <c r="B454" s="507"/>
      <c r="D454" s="890"/>
      <c r="E454" s="890"/>
    </row>
    <row r="455" ht="15.75" customHeight="1" spans="2:5">
      <c r="B455" s="507"/>
      <c r="D455" s="890"/>
      <c r="E455" s="890"/>
    </row>
    <row r="456" ht="15.75" customHeight="1" spans="2:5">
      <c r="B456" s="507"/>
      <c r="D456" s="890"/>
      <c r="E456" s="890"/>
    </row>
    <row r="457" ht="15.75" customHeight="1" spans="2:5">
      <c r="B457" s="507"/>
      <c r="D457" s="890"/>
      <c r="E457" s="890"/>
    </row>
    <row r="458" ht="15.75" customHeight="1" spans="2:5">
      <c r="B458" s="507"/>
      <c r="D458" s="890"/>
      <c r="E458" s="890"/>
    </row>
    <row r="459" ht="15.75" customHeight="1" spans="2:5">
      <c r="B459" s="507"/>
      <c r="D459" s="890"/>
      <c r="E459" s="890"/>
    </row>
    <row r="460" ht="15.75" customHeight="1" spans="2:5">
      <c r="B460" s="507"/>
      <c r="D460" s="890"/>
      <c r="E460" s="890"/>
    </row>
    <row r="461" ht="15.75" customHeight="1" spans="2:5">
      <c r="B461" s="507"/>
      <c r="D461" s="890"/>
      <c r="E461" s="890"/>
    </row>
    <row r="462" ht="15.75" customHeight="1" spans="2:5">
      <c r="B462" s="507"/>
      <c r="D462" s="890"/>
      <c r="E462" s="890"/>
    </row>
    <row r="463" ht="15.75" customHeight="1" spans="2:5">
      <c r="B463" s="507"/>
      <c r="D463" s="890"/>
      <c r="E463" s="890"/>
    </row>
    <row r="464" ht="15.75" customHeight="1" spans="2:5">
      <c r="B464" s="507"/>
      <c r="D464" s="890"/>
      <c r="E464" s="890"/>
    </row>
    <row r="465" ht="15.75" customHeight="1" spans="2:5">
      <c r="B465" s="507"/>
      <c r="D465" s="890"/>
      <c r="E465" s="890"/>
    </row>
    <row r="466" ht="15.75" customHeight="1" spans="2:5">
      <c r="B466" s="507"/>
      <c r="D466" s="890"/>
      <c r="E466" s="890"/>
    </row>
    <row r="467" ht="15.75" customHeight="1" spans="2:5">
      <c r="B467" s="507"/>
      <c r="D467" s="890"/>
      <c r="E467" s="890"/>
    </row>
    <row r="468" ht="15.75" customHeight="1" spans="2:5">
      <c r="B468" s="507"/>
      <c r="D468" s="890"/>
      <c r="E468" s="890"/>
    </row>
    <row r="469" ht="15.75" customHeight="1" spans="2:5">
      <c r="B469" s="507"/>
      <c r="D469" s="890"/>
      <c r="E469" s="890"/>
    </row>
    <row r="470" ht="15.75" customHeight="1" spans="2:5">
      <c r="B470" s="507"/>
      <c r="D470" s="890"/>
      <c r="E470" s="890"/>
    </row>
    <row r="471" ht="15.75" customHeight="1" spans="2:5">
      <c r="B471" s="507"/>
      <c r="D471" s="890"/>
      <c r="E471" s="890"/>
    </row>
    <row r="472" ht="15.75" customHeight="1" spans="2:5">
      <c r="B472" s="507"/>
      <c r="D472" s="890"/>
      <c r="E472" s="890"/>
    </row>
    <row r="473" ht="15.75" customHeight="1" spans="2:5">
      <c r="B473" s="507"/>
      <c r="D473" s="890"/>
      <c r="E473" s="890"/>
    </row>
    <row r="474" ht="15.75" customHeight="1" spans="2:5">
      <c r="B474" s="507"/>
      <c r="D474" s="890"/>
      <c r="E474" s="890"/>
    </row>
    <row r="475" ht="15.75" customHeight="1" spans="2:5">
      <c r="B475" s="507"/>
      <c r="D475" s="890"/>
      <c r="E475" s="890"/>
    </row>
    <row r="476" ht="15.75" customHeight="1" spans="2:5">
      <c r="B476" s="507"/>
      <c r="D476" s="890"/>
      <c r="E476" s="890"/>
    </row>
    <row r="477" ht="15.75" customHeight="1" spans="2:5">
      <c r="B477" s="507"/>
      <c r="D477" s="890"/>
      <c r="E477" s="890"/>
    </row>
    <row r="478" ht="15.75" customHeight="1" spans="2:5">
      <c r="B478" s="507"/>
      <c r="D478" s="890"/>
      <c r="E478" s="890"/>
    </row>
    <row r="479" ht="15.75" customHeight="1" spans="2:5">
      <c r="B479" s="507"/>
      <c r="D479" s="890"/>
      <c r="E479" s="890"/>
    </row>
    <row r="480" ht="15.75" customHeight="1" spans="2:5">
      <c r="B480" s="507"/>
      <c r="D480" s="890"/>
      <c r="E480" s="890"/>
    </row>
    <row r="481" ht="15.75" customHeight="1" spans="2:5">
      <c r="B481" s="507"/>
      <c r="D481" s="890"/>
      <c r="E481" s="890"/>
    </row>
    <row r="482" ht="15.75" customHeight="1" spans="2:5">
      <c r="B482" s="507"/>
      <c r="D482" s="890"/>
      <c r="E482" s="890"/>
    </row>
    <row r="483" ht="15.75" customHeight="1" spans="2:5">
      <c r="B483" s="507"/>
      <c r="D483" s="890"/>
      <c r="E483" s="890"/>
    </row>
    <row r="484" ht="15.75" customHeight="1" spans="2:5">
      <c r="B484" s="507"/>
      <c r="D484" s="890"/>
      <c r="E484" s="890"/>
    </row>
    <row r="485" ht="15.75" customHeight="1" spans="2:5">
      <c r="B485" s="507"/>
      <c r="D485" s="890"/>
      <c r="E485" s="890"/>
    </row>
    <row r="486" ht="15.75" customHeight="1" spans="2:5">
      <c r="B486" s="507"/>
      <c r="D486" s="890"/>
      <c r="E486" s="890"/>
    </row>
    <row r="487" ht="15.75" customHeight="1" spans="2:5">
      <c r="B487" s="507"/>
      <c r="D487" s="890"/>
      <c r="E487" s="890"/>
    </row>
    <row r="488" ht="15.75" customHeight="1" spans="2:5">
      <c r="B488" s="507"/>
      <c r="D488" s="890"/>
      <c r="E488" s="890"/>
    </row>
    <row r="489" ht="15.75" customHeight="1" spans="2:5">
      <c r="B489" s="507"/>
      <c r="D489" s="890"/>
      <c r="E489" s="890"/>
    </row>
    <row r="490" ht="15.75" customHeight="1" spans="2:5">
      <c r="B490" s="507"/>
      <c r="D490" s="890"/>
      <c r="E490" s="890"/>
    </row>
    <row r="491" ht="15.75" customHeight="1" spans="2:5">
      <c r="B491" s="507"/>
      <c r="D491" s="890"/>
      <c r="E491" s="890"/>
    </row>
    <row r="492" ht="15.75" customHeight="1" spans="2:5">
      <c r="B492" s="507"/>
      <c r="D492" s="890"/>
      <c r="E492" s="890"/>
    </row>
    <row r="493" ht="15.75" customHeight="1" spans="2:5">
      <c r="B493" s="507"/>
      <c r="D493" s="890"/>
      <c r="E493" s="890"/>
    </row>
    <row r="494" ht="15.75" customHeight="1" spans="2:5">
      <c r="B494" s="507"/>
      <c r="D494" s="890"/>
      <c r="E494" s="890"/>
    </row>
    <row r="495" ht="15.75" customHeight="1" spans="2:5">
      <c r="B495" s="507"/>
      <c r="D495" s="890"/>
      <c r="E495" s="890"/>
    </row>
    <row r="496" ht="15.75" customHeight="1" spans="2:5">
      <c r="B496" s="507"/>
      <c r="D496" s="890"/>
      <c r="E496" s="890"/>
    </row>
    <row r="497" ht="15.75" customHeight="1" spans="2:5">
      <c r="B497" s="507"/>
      <c r="D497" s="890"/>
      <c r="E497" s="890"/>
    </row>
    <row r="498" ht="15.75" customHeight="1" spans="2:5">
      <c r="B498" s="507"/>
      <c r="D498" s="890"/>
      <c r="E498" s="890"/>
    </row>
    <row r="499" ht="15.75" customHeight="1" spans="2:5">
      <c r="B499" s="507"/>
      <c r="D499" s="890"/>
      <c r="E499" s="890"/>
    </row>
    <row r="500" ht="15.75" customHeight="1" spans="2:5">
      <c r="B500" s="507"/>
      <c r="D500" s="890"/>
      <c r="E500" s="890"/>
    </row>
    <row r="501" ht="15.75" customHeight="1" spans="2:5">
      <c r="B501" s="507"/>
      <c r="D501" s="890"/>
      <c r="E501" s="890"/>
    </row>
    <row r="502" ht="15.75" customHeight="1" spans="2:5">
      <c r="B502" s="507"/>
      <c r="D502" s="890"/>
      <c r="E502" s="890"/>
    </row>
    <row r="503" ht="15.75" customHeight="1" spans="2:5">
      <c r="B503" s="507"/>
      <c r="D503" s="890"/>
      <c r="E503" s="890"/>
    </row>
    <row r="504" ht="15.75" customHeight="1" spans="2:5">
      <c r="B504" s="507"/>
      <c r="D504" s="890"/>
      <c r="E504" s="890"/>
    </row>
    <row r="505" ht="15.75" customHeight="1" spans="2:5">
      <c r="B505" s="507"/>
      <c r="D505" s="890"/>
      <c r="E505" s="890"/>
    </row>
    <row r="506" ht="15.75" customHeight="1" spans="2:5">
      <c r="B506" s="507"/>
      <c r="D506" s="890"/>
      <c r="E506" s="890"/>
    </row>
    <row r="507" ht="15.75" customHeight="1" spans="2:5">
      <c r="B507" s="507"/>
      <c r="D507" s="890"/>
      <c r="E507" s="890"/>
    </row>
    <row r="508" ht="15.75" customHeight="1" spans="2:5">
      <c r="B508" s="507"/>
      <c r="D508" s="890"/>
      <c r="E508" s="890"/>
    </row>
    <row r="509" ht="15.75" customHeight="1" spans="2:5">
      <c r="B509" s="507"/>
      <c r="D509" s="890"/>
      <c r="E509" s="890"/>
    </row>
    <row r="510" ht="15.75" customHeight="1" spans="2:5">
      <c r="B510" s="507"/>
      <c r="D510" s="890"/>
      <c r="E510" s="890"/>
    </row>
    <row r="511" ht="15.75" customHeight="1" spans="2:5">
      <c r="B511" s="507"/>
      <c r="D511" s="890"/>
      <c r="E511" s="890"/>
    </row>
    <row r="512" ht="15.75" customHeight="1" spans="2:5">
      <c r="B512" s="507"/>
      <c r="D512" s="890"/>
      <c r="E512" s="890"/>
    </row>
    <row r="513" ht="15.75" customHeight="1" spans="2:5">
      <c r="B513" s="507"/>
      <c r="D513" s="890"/>
      <c r="E513" s="890"/>
    </row>
    <row r="514" ht="15.75" customHeight="1" spans="2:5">
      <c r="B514" s="507"/>
      <c r="D514" s="890"/>
      <c r="E514" s="890"/>
    </row>
    <row r="515" ht="15.75" customHeight="1" spans="2:5">
      <c r="B515" s="507"/>
      <c r="D515" s="890"/>
      <c r="E515" s="890"/>
    </row>
    <row r="516" ht="15.75" customHeight="1" spans="2:5">
      <c r="B516" s="507"/>
      <c r="D516" s="890"/>
      <c r="E516" s="890"/>
    </row>
    <row r="517" ht="15.75" customHeight="1" spans="2:5">
      <c r="B517" s="507"/>
      <c r="D517" s="890"/>
      <c r="E517" s="890"/>
    </row>
    <row r="518" ht="15.75" customHeight="1" spans="2:5">
      <c r="B518" s="507"/>
      <c r="D518" s="890"/>
      <c r="E518" s="890"/>
    </row>
    <row r="519" ht="15.75" customHeight="1" spans="2:5">
      <c r="B519" s="507"/>
      <c r="D519" s="890"/>
      <c r="E519" s="890"/>
    </row>
    <row r="520" ht="15.75" customHeight="1" spans="2:5">
      <c r="B520" s="507"/>
      <c r="D520" s="890"/>
      <c r="E520" s="890"/>
    </row>
    <row r="521" ht="15.75" customHeight="1" spans="2:5">
      <c r="B521" s="507"/>
      <c r="D521" s="890"/>
      <c r="E521" s="890"/>
    </row>
    <row r="522" ht="15.75" customHeight="1" spans="2:5">
      <c r="B522" s="507"/>
      <c r="D522" s="890"/>
      <c r="E522" s="890"/>
    </row>
    <row r="523" ht="15.75" customHeight="1" spans="2:5">
      <c r="B523" s="507"/>
      <c r="D523" s="890"/>
      <c r="E523" s="890"/>
    </row>
    <row r="524" ht="15.75" customHeight="1" spans="2:5">
      <c r="B524" s="507"/>
      <c r="D524" s="890"/>
      <c r="E524" s="890"/>
    </row>
    <row r="525" ht="15.75" customHeight="1" spans="2:5">
      <c r="B525" s="507"/>
      <c r="D525" s="890"/>
      <c r="E525" s="890"/>
    </row>
    <row r="526" ht="15.75" customHeight="1" spans="2:5">
      <c r="B526" s="507"/>
      <c r="D526" s="890"/>
      <c r="E526" s="890"/>
    </row>
    <row r="527" ht="15.75" customHeight="1" spans="2:5">
      <c r="B527" s="507"/>
      <c r="D527" s="890"/>
      <c r="E527" s="890"/>
    </row>
    <row r="528" ht="15.75" customHeight="1" spans="2:5">
      <c r="B528" s="507"/>
      <c r="D528" s="890"/>
      <c r="E528" s="890"/>
    </row>
    <row r="529" ht="15.75" customHeight="1" spans="2:5">
      <c r="B529" s="507"/>
      <c r="D529" s="890"/>
      <c r="E529" s="890"/>
    </row>
    <row r="530" ht="15.75" customHeight="1" spans="2:5">
      <c r="B530" s="507"/>
      <c r="D530" s="890"/>
      <c r="E530" s="890"/>
    </row>
    <row r="531" ht="15.75" customHeight="1" spans="2:5">
      <c r="B531" s="507"/>
      <c r="D531" s="890"/>
      <c r="E531" s="890"/>
    </row>
    <row r="532" ht="15.75" customHeight="1" spans="2:5">
      <c r="B532" s="507"/>
      <c r="D532" s="890"/>
      <c r="E532" s="890"/>
    </row>
    <row r="533" ht="15.75" customHeight="1" spans="2:5">
      <c r="B533" s="507"/>
      <c r="D533" s="890"/>
      <c r="E533" s="890"/>
    </row>
    <row r="534" ht="15.75" customHeight="1" spans="2:5">
      <c r="B534" s="507"/>
      <c r="D534" s="890"/>
      <c r="E534" s="890"/>
    </row>
    <row r="535" ht="15.75" customHeight="1" spans="2:5">
      <c r="B535" s="507"/>
      <c r="D535" s="890"/>
      <c r="E535" s="890"/>
    </row>
    <row r="536" ht="15.75" customHeight="1" spans="2:5">
      <c r="B536" s="507"/>
      <c r="D536" s="890"/>
      <c r="E536" s="890"/>
    </row>
    <row r="537" ht="15.75" customHeight="1" spans="2:5">
      <c r="B537" s="507"/>
      <c r="D537" s="890"/>
      <c r="E537" s="890"/>
    </row>
    <row r="538" ht="15.75" customHeight="1" spans="2:5">
      <c r="B538" s="507"/>
      <c r="D538" s="890"/>
      <c r="E538" s="890"/>
    </row>
    <row r="539" ht="15.75" customHeight="1" spans="2:5">
      <c r="B539" s="507"/>
      <c r="D539" s="890"/>
      <c r="E539" s="890"/>
    </row>
    <row r="540" ht="15.75" customHeight="1" spans="2:5">
      <c r="B540" s="507"/>
      <c r="D540" s="890"/>
      <c r="E540" s="890"/>
    </row>
    <row r="541" ht="15.75" customHeight="1" spans="2:5">
      <c r="B541" s="507"/>
      <c r="D541" s="890"/>
      <c r="E541" s="890"/>
    </row>
    <row r="542" ht="15.75" customHeight="1" spans="2:5">
      <c r="B542" s="507"/>
      <c r="D542" s="890"/>
      <c r="E542" s="890"/>
    </row>
    <row r="543" ht="15.75" customHeight="1" spans="2:5">
      <c r="B543" s="507"/>
      <c r="D543" s="890"/>
      <c r="E543" s="890"/>
    </row>
    <row r="544" ht="15.75" customHeight="1" spans="2:5">
      <c r="B544" s="507"/>
      <c r="D544" s="890"/>
      <c r="E544" s="890"/>
    </row>
    <row r="545" ht="15.75" customHeight="1" spans="2:5">
      <c r="B545" s="507"/>
      <c r="D545" s="890"/>
      <c r="E545" s="890"/>
    </row>
    <row r="546" ht="15.75" customHeight="1" spans="2:5">
      <c r="B546" s="507"/>
      <c r="D546" s="890"/>
      <c r="E546" s="890"/>
    </row>
    <row r="547" ht="15.75" customHeight="1" spans="2:5">
      <c r="B547" s="507"/>
      <c r="D547" s="890"/>
      <c r="E547" s="890"/>
    </row>
    <row r="548" ht="15.75" customHeight="1" spans="2:5">
      <c r="B548" s="507"/>
      <c r="D548" s="890"/>
      <c r="E548" s="890"/>
    </row>
    <row r="549" ht="15.75" customHeight="1" spans="2:5">
      <c r="B549" s="507"/>
      <c r="D549" s="890"/>
      <c r="E549" s="890"/>
    </row>
    <row r="550" ht="15.75" customHeight="1" spans="2:5">
      <c r="B550" s="507"/>
      <c r="D550" s="890"/>
      <c r="E550" s="890"/>
    </row>
    <row r="551" ht="15.75" customHeight="1" spans="2:5">
      <c r="B551" s="507"/>
      <c r="D551" s="890"/>
      <c r="E551" s="890"/>
    </row>
    <row r="552" ht="15.75" customHeight="1" spans="2:5">
      <c r="B552" s="507"/>
      <c r="D552" s="890"/>
      <c r="E552" s="890"/>
    </row>
    <row r="553" ht="15.75" customHeight="1" spans="2:5">
      <c r="B553" s="507"/>
      <c r="D553" s="890"/>
      <c r="E553" s="890"/>
    </row>
    <row r="554" ht="15.75" customHeight="1" spans="2:5">
      <c r="B554" s="507"/>
      <c r="D554" s="890"/>
      <c r="E554" s="890"/>
    </row>
    <row r="555" ht="15.75" customHeight="1" spans="2:5">
      <c r="B555" s="507"/>
      <c r="D555" s="890"/>
      <c r="E555" s="890"/>
    </row>
    <row r="556" ht="15.75" customHeight="1" spans="2:5">
      <c r="B556" s="507"/>
      <c r="D556" s="890"/>
      <c r="E556" s="890"/>
    </row>
    <row r="557" ht="15.75" customHeight="1" spans="2:5">
      <c r="B557" s="507"/>
      <c r="D557" s="890"/>
      <c r="E557" s="890"/>
    </row>
    <row r="558" ht="15.75" customHeight="1" spans="2:5">
      <c r="B558" s="507"/>
      <c r="D558" s="890"/>
      <c r="E558" s="890"/>
    </row>
    <row r="559" ht="15.75" customHeight="1" spans="2:5">
      <c r="B559" s="507"/>
      <c r="D559" s="890"/>
      <c r="E559" s="890"/>
    </row>
    <row r="560" ht="15.75" customHeight="1" spans="2:5">
      <c r="B560" s="507"/>
      <c r="D560" s="890"/>
      <c r="E560" s="890"/>
    </row>
    <row r="561" ht="15.75" customHeight="1" spans="2:5">
      <c r="B561" s="507"/>
      <c r="D561" s="890"/>
      <c r="E561" s="890"/>
    </row>
    <row r="562" ht="15.75" customHeight="1" spans="2:5">
      <c r="B562" s="507"/>
      <c r="D562" s="890"/>
      <c r="E562" s="890"/>
    </row>
    <row r="563" ht="15.75" customHeight="1" spans="2:5">
      <c r="B563" s="507"/>
      <c r="D563" s="890"/>
      <c r="E563" s="890"/>
    </row>
    <row r="564" ht="15.75" customHeight="1" spans="2:5">
      <c r="B564" s="507"/>
      <c r="D564" s="890"/>
      <c r="E564" s="890"/>
    </row>
    <row r="565" ht="15.75" customHeight="1" spans="2:5">
      <c r="B565" s="507"/>
      <c r="D565" s="890"/>
      <c r="E565" s="890"/>
    </row>
    <row r="566" ht="15.75" customHeight="1" spans="2:5">
      <c r="B566" s="507"/>
      <c r="D566" s="890"/>
      <c r="E566" s="890"/>
    </row>
    <row r="567" ht="15.75" customHeight="1" spans="2:5">
      <c r="B567" s="507"/>
      <c r="D567" s="890"/>
      <c r="E567" s="890"/>
    </row>
    <row r="568" ht="15.75" customHeight="1" spans="2:5">
      <c r="B568" s="507"/>
      <c r="D568" s="890"/>
      <c r="E568" s="890"/>
    </row>
    <row r="569" ht="15.75" customHeight="1" spans="2:5">
      <c r="B569" s="507"/>
      <c r="D569" s="890"/>
      <c r="E569" s="890"/>
    </row>
    <row r="570" ht="15.75" customHeight="1" spans="2:5">
      <c r="B570" s="507"/>
      <c r="D570" s="890"/>
      <c r="E570" s="890"/>
    </row>
    <row r="571" ht="15.75" customHeight="1" spans="2:5">
      <c r="B571" s="507"/>
      <c r="D571" s="890"/>
      <c r="E571" s="890"/>
    </row>
    <row r="572" ht="15.75" customHeight="1" spans="2:5">
      <c r="B572" s="507"/>
      <c r="D572" s="890"/>
      <c r="E572" s="890"/>
    </row>
    <row r="573" ht="15.75" customHeight="1" spans="2:5">
      <c r="B573" s="507"/>
      <c r="D573" s="890"/>
      <c r="E573" s="890"/>
    </row>
    <row r="574" ht="15.75" customHeight="1" spans="2:5">
      <c r="B574" s="507"/>
      <c r="D574" s="890"/>
      <c r="E574" s="890"/>
    </row>
    <row r="575" ht="15.75" customHeight="1" spans="2:5">
      <c r="B575" s="507"/>
      <c r="D575" s="890"/>
      <c r="E575" s="890"/>
    </row>
    <row r="576" ht="15.75" customHeight="1" spans="2:5">
      <c r="B576" s="507"/>
      <c r="D576" s="890"/>
      <c r="E576" s="890"/>
    </row>
    <row r="577" ht="15.75" customHeight="1" spans="2:5">
      <c r="B577" s="507"/>
      <c r="D577" s="890"/>
      <c r="E577" s="890"/>
    </row>
    <row r="578" ht="15.75" customHeight="1" spans="2:5">
      <c r="B578" s="507"/>
      <c r="D578" s="890"/>
      <c r="E578" s="890"/>
    </row>
    <row r="579" ht="15.75" customHeight="1" spans="2:5">
      <c r="B579" s="507"/>
      <c r="D579" s="890"/>
      <c r="E579" s="890"/>
    </row>
    <row r="580" ht="15.75" customHeight="1" spans="2:5">
      <c r="B580" s="507"/>
      <c r="D580" s="890"/>
      <c r="E580" s="890"/>
    </row>
    <row r="581" ht="15.75" customHeight="1" spans="2:5">
      <c r="B581" s="507"/>
      <c r="D581" s="890"/>
      <c r="E581" s="890"/>
    </row>
    <row r="582" ht="15.75" customHeight="1" spans="2:5">
      <c r="B582" s="507"/>
      <c r="D582" s="890"/>
      <c r="E582" s="890"/>
    </row>
    <row r="583" ht="15.75" customHeight="1" spans="2:5">
      <c r="B583" s="507"/>
      <c r="D583" s="890"/>
      <c r="E583" s="890"/>
    </row>
    <row r="584" ht="15.75" customHeight="1" spans="2:5">
      <c r="B584" s="507"/>
      <c r="D584" s="890"/>
      <c r="E584" s="890"/>
    </row>
    <row r="585" ht="15.75" customHeight="1" spans="2:5">
      <c r="B585" s="507"/>
      <c r="D585" s="890"/>
      <c r="E585" s="890"/>
    </row>
    <row r="586" ht="15.75" customHeight="1" spans="2:5">
      <c r="B586" s="507"/>
      <c r="D586" s="890"/>
      <c r="E586" s="890"/>
    </row>
    <row r="587" ht="15.75" customHeight="1" spans="2:5">
      <c r="B587" s="507"/>
      <c r="D587" s="890"/>
      <c r="E587" s="890"/>
    </row>
    <row r="588" ht="15.75" customHeight="1" spans="2:5">
      <c r="B588" s="507"/>
      <c r="D588" s="890"/>
      <c r="E588" s="890"/>
    </row>
    <row r="589" ht="15.75" customHeight="1" spans="2:5">
      <c r="B589" s="507"/>
      <c r="D589" s="890"/>
      <c r="E589" s="890"/>
    </row>
    <row r="590" ht="15.75" customHeight="1" spans="2:5">
      <c r="B590" s="507"/>
      <c r="D590" s="890"/>
      <c r="E590" s="890"/>
    </row>
    <row r="591" ht="15.75" customHeight="1" spans="2:5">
      <c r="B591" s="507"/>
      <c r="D591" s="890"/>
      <c r="E591" s="890"/>
    </row>
    <row r="592" ht="15.75" customHeight="1" spans="2:5">
      <c r="B592" s="507"/>
      <c r="D592" s="890"/>
      <c r="E592" s="890"/>
    </row>
    <row r="593" ht="15.75" customHeight="1" spans="2:5">
      <c r="B593" s="507"/>
      <c r="D593" s="890"/>
      <c r="E593" s="890"/>
    </row>
    <row r="594" ht="15.75" customHeight="1" spans="2:5">
      <c r="B594" s="507"/>
      <c r="D594" s="890"/>
      <c r="E594" s="890"/>
    </row>
    <row r="595" ht="15.75" customHeight="1" spans="2:5">
      <c r="B595" s="507"/>
      <c r="D595" s="890"/>
      <c r="E595" s="890"/>
    </row>
    <row r="596" ht="15.75" customHeight="1" spans="2:5">
      <c r="B596" s="507"/>
      <c r="D596" s="890"/>
      <c r="E596" s="890"/>
    </row>
    <row r="597" ht="15.75" customHeight="1" spans="2:5">
      <c r="B597" s="507"/>
      <c r="D597" s="890"/>
      <c r="E597" s="890"/>
    </row>
    <row r="598" ht="15.75" customHeight="1" spans="2:5">
      <c r="B598" s="507"/>
      <c r="D598" s="890"/>
      <c r="E598" s="890"/>
    </row>
    <row r="599" ht="15.75" customHeight="1" spans="2:5">
      <c r="B599" s="507"/>
      <c r="D599" s="890"/>
      <c r="E599" s="890"/>
    </row>
    <row r="600" ht="15.75" customHeight="1" spans="2:5">
      <c r="B600" s="507"/>
      <c r="D600" s="890"/>
      <c r="E600" s="890"/>
    </row>
    <row r="601" ht="15.75" customHeight="1" spans="2:5">
      <c r="B601" s="507"/>
      <c r="D601" s="890"/>
      <c r="E601" s="890"/>
    </row>
    <row r="602" ht="15.75" customHeight="1" spans="2:5">
      <c r="B602" s="507"/>
      <c r="D602" s="890"/>
      <c r="E602" s="890"/>
    </row>
    <row r="603" ht="15.75" customHeight="1" spans="2:5">
      <c r="B603" s="507"/>
      <c r="D603" s="890"/>
      <c r="E603" s="890"/>
    </row>
    <row r="604" ht="15.75" customHeight="1" spans="2:5">
      <c r="B604" s="507"/>
      <c r="D604" s="890"/>
      <c r="E604" s="890"/>
    </row>
    <row r="605" ht="15.75" customHeight="1" spans="2:5">
      <c r="B605" s="507"/>
      <c r="D605" s="890"/>
      <c r="E605" s="890"/>
    </row>
    <row r="606" ht="15.75" customHeight="1" spans="2:5">
      <c r="B606" s="507"/>
      <c r="D606" s="890"/>
      <c r="E606" s="890"/>
    </row>
    <row r="607" ht="15.75" customHeight="1" spans="2:5">
      <c r="B607" s="507"/>
      <c r="D607" s="890"/>
      <c r="E607" s="890"/>
    </row>
    <row r="608" ht="15.75" customHeight="1" spans="2:5">
      <c r="B608" s="507"/>
      <c r="D608" s="890"/>
      <c r="E608" s="890"/>
    </row>
    <row r="609" ht="15.75" customHeight="1" spans="2:5">
      <c r="B609" s="507"/>
      <c r="D609" s="890"/>
      <c r="E609" s="890"/>
    </row>
    <row r="610" ht="15.75" customHeight="1" spans="2:5">
      <c r="B610" s="507"/>
      <c r="D610" s="890"/>
      <c r="E610" s="890"/>
    </row>
    <row r="611" ht="15.75" customHeight="1" spans="2:5">
      <c r="B611" s="507"/>
      <c r="D611" s="890"/>
      <c r="E611" s="890"/>
    </row>
    <row r="612" ht="15.75" customHeight="1" spans="2:5">
      <c r="B612" s="507"/>
      <c r="D612" s="890"/>
      <c r="E612" s="890"/>
    </row>
    <row r="613" ht="15.75" customHeight="1" spans="2:5">
      <c r="B613" s="507"/>
      <c r="D613" s="890"/>
      <c r="E613" s="890"/>
    </row>
    <row r="614" ht="15.75" customHeight="1" spans="2:5">
      <c r="B614" s="507"/>
      <c r="D614" s="890"/>
      <c r="E614" s="890"/>
    </row>
    <row r="615" ht="15.75" customHeight="1" spans="2:5">
      <c r="B615" s="507"/>
      <c r="D615" s="890"/>
      <c r="E615" s="890"/>
    </row>
    <row r="616" ht="15.75" customHeight="1" spans="2:5">
      <c r="B616" s="507"/>
      <c r="D616" s="890"/>
      <c r="E616" s="890"/>
    </row>
    <row r="617" ht="15.75" customHeight="1" spans="2:5">
      <c r="B617" s="507"/>
      <c r="D617" s="890"/>
      <c r="E617" s="890"/>
    </row>
    <row r="618" ht="15.75" customHeight="1" spans="2:5">
      <c r="B618" s="507"/>
      <c r="D618" s="890"/>
      <c r="E618" s="890"/>
    </row>
    <row r="619" ht="15.75" customHeight="1" spans="2:5">
      <c r="B619" s="507"/>
      <c r="D619" s="890"/>
      <c r="E619" s="890"/>
    </row>
    <row r="620" ht="15.75" customHeight="1" spans="2:5">
      <c r="B620" s="507"/>
      <c r="D620" s="890"/>
      <c r="E620" s="890"/>
    </row>
    <row r="621" ht="15.75" customHeight="1" spans="2:5">
      <c r="B621" s="507"/>
      <c r="D621" s="890"/>
      <c r="E621" s="890"/>
    </row>
    <row r="622" ht="15.75" customHeight="1" spans="2:5">
      <c r="B622" s="507"/>
      <c r="D622" s="890"/>
      <c r="E622" s="890"/>
    </row>
    <row r="623" ht="15.75" customHeight="1" spans="2:5">
      <c r="B623" s="507"/>
      <c r="D623" s="890"/>
      <c r="E623" s="890"/>
    </row>
    <row r="624" ht="15.75" customHeight="1" spans="2:5">
      <c r="B624" s="507"/>
      <c r="D624" s="890"/>
      <c r="E624" s="890"/>
    </row>
    <row r="625" ht="15.75" customHeight="1" spans="2:5">
      <c r="B625" s="507"/>
      <c r="D625" s="890"/>
      <c r="E625" s="890"/>
    </row>
    <row r="626" ht="15.75" customHeight="1" spans="2:5">
      <c r="B626" s="507"/>
      <c r="D626" s="890"/>
      <c r="E626" s="890"/>
    </row>
    <row r="627" ht="15.75" customHeight="1" spans="2:5">
      <c r="B627" s="507"/>
      <c r="D627" s="890"/>
      <c r="E627" s="890"/>
    </row>
    <row r="628" ht="15.75" customHeight="1" spans="2:5">
      <c r="B628" s="507"/>
      <c r="D628" s="890"/>
      <c r="E628" s="890"/>
    </row>
    <row r="629" ht="15.75" customHeight="1" spans="2:5">
      <c r="B629" s="507"/>
      <c r="D629" s="890"/>
      <c r="E629" s="890"/>
    </row>
    <row r="630" ht="15.75" customHeight="1" spans="2:5">
      <c r="B630" s="507"/>
      <c r="D630" s="890"/>
      <c r="E630" s="890"/>
    </row>
    <row r="631" ht="15.75" customHeight="1" spans="2:5">
      <c r="B631" s="507"/>
      <c r="D631" s="890"/>
      <c r="E631" s="890"/>
    </row>
    <row r="632" ht="15.75" customHeight="1" spans="2:5">
      <c r="B632" s="507"/>
      <c r="D632" s="890"/>
      <c r="E632" s="890"/>
    </row>
    <row r="633" ht="15.75" customHeight="1" spans="2:5">
      <c r="B633" s="507"/>
      <c r="D633" s="890"/>
      <c r="E633" s="890"/>
    </row>
    <row r="634" ht="15.75" customHeight="1" spans="2:5">
      <c r="B634" s="507"/>
      <c r="D634" s="890"/>
      <c r="E634" s="890"/>
    </row>
    <row r="635" ht="15.75" customHeight="1" spans="2:5">
      <c r="B635" s="507"/>
      <c r="D635" s="890"/>
      <c r="E635" s="890"/>
    </row>
    <row r="636" ht="15.75" customHeight="1" spans="2:5">
      <c r="B636" s="507"/>
      <c r="D636" s="890"/>
      <c r="E636" s="890"/>
    </row>
    <row r="637" ht="15.75" customHeight="1" spans="2:5">
      <c r="B637" s="507"/>
      <c r="D637" s="890"/>
      <c r="E637" s="890"/>
    </row>
    <row r="638" ht="15.75" customHeight="1" spans="2:5">
      <c r="B638" s="507"/>
      <c r="D638" s="890"/>
      <c r="E638" s="890"/>
    </row>
    <row r="639" ht="15.75" customHeight="1" spans="2:5">
      <c r="B639" s="507"/>
      <c r="D639" s="890"/>
      <c r="E639" s="890"/>
    </row>
    <row r="640" ht="15.75" customHeight="1" spans="2:5">
      <c r="B640" s="507"/>
      <c r="D640" s="890"/>
      <c r="E640" s="890"/>
    </row>
    <row r="641" ht="15.75" customHeight="1" spans="2:5">
      <c r="B641" s="507"/>
      <c r="D641" s="890"/>
      <c r="E641" s="890"/>
    </row>
    <row r="642" ht="15.75" customHeight="1" spans="2:5">
      <c r="B642" s="507"/>
      <c r="D642" s="890"/>
      <c r="E642" s="890"/>
    </row>
    <row r="643" ht="15.75" customHeight="1" spans="2:5">
      <c r="B643" s="507"/>
      <c r="D643" s="890"/>
      <c r="E643" s="890"/>
    </row>
    <row r="644" ht="15.75" customHeight="1" spans="2:5">
      <c r="B644" s="507"/>
      <c r="D644" s="890"/>
      <c r="E644" s="890"/>
    </row>
    <row r="645" ht="15.75" customHeight="1" spans="2:5">
      <c r="B645" s="507"/>
      <c r="D645" s="890"/>
      <c r="E645" s="890"/>
    </row>
    <row r="646" ht="15.75" customHeight="1" spans="2:5">
      <c r="B646" s="507"/>
      <c r="D646" s="890"/>
      <c r="E646" s="890"/>
    </row>
    <row r="647" ht="15.75" customHeight="1" spans="2:5">
      <c r="B647" s="507"/>
      <c r="D647" s="890"/>
      <c r="E647" s="890"/>
    </row>
    <row r="648" ht="15.75" customHeight="1" spans="2:5">
      <c r="B648" s="507"/>
      <c r="D648" s="890"/>
      <c r="E648" s="890"/>
    </row>
    <row r="649" ht="15.75" customHeight="1" spans="2:5">
      <c r="B649" s="507"/>
      <c r="D649" s="890"/>
      <c r="E649" s="890"/>
    </row>
    <row r="650" ht="15.75" customHeight="1" spans="2:5">
      <c r="B650" s="507"/>
      <c r="D650" s="890"/>
      <c r="E650" s="890"/>
    </row>
    <row r="651" ht="15.75" customHeight="1" spans="2:5">
      <c r="B651" s="507"/>
      <c r="D651" s="890"/>
      <c r="E651" s="890"/>
    </row>
    <row r="652" ht="15.75" customHeight="1" spans="2:5">
      <c r="B652" s="507"/>
      <c r="D652" s="890"/>
      <c r="E652" s="890"/>
    </row>
    <row r="653" ht="15.75" customHeight="1" spans="2:5">
      <c r="B653" s="507"/>
      <c r="D653" s="890"/>
      <c r="E653" s="890"/>
    </row>
    <row r="654" ht="15.75" customHeight="1" spans="2:5">
      <c r="B654" s="507"/>
      <c r="D654" s="890"/>
      <c r="E654" s="890"/>
    </row>
    <row r="655" ht="15.75" customHeight="1" spans="2:5">
      <c r="B655" s="507"/>
      <c r="D655" s="890"/>
      <c r="E655" s="890"/>
    </row>
    <row r="656" ht="15.75" customHeight="1" spans="2:5">
      <c r="B656" s="507"/>
      <c r="D656" s="890"/>
      <c r="E656" s="890"/>
    </row>
    <row r="657" ht="15.75" customHeight="1" spans="2:5">
      <c r="B657" s="507"/>
      <c r="D657" s="890"/>
      <c r="E657" s="890"/>
    </row>
    <row r="658" ht="15.75" customHeight="1" spans="2:5">
      <c r="B658" s="507"/>
      <c r="D658" s="890"/>
      <c r="E658" s="890"/>
    </row>
    <row r="659" ht="15.75" customHeight="1" spans="2:5">
      <c r="B659" s="507"/>
      <c r="D659" s="890"/>
      <c r="E659" s="890"/>
    </row>
    <row r="660" ht="15.75" customHeight="1" spans="2:5">
      <c r="B660" s="507"/>
      <c r="D660" s="890"/>
      <c r="E660" s="890"/>
    </row>
    <row r="661" ht="15.75" customHeight="1" spans="2:5">
      <c r="B661" s="507"/>
      <c r="D661" s="890"/>
      <c r="E661" s="890"/>
    </row>
    <row r="662" ht="15.75" customHeight="1" spans="2:5">
      <c r="B662" s="507"/>
      <c r="D662" s="890"/>
      <c r="E662" s="890"/>
    </row>
    <row r="663" ht="15.75" customHeight="1" spans="2:5">
      <c r="B663" s="507"/>
      <c r="D663" s="890"/>
      <c r="E663" s="890"/>
    </row>
    <row r="664" ht="15.75" customHeight="1" spans="2:5">
      <c r="B664" s="507"/>
      <c r="D664" s="890"/>
      <c r="E664" s="890"/>
    </row>
    <row r="665" ht="15.75" customHeight="1" spans="2:5">
      <c r="B665" s="507"/>
      <c r="D665" s="890"/>
      <c r="E665" s="890"/>
    </row>
    <row r="666" ht="15.75" customHeight="1" spans="2:5">
      <c r="B666" s="507"/>
      <c r="D666" s="890"/>
      <c r="E666" s="890"/>
    </row>
    <row r="667" ht="15.75" customHeight="1" spans="2:5">
      <c r="B667" s="507"/>
      <c r="D667" s="890"/>
      <c r="E667" s="890"/>
    </row>
    <row r="668" ht="15.75" customHeight="1" spans="2:5">
      <c r="B668" s="507"/>
      <c r="D668" s="890"/>
      <c r="E668" s="890"/>
    </row>
    <row r="669" ht="15.75" customHeight="1" spans="2:5">
      <c r="B669" s="507"/>
      <c r="D669" s="890"/>
      <c r="E669" s="890"/>
    </row>
    <row r="670" ht="15.75" customHeight="1" spans="2:5">
      <c r="B670" s="507"/>
      <c r="D670" s="890"/>
      <c r="E670" s="890"/>
    </row>
    <row r="671" ht="15.75" customHeight="1" spans="2:5">
      <c r="B671" s="507"/>
      <c r="D671" s="890"/>
      <c r="E671" s="890"/>
    </row>
    <row r="672" ht="15.75" customHeight="1" spans="2:5">
      <c r="B672" s="507"/>
      <c r="D672" s="890"/>
      <c r="E672" s="890"/>
    </row>
    <row r="673" ht="15.75" customHeight="1" spans="2:5">
      <c r="B673" s="507"/>
      <c r="D673" s="890"/>
      <c r="E673" s="890"/>
    </row>
    <row r="674" ht="15.75" customHeight="1" spans="2:5">
      <c r="B674" s="507"/>
      <c r="D674" s="890"/>
      <c r="E674" s="890"/>
    </row>
    <row r="675" ht="15.75" customHeight="1" spans="2:5">
      <c r="B675" s="507"/>
      <c r="D675" s="890"/>
      <c r="E675" s="890"/>
    </row>
    <row r="676" ht="15.75" customHeight="1" spans="2:5">
      <c r="B676" s="507"/>
      <c r="D676" s="890"/>
      <c r="E676" s="890"/>
    </row>
    <row r="677" ht="15.75" customHeight="1" spans="2:5">
      <c r="B677" s="507"/>
      <c r="D677" s="890"/>
      <c r="E677" s="890"/>
    </row>
    <row r="678" ht="15.75" customHeight="1" spans="2:5">
      <c r="B678" s="507"/>
      <c r="D678" s="890"/>
      <c r="E678" s="890"/>
    </row>
    <row r="679" ht="15.75" customHeight="1" spans="2:5">
      <c r="B679" s="507"/>
      <c r="D679" s="890"/>
      <c r="E679" s="890"/>
    </row>
    <row r="680" ht="15.75" customHeight="1" spans="2:5">
      <c r="B680" s="507"/>
      <c r="D680" s="890"/>
      <c r="E680" s="890"/>
    </row>
    <row r="681" ht="15.75" customHeight="1" spans="2:5">
      <c r="B681" s="507"/>
      <c r="D681" s="890"/>
      <c r="E681" s="890"/>
    </row>
    <row r="682" ht="15.75" customHeight="1" spans="2:5">
      <c r="B682" s="507"/>
      <c r="D682" s="890"/>
      <c r="E682" s="890"/>
    </row>
    <row r="683" ht="15.75" customHeight="1" spans="2:5">
      <c r="B683" s="507"/>
      <c r="D683" s="890"/>
      <c r="E683" s="890"/>
    </row>
    <row r="684" ht="15.75" customHeight="1" spans="2:5">
      <c r="B684" s="507"/>
      <c r="D684" s="890"/>
      <c r="E684" s="890"/>
    </row>
    <row r="685" ht="15.75" customHeight="1" spans="2:5">
      <c r="B685" s="507"/>
      <c r="D685" s="890"/>
      <c r="E685" s="890"/>
    </row>
    <row r="686" ht="15.75" customHeight="1" spans="2:5">
      <c r="B686" s="507"/>
      <c r="D686" s="890"/>
      <c r="E686" s="890"/>
    </row>
    <row r="687" ht="15.75" customHeight="1" spans="2:5">
      <c r="B687" s="507"/>
      <c r="D687" s="890"/>
      <c r="E687" s="890"/>
    </row>
    <row r="688" ht="15.75" customHeight="1" spans="2:5">
      <c r="B688" s="507"/>
      <c r="D688" s="890"/>
      <c r="E688" s="890"/>
    </row>
    <row r="689" ht="15.75" customHeight="1" spans="2:5">
      <c r="B689" s="507"/>
      <c r="D689" s="890"/>
      <c r="E689" s="890"/>
    </row>
    <row r="690" ht="15.75" customHeight="1" spans="2:5">
      <c r="B690" s="507"/>
      <c r="D690" s="890"/>
      <c r="E690" s="890"/>
    </row>
    <row r="691" ht="15.75" customHeight="1" spans="2:5">
      <c r="B691" s="507"/>
      <c r="D691" s="890"/>
      <c r="E691" s="890"/>
    </row>
    <row r="692" ht="15.75" customHeight="1" spans="2:5">
      <c r="B692" s="507"/>
      <c r="D692" s="890"/>
      <c r="E692" s="890"/>
    </row>
    <row r="693" ht="15.75" customHeight="1" spans="2:5">
      <c r="B693" s="507"/>
      <c r="D693" s="890"/>
      <c r="E693" s="890"/>
    </row>
    <row r="694" ht="15.75" customHeight="1" spans="2:5">
      <c r="B694" s="507"/>
      <c r="D694" s="890"/>
      <c r="E694" s="890"/>
    </row>
    <row r="695" ht="15.75" customHeight="1" spans="2:5">
      <c r="B695" s="507"/>
      <c r="D695" s="890"/>
      <c r="E695" s="890"/>
    </row>
    <row r="696" ht="15.75" customHeight="1" spans="2:5">
      <c r="B696" s="507"/>
      <c r="D696" s="890"/>
      <c r="E696" s="890"/>
    </row>
    <row r="697" ht="15.75" customHeight="1" spans="2:5">
      <c r="B697" s="507"/>
      <c r="D697" s="890"/>
      <c r="E697" s="890"/>
    </row>
    <row r="698" ht="15.75" customHeight="1" spans="2:5">
      <c r="B698" s="507"/>
      <c r="D698" s="890"/>
      <c r="E698" s="890"/>
    </row>
    <row r="699" ht="15.75" customHeight="1" spans="2:5">
      <c r="B699" s="507"/>
      <c r="D699" s="890"/>
      <c r="E699" s="890"/>
    </row>
    <row r="700" ht="15.75" customHeight="1" spans="2:5">
      <c r="B700" s="507"/>
      <c r="D700" s="890"/>
      <c r="E700" s="890"/>
    </row>
    <row r="701" ht="15.75" customHeight="1" spans="2:5">
      <c r="B701" s="507"/>
      <c r="D701" s="890"/>
      <c r="E701" s="890"/>
    </row>
    <row r="702" ht="15.75" customHeight="1" spans="2:5">
      <c r="B702" s="507"/>
      <c r="D702" s="890"/>
      <c r="E702" s="890"/>
    </row>
    <row r="703" ht="15.75" customHeight="1" spans="2:5">
      <c r="B703" s="507"/>
      <c r="D703" s="890"/>
      <c r="E703" s="890"/>
    </row>
    <row r="704" ht="15.75" customHeight="1" spans="2:5">
      <c r="B704" s="507"/>
      <c r="D704" s="890"/>
      <c r="E704" s="890"/>
    </row>
    <row r="705" ht="15.75" customHeight="1" spans="2:5">
      <c r="B705" s="507"/>
      <c r="D705" s="890"/>
      <c r="E705" s="890"/>
    </row>
    <row r="706" ht="15.75" customHeight="1" spans="2:5">
      <c r="B706" s="507"/>
      <c r="D706" s="890"/>
      <c r="E706" s="890"/>
    </row>
    <row r="707" ht="15.75" customHeight="1" spans="2:5">
      <c r="B707" s="507"/>
      <c r="D707" s="890"/>
      <c r="E707" s="890"/>
    </row>
    <row r="708" ht="15.75" customHeight="1" spans="2:5">
      <c r="B708" s="507"/>
      <c r="D708" s="890"/>
      <c r="E708" s="890"/>
    </row>
    <row r="709" ht="15.75" customHeight="1" spans="2:5">
      <c r="B709" s="507"/>
      <c r="D709" s="890"/>
      <c r="E709" s="890"/>
    </row>
    <row r="710" ht="15.75" customHeight="1" spans="2:5">
      <c r="B710" s="507"/>
      <c r="D710" s="890"/>
      <c r="E710" s="890"/>
    </row>
    <row r="711" ht="15.75" customHeight="1" spans="2:5">
      <c r="B711" s="507"/>
      <c r="D711" s="890"/>
      <c r="E711" s="890"/>
    </row>
    <row r="712" ht="15.75" customHeight="1" spans="2:5">
      <c r="B712" s="507"/>
      <c r="D712" s="890"/>
      <c r="E712" s="890"/>
    </row>
    <row r="713" ht="15.75" customHeight="1" spans="2:5">
      <c r="B713" s="507"/>
      <c r="D713" s="890"/>
      <c r="E713" s="890"/>
    </row>
    <row r="714" ht="15.75" customHeight="1" spans="2:5">
      <c r="B714" s="507"/>
      <c r="D714" s="890"/>
      <c r="E714" s="890"/>
    </row>
    <row r="715" ht="15.75" customHeight="1" spans="2:5">
      <c r="B715" s="507"/>
      <c r="D715" s="890"/>
      <c r="E715" s="890"/>
    </row>
    <row r="716" ht="15.75" customHeight="1" spans="2:5">
      <c r="B716" s="507"/>
      <c r="D716" s="890"/>
      <c r="E716" s="890"/>
    </row>
    <row r="717" ht="15.75" customHeight="1" spans="2:5">
      <c r="B717" s="507"/>
      <c r="D717" s="890"/>
      <c r="E717" s="890"/>
    </row>
    <row r="718" ht="15.75" customHeight="1" spans="2:5">
      <c r="B718" s="507"/>
      <c r="D718" s="890"/>
      <c r="E718" s="890"/>
    </row>
    <row r="719" ht="15.75" customHeight="1" spans="2:5">
      <c r="B719" s="507"/>
      <c r="D719" s="890"/>
      <c r="E719" s="890"/>
    </row>
    <row r="720" ht="15.75" customHeight="1" spans="2:5">
      <c r="B720" s="507"/>
      <c r="D720" s="890"/>
      <c r="E720" s="890"/>
    </row>
    <row r="721" ht="15.75" customHeight="1" spans="2:5">
      <c r="B721" s="507"/>
      <c r="D721" s="890"/>
      <c r="E721" s="890"/>
    </row>
    <row r="722" ht="15.75" customHeight="1" spans="2:5">
      <c r="B722" s="507"/>
      <c r="D722" s="890"/>
      <c r="E722" s="890"/>
    </row>
    <row r="723" ht="15.75" customHeight="1" spans="2:5">
      <c r="B723" s="507"/>
      <c r="D723" s="890"/>
      <c r="E723" s="890"/>
    </row>
    <row r="724" ht="15.75" customHeight="1" spans="2:5">
      <c r="B724" s="507"/>
      <c r="D724" s="890"/>
      <c r="E724" s="890"/>
    </row>
    <row r="725" ht="15.75" customHeight="1" spans="2:5">
      <c r="B725" s="507"/>
      <c r="D725" s="890"/>
      <c r="E725" s="890"/>
    </row>
    <row r="726" ht="15.75" customHeight="1" spans="2:5">
      <c r="B726" s="507"/>
      <c r="D726" s="890"/>
      <c r="E726" s="890"/>
    </row>
    <row r="727" ht="15.75" customHeight="1" spans="2:5">
      <c r="B727" s="507"/>
      <c r="D727" s="890"/>
      <c r="E727" s="890"/>
    </row>
    <row r="728" ht="15.75" customHeight="1" spans="2:5">
      <c r="B728" s="507"/>
      <c r="D728" s="890"/>
      <c r="E728" s="890"/>
    </row>
    <row r="729" ht="15.75" customHeight="1" spans="2:5">
      <c r="B729" s="507"/>
      <c r="D729" s="890"/>
      <c r="E729" s="890"/>
    </row>
    <row r="730" ht="15.75" customHeight="1" spans="2:5">
      <c r="B730" s="507"/>
      <c r="D730" s="890"/>
      <c r="E730" s="890"/>
    </row>
    <row r="731" ht="15.75" customHeight="1" spans="2:5">
      <c r="B731" s="507"/>
      <c r="D731" s="890"/>
      <c r="E731" s="890"/>
    </row>
    <row r="732" ht="15.75" customHeight="1" spans="2:5">
      <c r="B732" s="507"/>
      <c r="D732" s="890"/>
      <c r="E732" s="890"/>
    </row>
    <row r="733" ht="15.75" customHeight="1" spans="2:5">
      <c r="B733" s="507"/>
      <c r="D733" s="890"/>
      <c r="E733" s="890"/>
    </row>
    <row r="734" ht="15.75" customHeight="1" spans="2:5">
      <c r="B734" s="507"/>
      <c r="D734" s="890"/>
      <c r="E734" s="890"/>
    </row>
    <row r="735" ht="15.75" customHeight="1" spans="2:5">
      <c r="B735" s="507"/>
      <c r="D735" s="890"/>
      <c r="E735" s="890"/>
    </row>
    <row r="736" ht="15.75" customHeight="1" spans="2:5">
      <c r="B736" s="507"/>
      <c r="D736" s="890"/>
      <c r="E736" s="890"/>
    </row>
    <row r="737" ht="15.75" customHeight="1" spans="2:5">
      <c r="B737" s="507"/>
      <c r="D737" s="890"/>
      <c r="E737" s="890"/>
    </row>
    <row r="738" ht="15.75" customHeight="1" spans="2:5">
      <c r="B738" s="507"/>
      <c r="D738" s="890"/>
      <c r="E738" s="890"/>
    </row>
    <row r="739" ht="15.75" customHeight="1" spans="2:5">
      <c r="B739" s="507"/>
      <c r="D739" s="890"/>
      <c r="E739" s="890"/>
    </row>
    <row r="740" ht="15.75" customHeight="1" spans="2:5">
      <c r="B740" s="507"/>
      <c r="D740" s="890"/>
      <c r="E740" s="890"/>
    </row>
    <row r="741" ht="15.75" customHeight="1" spans="2:5">
      <c r="B741" s="507"/>
      <c r="D741" s="890"/>
      <c r="E741" s="890"/>
    </row>
    <row r="742" ht="15.75" customHeight="1" spans="2:5">
      <c r="B742" s="507"/>
      <c r="D742" s="890"/>
      <c r="E742" s="890"/>
    </row>
    <row r="743" ht="15.75" customHeight="1" spans="2:5">
      <c r="B743" s="507"/>
      <c r="D743" s="890"/>
      <c r="E743" s="890"/>
    </row>
    <row r="744" ht="15.75" customHeight="1" spans="2:5">
      <c r="B744" s="507"/>
      <c r="D744" s="890"/>
      <c r="E744" s="890"/>
    </row>
    <row r="745" ht="15.75" customHeight="1" spans="2:5">
      <c r="B745" s="507"/>
      <c r="D745" s="890"/>
      <c r="E745" s="890"/>
    </row>
    <row r="746" ht="15.75" customHeight="1" spans="2:5">
      <c r="B746" s="507"/>
      <c r="D746" s="890"/>
      <c r="E746" s="890"/>
    </row>
    <row r="747" ht="15.75" customHeight="1" spans="2:5">
      <c r="B747" s="507"/>
      <c r="D747" s="890"/>
      <c r="E747" s="890"/>
    </row>
    <row r="748" ht="15.75" customHeight="1" spans="2:5">
      <c r="B748" s="507"/>
      <c r="D748" s="890"/>
      <c r="E748" s="890"/>
    </row>
    <row r="749" ht="15.75" customHeight="1" spans="2:5">
      <c r="B749" s="507"/>
      <c r="D749" s="890"/>
      <c r="E749" s="890"/>
    </row>
    <row r="750" ht="15.75" customHeight="1" spans="2:5">
      <c r="B750" s="507"/>
      <c r="D750" s="890"/>
      <c r="E750" s="890"/>
    </row>
    <row r="751" ht="15.75" customHeight="1" spans="2:5">
      <c r="B751" s="507"/>
      <c r="D751" s="890"/>
      <c r="E751" s="890"/>
    </row>
    <row r="752" ht="15.75" customHeight="1" spans="2:5">
      <c r="B752" s="507"/>
      <c r="D752" s="890"/>
      <c r="E752" s="890"/>
    </row>
    <row r="753" ht="15.75" customHeight="1" spans="2:5">
      <c r="B753" s="507"/>
      <c r="D753" s="890"/>
      <c r="E753" s="890"/>
    </row>
    <row r="754" ht="15.75" customHeight="1" spans="2:5">
      <c r="B754" s="507"/>
      <c r="D754" s="890"/>
      <c r="E754" s="890"/>
    </row>
    <row r="755" ht="15.75" customHeight="1" spans="2:5">
      <c r="B755" s="507"/>
      <c r="D755" s="890"/>
      <c r="E755" s="890"/>
    </row>
    <row r="756" ht="15.75" customHeight="1" spans="2:5">
      <c r="B756" s="507"/>
      <c r="D756" s="890"/>
      <c r="E756" s="890"/>
    </row>
    <row r="757" ht="15.75" customHeight="1" spans="2:5">
      <c r="B757" s="507"/>
      <c r="D757" s="890"/>
      <c r="E757" s="890"/>
    </row>
    <row r="758" ht="15.75" customHeight="1" spans="2:5">
      <c r="B758" s="507"/>
      <c r="D758" s="890"/>
      <c r="E758" s="890"/>
    </row>
    <row r="759" ht="15.75" customHeight="1" spans="2:5">
      <c r="B759" s="507"/>
      <c r="D759" s="890"/>
      <c r="E759" s="890"/>
    </row>
    <row r="760" ht="15.75" customHeight="1" spans="2:5">
      <c r="B760" s="507"/>
      <c r="D760" s="890"/>
      <c r="E760" s="890"/>
    </row>
    <row r="761" ht="15.75" customHeight="1" spans="2:5">
      <c r="B761" s="507"/>
      <c r="D761" s="890"/>
      <c r="E761" s="890"/>
    </row>
    <row r="762" ht="15.75" customHeight="1" spans="2:5">
      <c r="B762" s="507"/>
      <c r="D762" s="890"/>
      <c r="E762" s="890"/>
    </row>
    <row r="763" ht="15.75" customHeight="1" spans="2:5">
      <c r="B763" s="507"/>
      <c r="D763" s="890"/>
      <c r="E763" s="890"/>
    </row>
    <row r="764" ht="15.75" customHeight="1" spans="2:5">
      <c r="B764" s="507"/>
      <c r="D764" s="890"/>
      <c r="E764" s="890"/>
    </row>
    <row r="765" ht="15.75" customHeight="1" spans="2:5">
      <c r="B765" s="507"/>
      <c r="D765" s="890"/>
      <c r="E765" s="890"/>
    </row>
    <row r="766" ht="15.75" customHeight="1" spans="2:5">
      <c r="B766" s="507"/>
      <c r="D766" s="890"/>
      <c r="E766" s="890"/>
    </row>
    <row r="767" ht="15.75" customHeight="1" spans="2:5">
      <c r="B767" s="507"/>
      <c r="D767" s="890"/>
      <c r="E767" s="890"/>
    </row>
    <row r="768" ht="15.75" customHeight="1" spans="2:5">
      <c r="B768" s="507"/>
      <c r="D768" s="890"/>
      <c r="E768" s="890"/>
    </row>
    <row r="769" ht="15.75" customHeight="1" spans="2:5">
      <c r="B769" s="507"/>
      <c r="D769" s="890"/>
      <c r="E769" s="890"/>
    </row>
    <row r="770" ht="15.75" customHeight="1" spans="2:5">
      <c r="B770" s="507"/>
      <c r="D770" s="890"/>
      <c r="E770" s="890"/>
    </row>
    <row r="771" ht="15.75" customHeight="1" spans="2:5">
      <c r="B771" s="507"/>
      <c r="D771" s="890"/>
      <c r="E771" s="890"/>
    </row>
    <row r="772" ht="15.75" customHeight="1" spans="2:5">
      <c r="B772" s="507"/>
      <c r="D772" s="890"/>
      <c r="E772" s="890"/>
    </row>
    <row r="773" ht="15.75" customHeight="1" spans="2:5">
      <c r="B773" s="507"/>
      <c r="D773" s="890"/>
      <c r="E773" s="890"/>
    </row>
    <row r="774" ht="15.75" customHeight="1" spans="2:5">
      <c r="B774" s="507"/>
      <c r="D774" s="890"/>
      <c r="E774" s="890"/>
    </row>
    <row r="775" ht="15.75" customHeight="1" spans="2:5">
      <c r="B775" s="507"/>
      <c r="D775" s="890"/>
      <c r="E775" s="890"/>
    </row>
    <row r="776" ht="15.75" customHeight="1" spans="2:5">
      <c r="B776" s="507"/>
      <c r="D776" s="890"/>
      <c r="E776" s="890"/>
    </row>
    <row r="777" ht="15.75" customHeight="1" spans="2:5">
      <c r="B777" s="507"/>
      <c r="D777" s="890"/>
      <c r="E777" s="890"/>
    </row>
    <row r="778" ht="15.75" customHeight="1" spans="2:5">
      <c r="B778" s="507"/>
      <c r="D778" s="890"/>
      <c r="E778" s="890"/>
    </row>
    <row r="779" ht="15.75" customHeight="1" spans="2:5">
      <c r="B779" s="507"/>
      <c r="D779" s="890"/>
      <c r="E779" s="890"/>
    </row>
    <row r="780" ht="15.75" customHeight="1" spans="2:5">
      <c r="B780" s="507"/>
      <c r="D780" s="890"/>
      <c r="E780" s="890"/>
    </row>
    <row r="781" ht="15.75" customHeight="1" spans="2:5">
      <c r="B781" s="507"/>
      <c r="D781" s="890"/>
      <c r="E781" s="890"/>
    </row>
    <row r="782" ht="15.75" customHeight="1" spans="2:5">
      <c r="B782" s="507"/>
      <c r="D782" s="890"/>
      <c r="E782" s="890"/>
    </row>
    <row r="783" ht="15.75" customHeight="1" spans="2:5">
      <c r="B783" s="507"/>
      <c r="D783" s="890"/>
      <c r="E783" s="890"/>
    </row>
    <row r="784" ht="15.75" customHeight="1" spans="2:5">
      <c r="B784" s="507"/>
      <c r="D784" s="890"/>
      <c r="E784" s="890"/>
    </row>
    <row r="785" ht="15.75" customHeight="1" spans="2:5">
      <c r="B785" s="507"/>
      <c r="D785" s="890"/>
      <c r="E785" s="890"/>
    </row>
    <row r="786" ht="15.75" customHeight="1" spans="2:5">
      <c r="B786" s="507"/>
      <c r="D786" s="890"/>
      <c r="E786" s="890"/>
    </row>
    <row r="787" ht="15.75" customHeight="1" spans="2:5">
      <c r="B787" s="507"/>
      <c r="D787" s="890"/>
      <c r="E787" s="890"/>
    </row>
    <row r="788" ht="15.75" customHeight="1" spans="2:5">
      <c r="B788" s="507"/>
      <c r="D788" s="890"/>
      <c r="E788" s="890"/>
    </row>
    <row r="789" ht="15.75" customHeight="1" spans="2:5">
      <c r="B789" s="507"/>
      <c r="D789" s="890"/>
      <c r="E789" s="890"/>
    </row>
    <row r="790" ht="15.75" customHeight="1" spans="2:5">
      <c r="B790" s="507"/>
      <c r="D790" s="890"/>
      <c r="E790" s="890"/>
    </row>
    <row r="791" ht="15.75" customHeight="1" spans="2:5">
      <c r="B791" s="507"/>
      <c r="D791" s="890"/>
      <c r="E791" s="890"/>
    </row>
    <row r="792" ht="15.75" customHeight="1" spans="2:5">
      <c r="B792" s="507"/>
      <c r="D792" s="890"/>
      <c r="E792" s="890"/>
    </row>
    <row r="793" ht="15.75" customHeight="1" spans="2:5">
      <c r="B793" s="507"/>
      <c r="D793" s="890"/>
      <c r="E793" s="890"/>
    </row>
    <row r="794" ht="15.75" customHeight="1" spans="2:5">
      <c r="B794" s="507"/>
      <c r="D794" s="890"/>
      <c r="E794" s="890"/>
    </row>
    <row r="795" ht="15.75" customHeight="1" spans="2:5">
      <c r="B795" s="507"/>
      <c r="D795" s="890"/>
      <c r="E795" s="890"/>
    </row>
    <row r="796" ht="15.75" customHeight="1" spans="2:5">
      <c r="B796" s="507"/>
      <c r="D796" s="890"/>
      <c r="E796" s="890"/>
    </row>
    <row r="797" ht="15.75" customHeight="1" spans="2:5">
      <c r="B797" s="507"/>
      <c r="D797" s="890"/>
      <c r="E797" s="890"/>
    </row>
    <row r="798" ht="15.75" customHeight="1" spans="2:5">
      <c r="B798" s="507"/>
      <c r="D798" s="890"/>
      <c r="E798" s="890"/>
    </row>
    <row r="799" ht="15.75" customHeight="1" spans="2:5">
      <c r="B799" s="507"/>
      <c r="D799" s="890"/>
      <c r="E799" s="890"/>
    </row>
    <row r="800" ht="15.75" customHeight="1" spans="2:5">
      <c r="B800" s="507"/>
      <c r="D800" s="890"/>
      <c r="E800" s="890"/>
    </row>
    <row r="801" ht="15.75" customHeight="1" spans="2:5">
      <c r="B801" s="507"/>
      <c r="D801" s="890"/>
      <c r="E801" s="890"/>
    </row>
    <row r="802" ht="15.75" customHeight="1" spans="2:5">
      <c r="B802" s="507"/>
      <c r="D802" s="890"/>
      <c r="E802" s="890"/>
    </row>
    <row r="803" ht="15.75" customHeight="1" spans="2:5">
      <c r="B803" s="507"/>
      <c r="D803" s="890"/>
      <c r="E803" s="890"/>
    </row>
    <row r="804" ht="15.75" customHeight="1" spans="2:5">
      <c r="B804" s="507"/>
      <c r="D804" s="890"/>
      <c r="E804" s="890"/>
    </row>
    <row r="805" ht="15.75" customHeight="1" spans="2:5">
      <c r="B805" s="507"/>
      <c r="D805" s="890"/>
      <c r="E805" s="890"/>
    </row>
    <row r="806" ht="15.75" customHeight="1" spans="2:5">
      <c r="B806" s="507"/>
      <c r="D806" s="890"/>
      <c r="E806" s="890"/>
    </row>
    <row r="807" ht="15.75" customHeight="1" spans="2:5">
      <c r="B807" s="507"/>
      <c r="D807" s="890"/>
      <c r="E807" s="890"/>
    </row>
    <row r="808" ht="15.75" customHeight="1" spans="2:5">
      <c r="B808" s="507"/>
      <c r="D808" s="890"/>
      <c r="E808" s="890"/>
    </row>
    <row r="809" ht="15.75" customHeight="1" spans="2:5">
      <c r="B809" s="507"/>
      <c r="D809" s="890"/>
      <c r="E809" s="890"/>
    </row>
    <row r="810" ht="15.75" customHeight="1" spans="2:5">
      <c r="B810" s="507"/>
      <c r="D810" s="890"/>
      <c r="E810" s="890"/>
    </row>
    <row r="811" ht="15.75" customHeight="1" spans="2:5">
      <c r="B811" s="507"/>
      <c r="D811" s="890"/>
      <c r="E811" s="890"/>
    </row>
    <row r="812" ht="15.75" customHeight="1" spans="2:5">
      <c r="B812" s="507"/>
      <c r="D812" s="890"/>
      <c r="E812" s="890"/>
    </row>
    <row r="813" ht="15.75" customHeight="1" spans="2:5">
      <c r="B813" s="507"/>
      <c r="D813" s="890"/>
      <c r="E813" s="890"/>
    </row>
    <row r="814" ht="15.75" customHeight="1" spans="2:5">
      <c r="B814" s="507"/>
      <c r="D814" s="890"/>
      <c r="E814" s="890"/>
    </row>
    <row r="815" ht="15.75" customHeight="1" spans="2:5">
      <c r="B815" s="507"/>
      <c r="D815" s="890"/>
      <c r="E815" s="890"/>
    </row>
    <row r="816" ht="15.75" customHeight="1" spans="2:5">
      <c r="B816" s="507"/>
      <c r="D816" s="890"/>
      <c r="E816" s="890"/>
    </row>
    <row r="817" ht="15.75" customHeight="1" spans="2:5">
      <c r="B817" s="507"/>
      <c r="D817" s="890"/>
      <c r="E817" s="890"/>
    </row>
    <row r="818" ht="15.75" customHeight="1" spans="2:5">
      <c r="B818" s="507"/>
      <c r="D818" s="890"/>
      <c r="E818" s="890"/>
    </row>
    <row r="819" ht="15.75" customHeight="1" spans="2:5">
      <c r="B819" s="507"/>
      <c r="D819" s="890"/>
      <c r="E819" s="890"/>
    </row>
    <row r="820" ht="15.75" customHeight="1" spans="2:5">
      <c r="B820" s="507"/>
      <c r="D820" s="890"/>
      <c r="E820" s="890"/>
    </row>
    <row r="821" ht="15.75" customHeight="1" spans="2:5">
      <c r="B821" s="507"/>
      <c r="D821" s="890"/>
      <c r="E821" s="890"/>
    </row>
    <row r="822" ht="15.75" customHeight="1" spans="2:5">
      <c r="B822" s="507"/>
      <c r="D822" s="890"/>
      <c r="E822" s="890"/>
    </row>
    <row r="823" ht="15.75" customHeight="1" spans="2:5">
      <c r="B823" s="507"/>
      <c r="D823" s="890"/>
      <c r="E823" s="890"/>
    </row>
    <row r="824" ht="15.75" customHeight="1" spans="2:5">
      <c r="B824" s="507"/>
      <c r="D824" s="890"/>
      <c r="E824" s="890"/>
    </row>
    <row r="825" ht="15.75" customHeight="1" spans="2:5">
      <c r="B825" s="507"/>
      <c r="D825" s="890"/>
      <c r="E825" s="890"/>
    </row>
    <row r="826" ht="15.75" customHeight="1" spans="2:5">
      <c r="B826" s="507"/>
      <c r="D826" s="890"/>
      <c r="E826" s="890"/>
    </row>
    <row r="827" ht="15.75" customHeight="1" spans="2:5">
      <c r="B827" s="507"/>
      <c r="D827" s="890"/>
      <c r="E827" s="890"/>
    </row>
    <row r="828" ht="15.75" customHeight="1" spans="2:5">
      <c r="B828" s="507"/>
      <c r="D828" s="890"/>
      <c r="E828" s="890"/>
    </row>
    <row r="829" ht="15.75" customHeight="1" spans="2:5">
      <c r="B829" s="507"/>
      <c r="D829" s="890"/>
      <c r="E829" s="890"/>
    </row>
    <row r="830" ht="15.75" customHeight="1" spans="2:5">
      <c r="B830" s="507"/>
      <c r="D830" s="890"/>
      <c r="E830" s="890"/>
    </row>
    <row r="831" ht="15.75" customHeight="1" spans="2:5">
      <c r="B831" s="507"/>
      <c r="D831" s="890"/>
      <c r="E831" s="890"/>
    </row>
    <row r="832" ht="15.75" customHeight="1" spans="2:5">
      <c r="B832" s="507"/>
      <c r="D832" s="890"/>
      <c r="E832" s="890"/>
    </row>
    <row r="833" ht="15.75" customHeight="1" spans="2:5">
      <c r="B833" s="507"/>
      <c r="D833" s="890"/>
      <c r="E833" s="890"/>
    </row>
    <row r="834" ht="15.75" customHeight="1" spans="2:5">
      <c r="B834" s="507"/>
      <c r="D834" s="890"/>
      <c r="E834" s="890"/>
    </row>
    <row r="835" ht="15.75" customHeight="1" spans="2:5">
      <c r="B835" s="507"/>
      <c r="D835" s="890"/>
      <c r="E835" s="890"/>
    </row>
    <row r="836" ht="15.75" customHeight="1" spans="2:5">
      <c r="B836" s="507"/>
      <c r="D836" s="890"/>
      <c r="E836" s="890"/>
    </row>
    <row r="837" ht="15.75" customHeight="1" spans="2:5">
      <c r="B837" s="507"/>
      <c r="D837" s="890"/>
      <c r="E837" s="890"/>
    </row>
    <row r="838" ht="15.75" customHeight="1" spans="2:5">
      <c r="B838" s="507"/>
      <c r="D838" s="890"/>
      <c r="E838" s="890"/>
    </row>
    <row r="839" ht="15.75" customHeight="1" spans="2:5">
      <c r="B839" s="507"/>
      <c r="D839" s="890"/>
      <c r="E839" s="890"/>
    </row>
    <row r="840" ht="15.75" customHeight="1" spans="2:5">
      <c r="B840" s="507"/>
      <c r="D840" s="890"/>
      <c r="E840" s="890"/>
    </row>
    <row r="841" ht="15.75" customHeight="1" spans="2:5">
      <c r="B841" s="507"/>
      <c r="D841" s="890"/>
      <c r="E841" s="890"/>
    </row>
    <row r="842" ht="15.75" customHeight="1" spans="2:5">
      <c r="B842" s="507"/>
      <c r="D842" s="890"/>
      <c r="E842" s="890"/>
    </row>
    <row r="843" ht="15.75" customHeight="1" spans="2:5">
      <c r="B843" s="507"/>
      <c r="D843" s="890"/>
      <c r="E843" s="890"/>
    </row>
    <row r="844" ht="15.75" customHeight="1" spans="2:5">
      <c r="B844" s="507"/>
      <c r="D844" s="890"/>
      <c r="E844" s="890"/>
    </row>
    <row r="845" ht="15.75" customHeight="1" spans="2:5">
      <c r="B845" s="507"/>
      <c r="D845" s="890"/>
      <c r="E845" s="890"/>
    </row>
    <row r="846" ht="15.75" customHeight="1" spans="2:5">
      <c r="B846" s="507"/>
      <c r="D846" s="890"/>
      <c r="E846" s="890"/>
    </row>
    <row r="847" ht="15.75" customHeight="1" spans="2:5">
      <c r="B847" s="507"/>
      <c r="D847" s="890"/>
      <c r="E847" s="890"/>
    </row>
    <row r="848" ht="15.75" customHeight="1" spans="2:5">
      <c r="B848" s="507"/>
      <c r="D848" s="890"/>
      <c r="E848" s="890"/>
    </row>
    <row r="849" ht="15.75" customHeight="1" spans="2:5">
      <c r="B849" s="507"/>
      <c r="D849" s="890"/>
      <c r="E849" s="890"/>
    </row>
    <row r="850" ht="15.75" customHeight="1" spans="2:5">
      <c r="B850" s="507"/>
      <c r="D850" s="890"/>
      <c r="E850" s="890"/>
    </row>
    <row r="851" ht="15.75" customHeight="1" spans="2:5">
      <c r="B851" s="507"/>
      <c r="D851" s="890"/>
      <c r="E851" s="890"/>
    </row>
    <row r="852" ht="15.75" customHeight="1" spans="2:5">
      <c r="B852" s="507"/>
      <c r="D852" s="890"/>
      <c r="E852" s="890"/>
    </row>
    <row r="853" ht="15.75" customHeight="1" spans="2:5">
      <c r="B853" s="507"/>
      <c r="D853" s="890"/>
      <c r="E853" s="890"/>
    </row>
    <row r="854" ht="15.75" customHeight="1" spans="2:5">
      <c r="B854" s="507"/>
      <c r="D854" s="890"/>
      <c r="E854" s="890"/>
    </row>
    <row r="855" ht="15.75" customHeight="1" spans="2:5">
      <c r="B855" s="507"/>
      <c r="D855" s="890"/>
      <c r="E855" s="890"/>
    </row>
    <row r="856" ht="15.75" customHeight="1" spans="2:5">
      <c r="B856" s="507"/>
      <c r="D856" s="890"/>
      <c r="E856" s="890"/>
    </row>
    <row r="857" ht="15.75" customHeight="1" spans="2:5">
      <c r="B857" s="507"/>
      <c r="D857" s="890"/>
      <c r="E857" s="890"/>
    </row>
    <row r="858" ht="15.75" customHeight="1" spans="2:5">
      <c r="B858" s="507"/>
      <c r="D858" s="890"/>
      <c r="E858" s="890"/>
    </row>
    <row r="859" ht="15.75" customHeight="1" spans="2:5">
      <c r="B859" s="507"/>
      <c r="D859" s="890"/>
      <c r="E859" s="890"/>
    </row>
    <row r="860" ht="15.75" customHeight="1" spans="2:5">
      <c r="B860" s="507"/>
      <c r="D860" s="890"/>
      <c r="E860" s="890"/>
    </row>
    <row r="861" ht="15.75" customHeight="1" spans="2:5">
      <c r="B861" s="507"/>
      <c r="D861" s="890"/>
      <c r="E861" s="890"/>
    </row>
    <row r="862" ht="15.75" customHeight="1" spans="2:5">
      <c r="B862" s="507"/>
      <c r="D862" s="890"/>
      <c r="E862" s="890"/>
    </row>
    <row r="863" ht="15.75" customHeight="1" spans="2:5">
      <c r="B863" s="507"/>
      <c r="D863" s="890"/>
      <c r="E863" s="890"/>
    </row>
    <row r="864" ht="15.75" customHeight="1" spans="2:5">
      <c r="B864" s="507"/>
      <c r="D864" s="890"/>
      <c r="E864" s="890"/>
    </row>
    <row r="865" ht="15.75" customHeight="1" spans="2:5">
      <c r="B865" s="507"/>
      <c r="D865" s="890"/>
      <c r="E865" s="890"/>
    </row>
    <row r="866" ht="15.75" customHeight="1" spans="2:5">
      <c r="B866" s="507"/>
      <c r="D866" s="890"/>
      <c r="E866" s="890"/>
    </row>
    <row r="867" ht="15.75" customHeight="1" spans="2:5">
      <c r="B867" s="507"/>
      <c r="D867" s="890"/>
      <c r="E867" s="890"/>
    </row>
    <row r="868" ht="15.75" customHeight="1" spans="2:5">
      <c r="B868" s="507"/>
      <c r="D868" s="890"/>
      <c r="E868" s="890"/>
    </row>
    <row r="869" ht="15.75" customHeight="1" spans="2:5">
      <c r="B869" s="507"/>
      <c r="D869" s="890"/>
      <c r="E869" s="890"/>
    </row>
    <row r="870" ht="15.75" customHeight="1" spans="2:5">
      <c r="B870" s="507"/>
      <c r="D870" s="890"/>
      <c r="E870" s="890"/>
    </row>
    <row r="871" ht="15.75" customHeight="1" spans="2:5">
      <c r="B871" s="507"/>
      <c r="D871" s="890"/>
      <c r="E871" s="890"/>
    </row>
    <row r="872" ht="15.75" customHeight="1" spans="2:5">
      <c r="B872" s="507"/>
      <c r="D872" s="890"/>
      <c r="E872" s="890"/>
    </row>
    <row r="873" ht="15.75" customHeight="1" spans="2:5">
      <c r="B873" s="507"/>
      <c r="D873" s="890"/>
      <c r="E873" s="890"/>
    </row>
    <row r="874" ht="15.75" customHeight="1" spans="2:5">
      <c r="B874" s="507"/>
      <c r="D874" s="890"/>
      <c r="E874" s="890"/>
    </row>
    <row r="875" ht="15.75" customHeight="1" spans="2:5">
      <c r="B875" s="507"/>
      <c r="D875" s="890"/>
      <c r="E875" s="890"/>
    </row>
    <row r="876" ht="15.75" customHeight="1" spans="2:5">
      <c r="B876" s="507"/>
      <c r="D876" s="890"/>
      <c r="E876" s="890"/>
    </row>
    <row r="877" ht="15.75" customHeight="1" spans="2:5">
      <c r="B877" s="507"/>
      <c r="D877" s="890"/>
      <c r="E877" s="890"/>
    </row>
    <row r="878" ht="15.75" customHeight="1" spans="2:5">
      <c r="B878" s="507"/>
      <c r="D878" s="890"/>
      <c r="E878" s="890"/>
    </row>
    <row r="879" ht="15.75" customHeight="1" spans="2:5">
      <c r="B879" s="507"/>
      <c r="D879" s="890"/>
      <c r="E879" s="890"/>
    </row>
    <row r="880" ht="15.75" customHeight="1" spans="2:5">
      <c r="B880" s="507"/>
      <c r="D880" s="890"/>
      <c r="E880" s="890"/>
    </row>
    <row r="881" ht="15.75" customHeight="1" spans="2:5">
      <c r="B881" s="507"/>
      <c r="D881" s="890"/>
      <c r="E881" s="890"/>
    </row>
    <row r="882" ht="15.75" customHeight="1" spans="2:5">
      <c r="B882" s="507"/>
      <c r="D882" s="890"/>
      <c r="E882" s="890"/>
    </row>
    <row r="883" ht="15.75" customHeight="1" spans="2:5">
      <c r="B883" s="507"/>
      <c r="D883" s="890"/>
      <c r="E883" s="890"/>
    </row>
    <row r="884" ht="15.75" customHeight="1" spans="2:5">
      <c r="B884" s="507"/>
      <c r="D884" s="890"/>
      <c r="E884" s="890"/>
    </row>
    <row r="885" ht="15.75" customHeight="1" spans="2:5">
      <c r="B885" s="507"/>
      <c r="D885" s="890"/>
      <c r="E885" s="890"/>
    </row>
    <row r="886" ht="15.75" customHeight="1" spans="2:5">
      <c r="B886" s="507"/>
      <c r="D886" s="890"/>
      <c r="E886" s="890"/>
    </row>
    <row r="887" ht="15.75" customHeight="1" spans="2:5">
      <c r="B887" s="507"/>
      <c r="D887" s="890"/>
      <c r="E887" s="890"/>
    </row>
    <row r="888" ht="15.75" customHeight="1" spans="2:5">
      <c r="B888" s="507"/>
      <c r="D888" s="890"/>
      <c r="E888" s="890"/>
    </row>
    <row r="889" ht="15.75" customHeight="1" spans="2:5">
      <c r="B889" s="507"/>
      <c r="D889" s="890"/>
      <c r="E889" s="890"/>
    </row>
    <row r="890" ht="15.75" customHeight="1" spans="2:5">
      <c r="B890" s="507"/>
      <c r="D890" s="890"/>
      <c r="E890" s="890"/>
    </row>
    <row r="891" ht="15.75" customHeight="1" spans="2:5">
      <c r="B891" s="507"/>
      <c r="D891" s="890"/>
      <c r="E891" s="890"/>
    </row>
    <row r="892" ht="15.75" customHeight="1" spans="2:5">
      <c r="B892" s="507"/>
      <c r="D892" s="890"/>
      <c r="E892" s="890"/>
    </row>
    <row r="893" ht="15.75" customHeight="1" spans="2:5">
      <c r="B893" s="507"/>
      <c r="D893" s="890"/>
      <c r="E893" s="890"/>
    </row>
    <row r="894" ht="15.75" customHeight="1" spans="2:5">
      <c r="B894" s="507"/>
      <c r="D894" s="890"/>
      <c r="E894" s="890"/>
    </row>
    <row r="895" ht="15.75" customHeight="1" spans="2:5">
      <c r="B895" s="507"/>
      <c r="D895" s="890"/>
      <c r="E895" s="890"/>
    </row>
    <row r="896" ht="15.75" customHeight="1" spans="2:5">
      <c r="B896" s="507"/>
      <c r="D896" s="890"/>
      <c r="E896" s="890"/>
    </row>
    <row r="897" ht="15.75" customHeight="1" spans="2:5">
      <c r="B897" s="507"/>
      <c r="D897" s="890"/>
      <c r="E897" s="890"/>
    </row>
    <row r="898" ht="15.75" customHeight="1" spans="2:5">
      <c r="B898" s="507"/>
      <c r="D898" s="890"/>
      <c r="E898" s="890"/>
    </row>
    <row r="899" ht="15.75" customHeight="1" spans="2:5">
      <c r="B899" s="507"/>
      <c r="D899" s="890"/>
      <c r="E899" s="890"/>
    </row>
    <row r="900" ht="15.75" customHeight="1" spans="2:5">
      <c r="B900" s="507"/>
      <c r="D900" s="890"/>
      <c r="E900" s="890"/>
    </row>
    <row r="901" ht="15.75" customHeight="1" spans="2:5">
      <c r="B901" s="507"/>
      <c r="D901" s="890"/>
      <c r="E901" s="890"/>
    </row>
    <row r="902" ht="15.75" customHeight="1" spans="2:5">
      <c r="B902" s="507"/>
      <c r="D902" s="890"/>
      <c r="E902" s="890"/>
    </row>
    <row r="903" ht="15.75" customHeight="1" spans="2:5">
      <c r="B903" s="507"/>
      <c r="D903" s="890"/>
      <c r="E903" s="890"/>
    </row>
    <row r="904" ht="15.75" customHeight="1" spans="2:5">
      <c r="B904" s="507"/>
      <c r="D904" s="890"/>
      <c r="E904" s="890"/>
    </row>
    <row r="905" ht="15.75" customHeight="1" spans="2:5">
      <c r="B905" s="507"/>
      <c r="D905" s="890"/>
      <c r="E905" s="890"/>
    </row>
    <row r="906" ht="15.75" customHeight="1" spans="2:5">
      <c r="B906" s="507"/>
      <c r="D906" s="890"/>
      <c r="E906" s="890"/>
    </row>
    <row r="907" ht="15.75" customHeight="1" spans="2:5">
      <c r="B907" s="507"/>
      <c r="D907" s="890"/>
      <c r="E907" s="890"/>
    </row>
    <row r="908" ht="15.75" customHeight="1" spans="2:5">
      <c r="B908" s="507"/>
      <c r="D908" s="890"/>
      <c r="E908" s="890"/>
    </row>
    <row r="909" ht="15.75" customHeight="1" spans="2:5">
      <c r="B909" s="507"/>
      <c r="D909" s="890"/>
      <c r="E909" s="890"/>
    </row>
    <row r="910" ht="15.75" customHeight="1" spans="2:5">
      <c r="B910" s="507"/>
      <c r="D910" s="890"/>
      <c r="E910" s="890"/>
    </row>
    <row r="911" ht="15.75" customHeight="1" spans="2:5">
      <c r="B911" s="507"/>
      <c r="D911" s="890"/>
      <c r="E911" s="890"/>
    </row>
    <row r="912" ht="15.75" customHeight="1" spans="2:5">
      <c r="B912" s="507"/>
      <c r="D912" s="890"/>
      <c r="E912" s="890"/>
    </row>
    <row r="913" ht="15.75" customHeight="1" spans="2:5">
      <c r="B913" s="507"/>
      <c r="D913" s="890"/>
      <c r="E913" s="890"/>
    </row>
    <row r="914" ht="15.75" customHeight="1" spans="2:5">
      <c r="B914" s="507"/>
      <c r="D914" s="890"/>
      <c r="E914" s="890"/>
    </row>
    <row r="915" ht="15.75" customHeight="1" spans="2:5">
      <c r="B915" s="507"/>
      <c r="D915" s="890"/>
      <c r="E915" s="890"/>
    </row>
    <row r="916" ht="15.75" customHeight="1" spans="2:5">
      <c r="B916" s="507"/>
      <c r="D916" s="890"/>
      <c r="E916" s="890"/>
    </row>
    <row r="917" ht="15.75" customHeight="1" spans="2:5">
      <c r="B917" s="507"/>
      <c r="D917" s="890"/>
      <c r="E917" s="890"/>
    </row>
    <row r="918" ht="15.75" customHeight="1" spans="2:5">
      <c r="B918" s="507"/>
      <c r="D918" s="890"/>
      <c r="E918" s="890"/>
    </row>
    <row r="919" ht="15.75" customHeight="1" spans="2:5">
      <c r="B919" s="507"/>
      <c r="D919" s="890"/>
      <c r="E919" s="890"/>
    </row>
    <row r="920" ht="15.75" customHeight="1" spans="2:5">
      <c r="B920" s="507"/>
      <c r="D920" s="890"/>
      <c r="E920" s="890"/>
    </row>
    <row r="921" ht="15.75" customHeight="1" spans="2:5">
      <c r="B921" s="507"/>
      <c r="D921" s="890"/>
      <c r="E921" s="890"/>
    </row>
    <row r="922" ht="15.75" customHeight="1" spans="2:5">
      <c r="B922" s="507"/>
      <c r="D922" s="890"/>
      <c r="E922" s="890"/>
    </row>
    <row r="923" ht="15.75" customHeight="1" spans="2:5">
      <c r="B923" s="507"/>
      <c r="D923" s="890"/>
      <c r="E923" s="890"/>
    </row>
    <row r="924" ht="15.75" customHeight="1" spans="2:5">
      <c r="B924" s="507"/>
      <c r="D924" s="890"/>
      <c r="E924" s="890"/>
    </row>
    <row r="925" ht="15.75" customHeight="1" spans="2:5">
      <c r="B925" s="507"/>
      <c r="D925" s="890"/>
      <c r="E925" s="890"/>
    </row>
    <row r="926" ht="15.75" customHeight="1" spans="2:5">
      <c r="B926" s="507"/>
      <c r="D926" s="890"/>
      <c r="E926" s="890"/>
    </row>
    <row r="927" ht="15.75" customHeight="1" spans="2:5">
      <c r="B927" s="507"/>
      <c r="D927" s="890"/>
      <c r="E927" s="890"/>
    </row>
    <row r="928" ht="15.75" customHeight="1" spans="2:5">
      <c r="B928" s="507"/>
      <c r="D928" s="890"/>
      <c r="E928" s="890"/>
    </row>
    <row r="929" ht="15.75" customHeight="1" spans="2:5">
      <c r="B929" s="507"/>
      <c r="D929" s="890"/>
      <c r="E929" s="890"/>
    </row>
    <row r="930" ht="15.75" customHeight="1" spans="2:5">
      <c r="B930" s="507"/>
      <c r="D930" s="890"/>
      <c r="E930" s="890"/>
    </row>
    <row r="931" ht="15.75" customHeight="1" spans="2:5">
      <c r="B931" s="507"/>
      <c r="D931" s="890"/>
      <c r="E931" s="890"/>
    </row>
    <row r="932" ht="15.75" customHeight="1" spans="2:5">
      <c r="B932" s="507"/>
      <c r="D932" s="890"/>
      <c r="E932" s="890"/>
    </row>
    <row r="933" ht="15.75" customHeight="1" spans="2:5">
      <c r="B933" s="507"/>
      <c r="D933" s="890"/>
      <c r="E933" s="890"/>
    </row>
    <row r="934" ht="15.75" customHeight="1" spans="2:5">
      <c r="B934" s="507"/>
      <c r="D934" s="890"/>
      <c r="E934" s="890"/>
    </row>
    <row r="935" ht="15.75" customHeight="1" spans="2:5">
      <c r="B935" s="507"/>
      <c r="D935" s="890"/>
      <c r="E935" s="890"/>
    </row>
    <row r="936" ht="15.75" customHeight="1" spans="2:5">
      <c r="B936" s="507"/>
      <c r="D936" s="890"/>
      <c r="E936" s="890"/>
    </row>
    <row r="937" ht="15.75" customHeight="1" spans="2:5">
      <c r="B937" s="507"/>
      <c r="D937" s="890"/>
      <c r="E937" s="890"/>
    </row>
    <row r="938" ht="15.75" customHeight="1" spans="2:5">
      <c r="B938" s="507"/>
      <c r="D938" s="890"/>
      <c r="E938" s="890"/>
    </row>
    <row r="939" ht="15.75" customHeight="1" spans="2:5">
      <c r="B939" s="507"/>
      <c r="D939" s="890"/>
      <c r="E939" s="890"/>
    </row>
    <row r="940" ht="15.75" customHeight="1" spans="2:5">
      <c r="B940" s="507"/>
      <c r="D940" s="890"/>
      <c r="E940" s="890"/>
    </row>
    <row r="941" ht="15.75" customHeight="1" spans="2:5">
      <c r="B941" s="507"/>
      <c r="D941" s="890"/>
      <c r="E941" s="890"/>
    </row>
    <row r="942" ht="15.75" customHeight="1" spans="2:5">
      <c r="B942" s="507"/>
      <c r="D942" s="890"/>
      <c r="E942" s="890"/>
    </row>
    <row r="943" ht="15.75" customHeight="1" spans="2:5">
      <c r="B943" s="507"/>
      <c r="D943" s="890"/>
      <c r="E943" s="890"/>
    </row>
    <row r="944" ht="15.75" customHeight="1" spans="2:5">
      <c r="B944" s="507"/>
      <c r="D944" s="890"/>
      <c r="E944" s="890"/>
    </row>
    <row r="945" ht="15.75" customHeight="1" spans="2:5">
      <c r="B945" s="507"/>
      <c r="D945" s="890"/>
      <c r="E945" s="890"/>
    </row>
    <row r="946" ht="15.75" customHeight="1" spans="2:5">
      <c r="B946" s="507"/>
      <c r="D946" s="890"/>
      <c r="E946" s="890"/>
    </row>
    <row r="947" ht="15.75" customHeight="1" spans="2:5">
      <c r="B947" s="507"/>
      <c r="D947" s="890"/>
      <c r="E947" s="890"/>
    </row>
    <row r="948" ht="15.75" customHeight="1" spans="2:5">
      <c r="B948" s="507"/>
      <c r="D948" s="890"/>
      <c r="E948" s="890"/>
    </row>
    <row r="949" ht="15.75" customHeight="1" spans="2:5">
      <c r="B949" s="507"/>
      <c r="D949" s="890"/>
      <c r="E949" s="890"/>
    </row>
    <row r="950" ht="15.75" customHeight="1" spans="2:5">
      <c r="B950" s="507"/>
      <c r="D950" s="890"/>
      <c r="E950" s="890"/>
    </row>
    <row r="951" ht="15.75" customHeight="1" spans="2:5">
      <c r="B951" s="507"/>
      <c r="D951" s="890"/>
      <c r="E951" s="890"/>
    </row>
    <row r="952" ht="15.75" customHeight="1" spans="2:5">
      <c r="B952" s="507"/>
      <c r="D952" s="890"/>
      <c r="E952" s="890"/>
    </row>
    <row r="953" ht="15.75" customHeight="1" spans="2:5">
      <c r="B953" s="507"/>
      <c r="D953" s="890"/>
      <c r="E953" s="890"/>
    </row>
    <row r="954" ht="15.75" customHeight="1" spans="2:5">
      <c r="B954" s="507"/>
      <c r="D954" s="890"/>
      <c r="E954" s="890"/>
    </row>
    <row r="955" ht="15.75" customHeight="1" spans="2:5">
      <c r="B955" s="507"/>
      <c r="D955" s="890"/>
      <c r="E955" s="890"/>
    </row>
    <row r="956" ht="15.75" customHeight="1" spans="2:5">
      <c r="B956" s="507"/>
      <c r="D956" s="890"/>
      <c r="E956" s="890"/>
    </row>
    <row r="957" ht="15.75" customHeight="1" spans="2:5">
      <c r="B957" s="507"/>
      <c r="D957" s="890"/>
      <c r="E957" s="890"/>
    </row>
    <row r="958" ht="15.75" customHeight="1" spans="2:5">
      <c r="B958" s="507"/>
      <c r="D958" s="890"/>
      <c r="E958" s="890"/>
    </row>
    <row r="959" ht="15.75" customHeight="1" spans="2:5">
      <c r="B959" s="507"/>
      <c r="D959" s="890"/>
      <c r="E959" s="890"/>
    </row>
    <row r="960" ht="15.75" customHeight="1" spans="2:5">
      <c r="B960" s="507"/>
      <c r="D960" s="890"/>
      <c r="E960" s="890"/>
    </row>
    <row r="961" ht="15.75" customHeight="1" spans="2:5">
      <c r="B961" s="507"/>
      <c r="D961" s="890"/>
      <c r="E961" s="890"/>
    </row>
    <row r="962" ht="15.75" customHeight="1" spans="2:5">
      <c r="B962" s="507"/>
      <c r="D962" s="890"/>
      <c r="E962" s="890"/>
    </row>
    <row r="963" ht="15.75" customHeight="1" spans="2:5">
      <c r="B963" s="507"/>
      <c r="D963" s="890"/>
      <c r="E963" s="890"/>
    </row>
    <row r="964" ht="15.75" customHeight="1" spans="2:5">
      <c r="B964" s="507"/>
      <c r="D964" s="890"/>
      <c r="E964" s="890"/>
    </row>
    <row r="965" ht="15.75" customHeight="1" spans="2:5">
      <c r="B965" s="507"/>
      <c r="D965" s="890"/>
      <c r="E965" s="890"/>
    </row>
    <row r="966" ht="15.75" customHeight="1" spans="2:5">
      <c r="B966" s="507"/>
      <c r="D966" s="890"/>
      <c r="E966" s="890"/>
    </row>
    <row r="967" ht="15.75" customHeight="1" spans="2:5">
      <c r="B967" s="507"/>
      <c r="D967" s="890"/>
      <c r="E967" s="890"/>
    </row>
    <row r="968" ht="15.75" customHeight="1" spans="2:5">
      <c r="B968" s="507"/>
      <c r="D968" s="890"/>
      <c r="E968" s="890"/>
    </row>
    <row r="969" ht="15.75" customHeight="1" spans="2:5">
      <c r="B969" s="507"/>
      <c r="D969" s="890"/>
      <c r="E969" s="890"/>
    </row>
    <row r="970" ht="15.75" customHeight="1" spans="2:5">
      <c r="B970" s="507"/>
      <c r="D970" s="890"/>
      <c r="E970" s="890"/>
    </row>
    <row r="971" ht="15.75" customHeight="1" spans="2:5">
      <c r="B971" s="507"/>
      <c r="D971" s="890"/>
      <c r="E971" s="890"/>
    </row>
    <row r="972" ht="15.75" customHeight="1" spans="2:5">
      <c r="B972" s="507"/>
      <c r="D972" s="890"/>
      <c r="E972" s="890"/>
    </row>
    <row r="973" ht="15.75" customHeight="1" spans="2:5">
      <c r="B973" s="507"/>
      <c r="D973" s="890"/>
      <c r="E973" s="890"/>
    </row>
    <row r="974" ht="15.75" customHeight="1" spans="2:5">
      <c r="B974" s="507"/>
      <c r="D974" s="890"/>
      <c r="E974" s="890"/>
    </row>
    <row r="975" ht="15.75" customHeight="1" spans="2:5">
      <c r="B975" s="507"/>
      <c r="D975" s="890"/>
      <c r="E975" s="890"/>
    </row>
    <row r="976" ht="15.75" customHeight="1" spans="2:5">
      <c r="B976" s="507"/>
      <c r="D976" s="890"/>
      <c r="E976" s="890"/>
    </row>
    <row r="977" ht="15.75" customHeight="1" spans="2:5">
      <c r="B977" s="507"/>
      <c r="D977" s="890"/>
      <c r="E977" s="890"/>
    </row>
    <row r="978" ht="15.75" customHeight="1" spans="2:5">
      <c r="B978" s="507"/>
      <c r="D978" s="890"/>
      <c r="E978" s="890"/>
    </row>
    <row r="979" ht="15.75" customHeight="1" spans="2:5">
      <c r="B979" s="507"/>
      <c r="D979" s="890"/>
      <c r="E979" s="890"/>
    </row>
    <row r="980" ht="15.75" customHeight="1" spans="2:5">
      <c r="B980" s="507"/>
      <c r="D980" s="890"/>
      <c r="E980" s="890"/>
    </row>
    <row r="981" ht="15.75" customHeight="1" spans="2:5">
      <c r="B981" s="507"/>
      <c r="D981" s="890"/>
      <c r="E981" s="890"/>
    </row>
    <row r="982" ht="15.75" customHeight="1" spans="2:5">
      <c r="B982" s="507"/>
      <c r="D982" s="890"/>
      <c r="E982" s="890"/>
    </row>
    <row r="983" ht="15.75" customHeight="1" spans="2:5">
      <c r="B983" s="507"/>
      <c r="D983" s="890"/>
      <c r="E983" s="890"/>
    </row>
    <row r="984" ht="15.75" customHeight="1" spans="2:5">
      <c r="B984" s="507"/>
      <c r="D984" s="890"/>
      <c r="E984" s="890"/>
    </row>
    <row r="985" ht="15.75" customHeight="1" spans="2:5">
      <c r="B985" s="507"/>
      <c r="D985" s="890"/>
      <c r="E985" s="890"/>
    </row>
    <row r="986" ht="15.75" customHeight="1" spans="2:5">
      <c r="B986" s="507"/>
      <c r="D986" s="890"/>
      <c r="E986" s="890"/>
    </row>
    <row r="987" ht="15.75" customHeight="1" spans="2:5">
      <c r="B987" s="507"/>
      <c r="D987" s="890"/>
      <c r="E987" s="890"/>
    </row>
    <row r="988" ht="15.75" customHeight="1" spans="2:5">
      <c r="B988" s="507"/>
      <c r="D988" s="890"/>
      <c r="E988" s="890"/>
    </row>
    <row r="989" ht="15.75" customHeight="1" spans="2:5">
      <c r="B989" s="507"/>
      <c r="D989" s="890"/>
      <c r="E989" s="890"/>
    </row>
    <row r="990" ht="15.75" customHeight="1" spans="2:5">
      <c r="B990" s="507"/>
      <c r="D990" s="890"/>
      <c r="E990" s="890"/>
    </row>
    <row r="991" ht="15.75" customHeight="1" spans="2:5">
      <c r="B991" s="507"/>
      <c r="D991" s="890"/>
      <c r="E991" s="890"/>
    </row>
    <row r="992" ht="15.75" customHeight="1" spans="2:5">
      <c r="B992" s="507"/>
      <c r="D992" s="890"/>
      <c r="E992" s="890"/>
    </row>
    <row r="993" ht="15.75" customHeight="1" spans="2:5">
      <c r="B993" s="507"/>
      <c r="D993" s="890"/>
      <c r="E993" s="890"/>
    </row>
    <row r="994" ht="15.75" customHeight="1" spans="2:5">
      <c r="B994" s="507"/>
      <c r="D994" s="890"/>
      <c r="E994" s="890"/>
    </row>
    <row r="995" ht="15.75" customHeight="1" spans="2:5">
      <c r="B995" s="507"/>
      <c r="D995" s="890"/>
      <c r="E995" s="890"/>
    </row>
    <row r="996" ht="15.75" customHeight="1" spans="2:5">
      <c r="B996" s="507"/>
      <c r="D996" s="890"/>
      <c r="E996" s="890"/>
    </row>
    <row r="997" ht="15.75" customHeight="1" spans="2:5">
      <c r="B997" s="507"/>
      <c r="D997" s="890"/>
      <c r="E997" s="890"/>
    </row>
    <row r="998" ht="15.75" customHeight="1" spans="2:5">
      <c r="B998" s="507"/>
      <c r="D998" s="890"/>
      <c r="E998" s="890"/>
    </row>
    <row r="999" ht="15.75" customHeight="1" spans="2:5">
      <c r="B999" s="507"/>
      <c r="D999" s="890"/>
      <c r="E999" s="890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0:H20"/>
    <mergeCell ref="A89:H89"/>
    <mergeCell ref="A92:H92"/>
    <mergeCell ref="A104:H104"/>
    <mergeCell ref="A108:H108"/>
    <mergeCell ref="A118:H118"/>
    <mergeCell ref="A131:H131"/>
    <mergeCell ref="A133:H133"/>
    <mergeCell ref="A136:C136"/>
    <mergeCell ref="A137:C137"/>
  </mergeCells>
  <pageMargins left="0.75" right="0.75" top="1" bottom="1" header="0.5" footer="0.5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C45" sqref="C45"/>
    </sheetView>
  </sheetViews>
  <sheetFormatPr defaultColWidth="12.5714285714286" defaultRowHeight="15" customHeight="1"/>
  <cols>
    <col min="1" max="1" width="21.1428571428571" style="682" customWidth="1"/>
    <col min="2" max="2" width="19.1428571428571" style="682" customWidth="1"/>
    <col min="3" max="3" width="94.4285714285714" style="682" customWidth="1"/>
    <col min="4" max="4" width="10.7142857142857" style="682" customWidth="1"/>
    <col min="5" max="5" width="10.1428571428571" style="682" customWidth="1"/>
    <col min="6" max="6" width="13.5714285714286" style="682" customWidth="1"/>
    <col min="7" max="7" width="10.5714285714286" style="682" customWidth="1"/>
    <col min="8" max="8" width="23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1.2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SUM(F17:F22)</f>
        <v>11411.58</v>
      </c>
    </row>
    <row r="17" ht="15.75" customHeight="1" spans="1:9">
      <c r="A17" s="116" t="s">
        <v>1526</v>
      </c>
      <c r="B17" s="226"/>
      <c r="C17" s="122" t="s">
        <v>1527</v>
      </c>
      <c r="D17" s="140">
        <v>45387</v>
      </c>
      <c r="E17" s="140">
        <v>45393</v>
      </c>
      <c r="F17" s="246">
        <v>1754.44</v>
      </c>
      <c r="G17" s="140">
        <v>45394</v>
      </c>
      <c r="H17" s="290">
        <v>1000000000</v>
      </c>
      <c r="I17" s="122"/>
    </row>
    <row r="18" ht="15.75" customHeight="1" spans="1:9">
      <c r="A18" s="116" t="s">
        <v>1528</v>
      </c>
      <c r="B18" s="226"/>
      <c r="C18" s="218" t="s">
        <v>1529</v>
      </c>
      <c r="D18" s="140">
        <v>45387</v>
      </c>
      <c r="E18" s="140">
        <v>45393</v>
      </c>
      <c r="F18" s="119">
        <v>418.08</v>
      </c>
      <c r="G18" s="140">
        <v>45394</v>
      </c>
      <c r="H18" s="290">
        <v>1000000000</v>
      </c>
      <c r="I18" s="122"/>
    </row>
    <row r="19" ht="15.75" customHeight="1" spans="1:9">
      <c r="A19" s="116" t="s">
        <v>1530</v>
      </c>
      <c r="B19" s="116"/>
      <c r="C19" s="218" t="s">
        <v>1531</v>
      </c>
      <c r="D19" s="140">
        <v>45387</v>
      </c>
      <c r="E19" s="140">
        <v>45393</v>
      </c>
      <c r="F19" s="121">
        <v>779.76</v>
      </c>
      <c r="G19" s="140">
        <v>45394</v>
      </c>
      <c r="H19" s="290">
        <v>1000000000</v>
      </c>
      <c r="I19" s="122"/>
    </row>
    <row r="20" ht="15.75" customHeight="1" spans="1:9">
      <c r="A20" s="162" t="s">
        <v>1532</v>
      </c>
      <c r="B20" s="226"/>
      <c r="C20" s="122" t="s">
        <v>1533</v>
      </c>
      <c r="D20" s="140">
        <v>45387</v>
      </c>
      <c r="E20" s="140">
        <v>45393</v>
      </c>
      <c r="F20" s="365">
        <v>2497.6</v>
      </c>
      <c r="G20" s="140">
        <v>45394</v>
      </c>
      <c r="H20" s="290">
        <v>1000000000</v>
      </c>
      <c r="I20" s="122"/>
    </row>
    <row r="21" ht="15.75" customHeight="1" spans="1:9">
      <c r="A21" s="162" t="s">
        <v>1534</v>
      </c>
      <c r="B21" s="226"/>
      <c r="C21" s="243" t="s">
        <v>1535</v>
      </c>
      <c r="D21" s="140">
        <v>45387</v>
      </c>
      <c r="E21" s="140">
        <v>45393</v>
      </c>
      <c r="F21" s="365">
        <v>5261.7</v>
      </c>
      <c r="G21" s="140">
        <v>45394</v>
      </c>
      <c r="H21" s="290">
        <v>1000000000</v>
      </c>
      <c r="I21" s="122"/>
    </row>
    <row r="22" ht="15.75" customHeight="1" spans="1:9">
      <c r="A22" s="220" t="s">
        <v>1536</v>
      </c>
      <c r="B22" s="970" t="s">
        <v>18</v>
      </c>
      <c r="C22" s="218" t="s">
        <v>1537</v>
      </c>
      <c r="D22" s="140">
        <v>45393</v>
      </c>
      <c r="E22" s="140">
        <v>45394</v>
      </c>
      <c r="F22" s="246">
        <v>700</v>
      </c>
      <c r="G22" s="140">
        <v>45397</v>
      </c>
      <c r="H22" s="290">
        <v>1000000000</v>
      </c>
      <c r="I22" s="744"/>
    </row>
    <row r="23" ht="24.75" customHeight="1" spans="1:40">
      <c r="A23" s="22" t="s">
        <v>51</v>
      </c>
      <c r="B23" s="684"/>
      <c r="C23" s="684"/>
      <c r="D23" s="684"/>
      <c r="E23" s="684"/>
      <c r="F23" s="684"/>
      <c r="G23" s="684"/>
      <c r="H23" s="704"/>
      <c r="I23" s="152">
        <f>SUM(F24:F52)</f>
        <v>221028.25</v>
      </c>
      <c r="AN23" s="147" t="s">
        <v>52</v>
      </c>
    </row>
    <row r="24" ht="15.75" customHeight="1" spans="1:9">
      <c r="A24" s="116" t="s">
        <v>1538</v>
      </c>
      <c r="B24" s="116" t="s">
        <v>1539</v>
      </c>
      <c r="C24" s="122" t="s">
        <v>1540</v>
      </c>
      <c r="D24" s="229">
        <v>45357</v>
      </c>
      <c r="E24" s="229">
        <v>45393</v>
      </c>
      <c r="F24" s="72">
        <v>13972.8</v>
      </c>
      <c r="G24" s="140">
        <v>45397</v>
      </c>
      <c r="H24" s="290">
        <v>1000000000</v>
      </c>
      <c r="I24" s="744"/>
    </row>
    <row r="25" ht="15.75" customHeight="1" spans="1:9">
      <c r="A25" s="116" t="s">
        <v>1541</v>
      </c>
      <c r="B25" s="116" t="s">
        <v>66</v>
      </c>
      <c r="C25" s="218" t="s">
        <v>338</v>
      </c>
      <c r="D25" s="229">
        <v>45378</v>
      </c>
      <c r="E25" s="140">
        <v>45393</v>
      </c>
      <c r="F25" s="119">
        <v>14655</v>
      </c>
      <c r="G25" s="140">
        <v>45397</v>
      </c>
      <c r="H25" s="290">
        <v>1444000000</v>
      </c>
      <c r="I25" s="745"/>
    </row>
    <row r="26" ht="15.75" customHeight="1" spans="1:9">
      <c r="A26" s="116" t="s">
        <v>1542</v>
      </c>
      <c r="B26" s="116" t="s">
        <v>320</v>
      </c>
      <c r="C26" s="122" t="s">
        <v>1543</v>
      </c>
      <c r="D26" s="229">
        <v>45384</v>
      </c>
      <c r="E26" s="229">
        <v>45393</v>
      </c>
      <c r="F26" s="252">
        <v>8598.53</v>
      </c>
      <c r="G26" s="140">
        <v>45397</v>
      </c>
      <c r="H26" s="290">
        <v>1000000000</v>
      </c>
      <c r="I26" s="745"/>
    </row>
    <row r="27" ht="15.75" customHeight="1" spans="1:9">
      <c r="A27" s="116" t="s">
        <v>1544</v>
      </c>
      <c r="B27" s="116" t="s">
        <v>54</v>
      </c>
      <c r="C27" s="122" t="s">
        <v>341</v>
      </c>
      <c r="D27" s="140">
        <v>45386</v>
      </c>
      <c r="E27" s="118">
        <v>45392</v>
      </c>
      <c r="F27" s="119">
        <v>14407.75</v>
      </c>
      <c r="G27" s="140">
        <v>45397</v>
      </c>
      <c r="H27" s="159">
        <v>1444000000</v>
      </c>
      <c r="I27" s="745"/>
    </row>
    <row r="28" ht="15.75" customHeight="1" spans="1:9">
      <c r="A28" s="971" t="s">
        <v>1545</v>
      </c>
      <c r="B28" s="971" t="s">
        <v>79</v>
      </c>
      <c r="C28" s="235" t="s">
        <v>251</v>
      </c>
      <c r="D28" s="140">
        <v>45386</v>
      </c>
      <c r="E28" s="118">
        <v>45392</v>
      </c>
      <c r="F28" s="312">
        <v>6378.5</v>
      </c>
      <c r="G28" s="140">
        <v>45397</v>
      </c>
      <c r="H28" s="116">
        <v>1444000000</v>
      </c>
      <c r="I28" s="745"/>
    </row>
    <row r="29" ht="15.75" customHeight="1" spans="1:9">
      <c r="A29" s="26" t="s">
        <v>1546</v>
      </c>
      <c r="B29" s="26" t="s">
        <v>1547</v>
      </c>
      <c r="C29" s="122" t="s">
        <v>1548</v>
      </c>
      <c r="D29" s="118">
        <v>45386</v>
      </c>
      <c r="E29" s="118">
        <v>45393</v>
      </c>
      <c r="F29" s="249">
        <v>7800.33</v>
      </c>
      <c r="G29" s="140">
        <v>45397</v>
      </c>
      <c r="H29" s="116">
        <v>1000000000</v>
      </c>
      <c r="I29" s="745"/>
    </row>
    <row r="30" ht="15.75" customHeight="1" spans="1:9">
      <c r="A30" s="116" t="s">
        <v>1549</v>
      </c>
      <c r="B30" s="116" t="s">
        <v>1550</v>
      </c>
      <c r="C30" s="122" t="s">
        <v>1551</v>
      </c>
      <c r="D30" s="118">
        <v>45386</v>
      </c>
      <c r="E30" s="118">
        <v>45393</v>
      </c>
      <c r="F30" s="119">
        <v>1181.5</v>
      </c>
      <c r="G30" s="140">
        <v>45397</v>
      </c>
      <c r="H30" s="91">
        <v>1444000000</v>
      </c>
      <c r="I30" s="745"/>
    </row>
    <row r="31" ht="15.75" customHeight="1" spans="1:9">
      <c r="A31" s="116" t="s">
        <v>1552</v>
      </c>
      <c r="B31" s="116" t="s">
        <v>644</v>
      </c>
      <c r="C31" s="122" t="s">
        <v>1525</v>
      </c>
      <c r="D31" s="118">
        <v>45386</v>
      </c>
      <c r="E31" s="229">
        <v>45393</v>
      </c>
      <c r="F31" s="72">
        <v>11514.51</v>
      </c>
      <c r="G31" s="140">
        <v>45397</v>
      </c>
      <c r="H31" s="116">
        <v>1444000000</v>
      </c>
      <c r="I31" s="745"/>
    </row>
    <row r="32" ht="15.75" customHeight="1" spans="1:9">
      <c r="A32" s="116" t="s">
        <v>1553</v>
      </c>
      <c r="B32" s="116" t="s">
        <v>79</v>
      </c>
      <c r="C32" s="122" t="s">
        <v>251</v>
      </c>
      <c r="D32" s="229">
        <v>45386</v>
      </c>
      <c r="E32" s="229">
        <v>45393</v>
      </c>
      <c r="F32" s="119">
        <v>4989.51</v>
      </c>
      <c r="G32" s="140">
        <v>45397</v>
      </c>
      <c r="H32" s="290">
        <v>1444000000</v>
      </c>
      <c r="I32" s="745"/>
    </row>
    <row r="33" ht="15.75" customHeight="1" spans="1:9">
      <c r="A33" s="116" t="s">
        <v>1554</v>
      </c>
      <c r="B33" s="116" t="s">
        <v>320</v>
      </c>
      <c r="C33" s="122" t="s">
        <v>686</v>
      </c>
      <c r="D33" s="229">
        <v>45387</v>
      </c>
      <c r="E33" s="229">
        <v>45390</v>
      </c>
      <c r="F33" s="72">
        <v>10274.35</v>
      </c>
      <c r="G33" s="140">
        <v>45397</v>
      </c>
      <c r="H33" s="159">
        <v>1000000000</v>
      </c>
      <c r="I33" s="745"/>
    </row>
    <row r="34" ht="15.75" customHeight="1" spans="1:9">
      <c r="A34" s="116" t="s">
        <v>1555</v>
      </c>
      <c r="B34" s="116" t="s">
        <v>213</v>
      </c>
      <c r="C34" s="122" t="s">
        <v>214</v>
      </c>
      <c r="D34" s="140">
        <v>45387</v>
      </c>
      <c r="E34" s="118">
        <v>45392</v>
      </c>
      <c r="F34" s="312">
        <v>34754.01</v>
      </c>
      <c r="G34" s="140">
        <v>45397</v>
      </c>
      <c r="H34" s="102">
        <v>1444000000</v>
      </c>
      <c r="I34" s="745"/>
    </row>
    <row r="35" ht="15.75" customHeight="1" spans="1:9">
      <c r="A35" s="116" t="s">
        <v>1556</v>
      </c>
      <c r="B35" s="116" t="s">
        <v>60</v>
      </c>
      <c r="C35" s="235" t="s">
        <v>465</v>
      </c>
      <c r="D35" s="611">
        <v>45387</v>
      </c>
      <c r="E35" s="136">
        <v>45394</v>
      </c>
      <c r="F35" s="131">
        <v>343.44</v>
      </c>
      <c r="G35" s="140">
        <v>45397</v>
      </c>
      <c r="H35" s="26">
        <v>1133000000</v>
      </c>
      <c r="I35" s="745"/>
    </row>
    <row r="36" ht="15.75" customHeight="1" spans="1:9">
      <c r="A36" s="116" t="s">
        <v>1557</v>
      </c>
      <c r="B36" s="116" t="s">
        <v>79</v>
      </c>
      <c r="C36" s="122" t="s">
        <v>798</v>
      </c>
      <c r="D36" s="140">
        <v>45387</v>
      </c>
      <c r="E36" s="136">
        <v>45394</v>
      </c>
      <c r="F36" s="119">
        <v>4687.24</v>
      </c>
      <c r="G36" s="140">
        <v>45397</v>
      </c>
      <c r="H36" s="290">
        <v>1000000000</v>
      </c>
      <c r="I36" s="745"/>
    </row>
    <row r="37" ht="15.75" customHeight="1" spans="1:9">
      <c r="A37" s="116" t="s">
        <v>1558</v>
      </c>
      <c r="B37" s="116" t="s">
        <v>54</v>
      </c>
      <c r="C37" s="122" t="s">
        <v>341</v>
      </c>
      <c r="D37" s="229">
        <v>45387</v>
      </c>
      <c r="E37" s="140">
        <v>45394</v>
      </c>
      <c r="F37" s="119">
        <v>4210.86</v>
      </c>
      <c r="G37" s="140">
        <v>45397</v>
      </c>
      <c r="H37" s="116">
        <v>1444000000</v>
      </c>
      <c r="I37" s="745"/>
    </row>
    <row r="38" ht="15.75" customHeight="1" spans="1:9">
      <c r="A38" s="116" t="s">
        <v>1559</v>
      </c>
      <c r="B38" s="116" t="s">
        <v>54</v>
      </c>
      <c r="C38" s="122" t="s">
        <v>341</v>
      </c>
      <c r="D38" s="229">
        <v>45387</v>
      </c>
      <c r="E38" s="140">
        <v>45394</v>
      </c>
      <c r="F38" s="119">
        <v>12624.17</v>
      </c>
      <c r="G38" s="140">
        <v>45397</v>
      </c>
      <c r="H38" s="116">
        <v>1444000000</v>
      </c>
      <c r="I38" s="745"/>
    </row>
    <row r="39" ht="15.75" customHeight="1" spans="1:9">
      <c r="A39" s="116" t="s">
        <v>1560</v>
      </c>
      <c r="B39" s="116" t="s">
        <v>213</v>
      </c>
      <c r="C39" s="122" t="s">
        <v>791</v>
      </c>
      <c r="D39" s="229">
        <v>45387</v>
      </c>
      <c r="E39" s="140">
        <v>45397</v>
      </c>
      <c r="F39" s="119">
        <v>7271.43</v>
      </c>
      <c r="G39" s="140">
        <v>45397</v>
      </c>
      <c r="H39" s="116">
        <v>1444000000</v>
      </c>
      <c r="I39" s="745"/>
    </row>
    <row r="40" ht="15.75" customHeight="1" spans="1:9">
      <c r="A40" s="116" t="s">
        <v>1561</v>
      </c>
      <c r="B40" s="116" t="s">
        <v>417</v>
      </c>
      <c r="C40" s="122" t="s">
        <v>613</v>
      </c>
      <c r="D40" s="229">
        <v>45387</v>
      </c>
      <c r="E40" s="140">
        <v>45397</v>
      </c>
      <c r="F40" s="119">
        <v>6185.2</v>
      </c>
      <c r="G40" s="140">
        <v>45397</v>
      </c>
      <c r="H40" s="116">
        <v>1444000000</v>
      </c>
      <c r="I40" s="745"/>
    </row>
    <row r="41" ht="15.75" customHeight="1" spans="1:9">
      <c r="A41" s="116" t="s">
        <v>1562</v>
      </c>
      <c r="B41" s="116" t="s">
        <v>291</v>
      </c>
      <c r="C41" s="218" t="s">
        <v>1563</v>
      </c>
      <c r="D41" s="229">
        <v>45390</v>
      </c>
      <c r="E41" s="229">
        <v>45391</v>
      </c>
      <c r="F41" s="119">
        <v>8214</v>
      </c>
      <c r="G41" s="140">
        <v>45397</v>
      </c>
      <c r="H41" s="159">
        <v>1000000000</v>
      </c>
      <c r="I41" s="745"/>
    </row>
    <row r="42" ht="15.75" customHeight="1" spans="1:9">
      <c r="A42" s="116" t="s">
        <v>1564</v>
      </c>
      <c r="B42" s="116" t="s">
        <v>121</v>
      </c>
      <c r="C42" s="122" t="s">
        <v>308</v>
      </c>
      <c r="D42" s="229">
        <v>45390</v>
      </c>
      <c r="E42" s="118">
        <v>45392</v>
      </c>
      <c r="F42" s="246">
        <v>1565.55</v>
      </c>
      <c r="G42" s="140">
        <v>45397</v>
      </c>
      <c r="H42" s="159">
        <v>1000000000</v>
      </c>
      <c r="I42" s="745"/>
    </row>
    <row r="43" ht="15.75" customHeight="1" spans="1:9">
      <c r="A43" s="122" t="s">
        <v>1565</v>
      </c>
      <c r="B43" s="116" t="s">
        <v>82</v>
      </c>
      <c r="C43" s="122" t="s">
        <v>1566</v>
      </c>
      <c r="D43" s="140">
        <v>45390</v>
      </c>
      <c r="E43" s="229">
        <v>45393</v>
      </c>
      <c r="F43" s="119">
        <v>7676.38</v>
      </c>
      <c r="G43" s="140">
        <v>45397</v>
      </c>
      <c r="H43" s="116">
        <v>1000000000</v>
      </c>
      <c r="I43" s="745"/>
    </row>
    <row r="44" ht="15.75" customHeight="1" spans="1:9">
      <c r="A44" s="122" t="s">
        <v>1567</v>
      </c>
      <c r="B44" s="116" t="s">
        <v>417</v>
      </c>
      <c r="C44" s="122" t="s">
        <v>613</v>
      </c>
      <c r="D44" s="118">
        <v>45390</v>
      </c>
      <c r="E44" s="140">
        <v>45397</v>
      </c>
      <c r="F44" s="365">
        <v>1849</v>
      </c>
      <c r="G44" s="140">
        <v>45397</v>
      </c>
      <c r="H44" s="116">
        <v>1444000000</v>
      </c>
      <c r="I44" s="745"/>
    </row>
    <row r="45" ht="15.75" customHeight="1" spans="1:9">
      <c r="A45" s="116" t="s">
        <v>1568</v>
      </c>
      <c r="B45" s="116" t="s">
        <v>213</v>
      </c>
      <c r="C45" s="122" t="s">
        <v>214</v>
      </c>
      <c r="D45" s="118">
        <v>45390</v>
      </c>
      <c r="E45" s="140">
        <v>45397</v>
      </c>
      <c r="F45" s="119">
        <v>1457.85</v>
      </c>
      <c r="G45" s="140">
        <v>45397</v>
      </c>
      <c r="H45" s="116">
        <v>1444000000</v>
      </c>
      <c r="I45" s="745"/>
    </row>
    <row r="46" ht="15.75" customHeight="1" spans="1:9">
      <c r="A46" s="122" t="s">
        <v>1569</v>
      </c>
      <c r="B46" s="116" t="s">
        <v>91</v>
      </c>
      <c r="C46" s="163" t="s">
        <v>249</v>
      </c>
      <c r="D46" s="118">
        <v>45390</v>
      </c>
      <c r="E46" s="140">
        <v>45397</v>
      </c>
      <c r="F46" s="365">
        <v>3790.23</v>
      </c>
      <c r="G46" s="140">
        <v>45397</v>
      </c>
      <c r="H46" s="116">
        <v>1000000000</v>
      </c>
      <c r="I46" s="745"/>
    </row>
    <row r="47" ht="15.75" customHeight="1" spans="1:9">
      <c r="A47" s="116" t="s">
        <v>1570</v>
      </c>
      <c r="B47" s="116" t="s">
        <v>143</v>
      </c>
      <c r="C47" s="122" t="s">
        <v>144</v>
      </c>
      <c r="D47" s="229">
        <v>45393</v>
      </c>
      <c r="E47" s="229">
        <v>45393</v>
      </c>
      <c r="F47" s="119">
        <v>6322.3</v>
      </c>
      <c r="G47" s="140">
        <v>45397</v>
      </c>
      <c r="H47" s="116">
        <v>1000000000</v>
      </c>
      <c r="I47" s="745"/>
    </row>
    <row r="48" ht="15.75" customHeight="1" spans="1:9">
      <c r="A48" s="116" t="s">
        <v>1571</v>
      </c>
      <c r="B48" s="116" t="s">
        <v>263</v>
      </c>
      <c r="C48" s="122" t="s">
        <v>264</v>
      </c>
      <c r="D48" s="229">
        <v>45393</v>
      </c>
      <c r="E48" s="229">
        <v>45393</v>
      </c>
      <c r="F48" s="119">
        <v>4719.91</v>
      </c>
      <c r="G48" s="140">
        <v>45397</v>
      </c>
      <c r="H48" s="290">
        <v>1000000000</v>
      </c>
      <c r="I48" s="745"/>
    </row>
    <row r="49" ht="15.75" customHeight="1" spans="1:9">
      <c r="A49" s="116" t="s">
        <v>1572</v>
      </c>
      <c r="B49" s="116" t="s">
        <v>143</v>
      </c>
      <c r="C49" s="122" t="s">
        <v>144</v>
      </c>
      <c r="D49" s="140">
        <v>45393</v>
      </c>
      <c r="E49" s="229">
        <v>45394</v>
      </c>
      <c r="F49" s="119">
        <v>14750.29</v>
      </c>
      <c r="G49" s="140">
        <v>45397</v>
      </c>
      <c r="H49" s="290">
        <v>1000000000</v>
      </c>
      <c r="I49" s="745"/>
    </row>
    <row r="50" ht="15.75" customHeight="1" spans="1:9">
      <c r="A50" s="116" t="s">
        <v>1573</v>
      </c>
      <c r="B50" s="116" t="s">
        <v>91</v>
      </c>
      <c r="C50" s="230" t="s">
        <v>249</v>
      </c>
      <c r="D50" s="229">
        <v>45393</v>
      </c>
      <c r="E50" s="140">
        <v>45394</v>
      </c>
      <c r="F50" s="633">
        <v>960.34</v>
      </c>
      <c r="G50" s="140">
        <v>45397</v>
      </c>
      <c r="H50" s="369">
        <v>1444000000</v>
      </c>
      <c r="I50" s="745"/>
    </row>
    <row r="51" ht="15.75" customHeight="1" spans="1:9">
      <c r="A51" s="116" t="s">
        <v>1574</v>
      </c>
      <c r="B51" s="116" t="s">
        <v>104</v>
      </c>
      <c r="C51" s="122" t="s">
        <v>930</v>
      </c>
      <c r="D51" s="118">
        <v>45393</v>
      </c>
      <c r="E51" s="140">
        <v>45397</v>
      </c>
      <c r="F51" s="119">
        <v>464</v>
      </c>
      <c r="G51" s="140">
        <v>45397</v>
      </c>
      <c r="H51" s="164">
        <v>1000000000</v>
      </c>
      <c r="I51" s="745"/>
    </row>
    <row r="52" ht="15.75" customHeight="1" spans="1:9">
      <c r="A52" s="116" t="s">
        <v>1575</v>
      </c>
      <c r="B52" s="116" t="s">
        <v>253</v>
      </c>
      <c r="C52" s="122" t="s">
        <v>395</v>
      </c>
      <c r="D52" s="118">
        <v>45394</v>
      </c>
      <c r="E52" s="140">
        <v>45397</v>
      </c>
      <c r="F52" s="365">
        <v>5409.27</v>
      </c>
      <c r="G52" s="140">
        <v>45397</v>
      </c>
      <c r="H52" s="164">
        <v>1000000000</v>
      </c>
      <c r="I52" s="745"/>
    </row>
    <row r="53" ht="15.75" customHeight="1" spans="1:9">
      <c r="A53" s="22" t="s">
        <v>160</v>
      </c>
      <c r="B53" s="684"/>
      <c r="C53" s="684"/>
      <c r="D53" s="684"/>
      <c r="E53" s="684"/>
      <c r="F53" s="684"/>
      <c r="G53" s="684"/>
      <c r="H53" s="704"/>
      <c r="I53" s="152">
        <f>SUM(F54)</f>
        <v>36839.3</v>
      </c>
    </row>
    <row r="54" customHeight="1" spans="1:9">
      <c r="A54" s="116" t="s">
        <v>1576</v>
      </c>
      <c r="B54" s="116" t="s">
        <v>696</v>
      </c>
      <c r="C54" s="230" t="s">
        <v>697</v>
      </c>
      <c r="D54" s="118">
        <v>45393</v>
      </c>
      <c r="E54" s="118">
        <v>45394</v>
      </c>
      <c r="F54" s="448">
        <v>36839.3</v>
      </c>
      <c r="G54" s="140">
        <v>45411</v>
      </c>
      <c r="H54" s="162" t="s">
        <v>1577</v>
      </c>
      <c r="I54" s="744"/>
    </row>
    <row r="55" ht="15.75" customHeight="1" spans="1:9">
      <c r="A55" s="22" t="s">
        <v>161</v>
      </c>
      <c r="B55" s="684"/>
      <c r="C55" s="684"/>
      <c r="D55" s="684"/>
      <c r="E55" s="684"/>
      <c r="F55" s="684"/>
      <c r="G55" s="684"/>
      <c r="H55" s="704"/>
      <c r="I55" s="152">
        <f>SUM(F56:F66)</f>
        <v>597128.63</v>
      </c>
    </row>
    <row r="56" ht="15.75" customHeight="1" spans="1:9">
      <c r="A56" s="116" t="s">
        <v>1578</v>
      </c>
      <c r="B56" s="116" t="s">
        <v>121</v>
      </c>
      <c r="C56" s="122" t="s">
        <v>308</v>
      </c>
      <c r="D56" s="140">
        <v>45386</v>
      </c>
      <c r="E56" s="118">
        <v>45390</v>
      </c>
      <c r="F56" s="633">
        <v>43362.09</v>
      </c>
      <c r="G56" s="140">
        <v>45397</v>
      </c>
      <c r="H56" s="290">
        <v>1444000000</v>
      </c>
      <c r="I56" s="744"/>
    </row>
    <row r="57" ht="15.75" customHeight="1" spans="1:9">
      <c r="A57" s="116" t="s">
        <v>1579</v>
      </c>
      <c r="B57" s="116" t="s">
        <v>374</v>
      </c>
      <c r="C57" s="309" t="s">
        <v>375</v>
      </c>
      <c r="D57" s="118">
        <v>45386</v>
      </c>
      <c r="E57" s="118">
        <v>45391</v>
      </c>
      <c r="F57" s="119">
        <v>77635.4</v>
      </c>
      <c r="G57" s="140">
        <v>45397</v>
      </c>
      <c r="H57" s="290">
        <v>1444000000</v>
      </c>
      <c r="I57" s="745"/>
    </row>
    <row r="58" ht="15.75" customHeight="1" spans="1:9">
      <c r="A58" s="116" t="s">
        <v>1580</v>
      </c>
      <c r="B58" s="116" t="s">
        <v>121</v>
      </c>
      <c r="C58" s="122" t="s">
        <v>308</v>
      </c>
      <c r="D58" s="140">
        <v>45386</v>
      </c>
      <c r="E58" s="118">
        <v>45394</v>
      </c>
      <c r="F58" s="119">
        <v>40836.59</v>
      </c>
      <c r="G58" s="140">
        <v>45397</v>
      </c>
      <c r="H58" s="162">
        <v>1000000000</v>
      </c>
      <c r="I58" s="745"/>
    </row>
    <row r="59" ht="15.75" customHeight="1" spans="1:9">
      <c r="A59" s="116" t="s">
        <v>1581</v>
      </c>
      <c r="B59" s="116" t="s">
        <v>121</v>
      </c>
      <c r="C59" s="218" t="s">
        <v>1582</v>
      </c>
      <c r="D59" s="140">
        <v>45387</v>
      </c>
      <c r="E59" s="118">
        <v>45394</v>
      </c>
      <c r="F59" s="119">
        <v>20532.66</v>
      </c>
      <c r="G59" s="140">
        <v>45397</v>
      </c>
      <c r="H59" s="162">
        <v>1000000000</v>
      </c>
      <c r="I59" s="745"/>
    </row>
    <row r="60" ht="15.75" customHeight="1" spans="1:9">
      <c r="A60" s="116" t="s">
        <v>1583</v>
      </c>
      <c r="B60" s="116" t="s">
        <v>1584</v>
      </c>
      <c r="C60" s="230" t="s">
        <v>387</v>
      </c>
      <c r="D60" s="140">
        <v>45390</v>
      </c>
      <c r="E60" s="118">
        <v>45394</v>
      </c>
      <c r="F60" s="633">
        <v>74316.69</v>
      </c>
      <c r="G60" s="140">
        <v>45397</v>
      </c>
      <c r="H60" s="162">
        <v>1000000000</v>
      </c>
      <c r="I60" s="745"/>
    </row>
    <row r="61" ht="15.75" customHeight="1" spans="1:9">
      <c r="A61" s="116" t="s">
        <v>1585</v>
      </c>
      <c r="B61" s="116" t="s">
        <v>828</v>
      </c>
      <c r="C61" s="218" t="s">
        <v>1586</v>
      </c>
      <c r="D61" s="140">
        <v>45390</v>
      </c>
      <c r="E61" s="118">
        <v>45394</v>
      </c>
      <c r="F61" s="72">
        <v>85207.62</v>
      </c>
      <c r="G61" s="140">
        <v>45397</v>
      </c>
      <c r="H61" s="162">
        <v>1000000000</v>
      </c>
      <c r="I61" s="745"/>
    </row>
    <row r="62" ht="15.75" customHeight="1" spans="1:9">
      <c r="A62" s="122" t="s">
        <v>1587</v>
      </c>
      <c r="B62" s="162" t="s">
        <v>163</v>
      </c>
      <c r="C62" s="235" t="s">
        <v>970</v>
      </c>
      <c r="D62" s="140">
        <v>45390</v>
      </c>
      <c r="E62" s="118">
        <v>45394</v>
      </c>
      <c r="F62" s="72">
        <v>118897.07</v>
      </c>
      <c r="G62" s="140">
        <v>45397</v>
      </c>
      <c r="H62" s="162">
        <v>1000000000</v>
      </c>
      <c r="I62" s="745"/>
    </row>
    <row r="63" ht="15.75" customHeight="1" spans="1:9">
      <c r="A63" s="116" t="s">
        <v>1588</v>
      </c>
      <c r="B63" s="116" t="s">
        <v>121</v>
      </c>
      <c r="C63" s="122" t="s">
        <v>308</v>
      </c>
      <c r="D63" s="140">
        <v>45392</v>
      </c>
      <c r="E63" s="118">
        <v>45394</v>
      </c>
      <c r="F63" s="72">
        <v>18123.4</v>
      </c>
      <c r="G63" s="140">
        <v>45397</v>
      </c>
      <c r="H63" s="162">
        <v>1000000000</v>
      </c>
      <c r="I63" s="745"/>
    </row>
    <row r="64" ht="15.75" customHeight="1" spans="1:9">
      <c r="A64" s="91" t="s">
        <v>1589</v>
      </c>
      <c r="B64" s="91" t="s">
        <v>121</v>
      </c>
      <c r="C64" s="122" t="s">
        <v>308</v>
      </c>
      <c r="D64" s="140">
        <v>45393</v>
      </c>
      <c r="E64" s="140">
        <v>45393</v>
      </c>
      <c r="F64" s="119">
        <v>54204.31</v>
      </c>
      <c r="G64" s="140">
        <v>45397</v>
      </c>
      <c r="H64" s="290">
        <v>1000000000</v>
      </c>
      <c r="I64" s="745"/>
    </row>
    <row r="65" ht="15.75" customHeight="1" spans="1:9">
      <c r="A65" s="116" t="s">
        <v>1590</v>
      </c>
      <c r="B65" s="116" t="s">
        <v>121</v>
      </c>
      <c r="C65" s="122" t="s">
        <v>308</v>
      </c>
      <c r="D65" s="140">
        <v>45393</v>
      </c>
      <c r="E65" s="118">
        <v>45394</v>
      </c>
      <c r="F65" s="72">
        <v>61850.85</v>
      </c>
      <c r="G65" s="140">
        <v>45397</v>
      </c>
      <c r="H65" s="162">
        <v>1000000000</v>
      </c>
      <c r="I65" s="745"/>
    </row>
    <row r="66" ht="15.75" customHeight="1" spans="1:9">
      <c r="A66" s="116" t="s">
        <v>1591</v>
      </c>
      <c r="B66" s="116" t="s">
        <v>121</v>
      </c>
      <c r="C66" s="122" t="s">
        <v>308</v>
      </c>
      <c r="D66" s="140">
        <v>45394</v>
      </c>
      <c r="E66" s="140">
        <v>45397</v>
      </c>
      <c r="F66" s="72">
        <v>2161.95</v>
      </c>
      <c r="G66" s="140">
        <v>45397</v>
      </c>
      <c r="H66" s="91">
        <v>1444000000</v>
      </c>
      <c r="I66" s="745"/>
    </row>
    <row r="67" ht="15.75" customHeight="1" spans="1:9">
      <c r="A67" s="22" t="s">
        <v>186</v>
      </c>
      <c r="B67" s="684"/>
      <c r="C67" s="684"/>
      <c r="D67" s="684"/>
      <c r="E67" s="684"/>
      <c r="F67" s="684"/>
      <c r="G67" s="684"/>
      <c r="H67" s="704"/>
      <c r="I67" s="152">
        <f>SUM(F68:F69)</f>
        <v>76102.82</v>
      </c>
    </row>
    <row r="68" customHeight="1" spans="1:9">
      <c r="A68" s="116" t="s">
        <v>1592</v>
      </c>
      <c r="B68" s="116" t="s">
        <v>1593</v>
      </c>
      <c r="C68" s="122" t="s">
        <v>1594</v>
      </c>
      <c r="D68" s="118">
        <v>45393</v>
      </c>
      <c r="E68" s="118">
        <v>45394</v>
      </c>
      <c r="F68" s="72">
        <v>57077.12</v>
      </c>
      <c r="G68" s="140">
        <v>45397</v>
      </c>
      <c r="H68" s="162">
        <v>1000000000</v>
      </c>
      <c r="I68" s="744"/>
    </row>
    <row r="69" ht="15.75" customHeight="1" spans="1:9">
      <c r="A69" s="116" t="s">
        <v>1595</v>
      </c>
      <c r="B69" s="116" t="s">
        <v>1593</v>
      </c>
      <c r="C69" s="122" t="s">
        <v>1594</v>
      </c>
      <c r="D69" s="118">
        <v>45393</v>
      </c>
      <c r="E69" s="118">
        <v>45394</v>
      </c>
      <c r="F69" s="72">
        <v>19025.7</v>
      </c>
      <c r="G69" s="140">
        <v>45397</v>
      </c>
      <c r="H69" s="162">
        <v>1000000000</v>
      </c>
      <c r="I69" s="745"/>
    </row>
    <row r="70" ht="15.75" customHeight="1" spans="1:9">
      <c r="A70" s="22" t="s">
        <v>187</v>
      </c>
      <c r="B70" s="684"/>
      <c r="C70" s="684"/>
      <c r="D70" s="684"/>
      <c r="E70" s="684"/>
      <c r="F70" s="684"/>
      <c r="G70" s="684"/>
      <c r="H70" s="704"/>
      <c r="I70" s="152">
        <f>SUM(F71:F72)</f>
        <v>100954.46</v>
      </c>
    </row>
    <row r="71" ht="15.75" customHeight="1" spans="1:9">
      <c r="A71" s="26" t="s">
        <v>1596</v>
      </c>
      <c r="B71" s="26" t="s">
        <v>82</v>
      </c>
      <c r="C71" s="230" t="s">
        <v>113</v>
      </c>
      <c r="D71" s="140">
        <v>45390</v>
      </c>
      <c r="E71" s="229">
        <v>45393</v>
      </c>
      <c r="F71" s="119">
        <v>53963.44</v>
      </c>
      <c r="G71" s="140">
        <v>45397</v>
      </c>
      <c r="H71" s="116">
        <v>1000000000</v>
      </c>
      <c r="I71" s="744"/>
    </row>
    <row r="72" ht="15.75" customHeight="1" spans="1:9">
      <c r="A72" s="116" t="s">
        <v>1597</v>
      </c>
      <c r="B72" s="116" t="s">
        <v>1010</v>
      </c>
      <c r="C72" s="122" t="s">
        <v>1011</v>
      </c>
      <c r="D72" s="118">
        <v>45393</v>
      </c>
      <c r="E72" s="118">
        <v>45394</v>
      </c>
      <c r="F72" s="119">
        <v>46991.02</v>
      </c>
      <c r="G72" s="140">
        <v>45397</v>
      </c>
      <c r="H72" s="116">
        <v>1000000000</v>
      </c>
      <c r="I72" s="745"/>
    </row>
    <row r="73" ht="15.75" customHeight="1" spans="1:9">
      <c r="A73" s="22" t="s">
        <v>208</v>
      </c>
      <c r="B73" s="684"/>
      <c r="C73" s="684"/>
      <c r="D73" s="684"/>
      <c r="E73" s="684"/>
      <c r="F73" s="684"/>
      <c r="G73" s="684"/>
      <c r="H73" s="704"/>
      <c r="I73" s="152">
        <f>SUM(F74)</f>
        <v>19144.35</v>
      </c>
    </row>
    <row r="74" ht="15.75" customHeight="1" spans="1:9">
      <c r="A74" s="116" t="s">
        <v>1598</v>
      </c>
      <c r="B74" s="116" t="s">
        <v>213</v>
      </c>
      <c r="C74" s="122" t="s">
        <v>214</v>
      </c>
      <c r="D74" s="118">
        <v>45387</v>
      </c>
      <c r="E74" s="118">
        <v>45394</v>
      </c>
      <c r="F74" s="761">
        <v>19144.35</v>
      </c>
      <c r="G74" s="140">
        <v>45397</v>
      </c>
      <c r="H74" s="290">
        <v>1000000000</v>
      </c>
      <c r="I74" s="744"/>
    </row>
    <row r="75" ht="15.75" customHeight="1" spans="1:9">
      <c r="A75" s="22" t="s">
        <v>220</v>
      </c>
      <c r="B75" s="684"/>
      <c r="C75" s="684"/>
      <c r="D75" s="684"/>
      <c r="E75" s="684"/>
      <c r="F75" s="684"/>
      <c r="G75" s="684"/>
      <c r="H75" s="704"/>
      <c r="I75" s="152">
        <f>SUM(F76)</f>
        <v>0</v>
      </c>
    </row>
    <row r="76" ht="15.75" customHeight="1" spans="1:9">
      <c r="A76" s="116"/>
      <c r="B76" s="116"/>
      <c r="C76" s="235"/>
      <c r="D76" s="164"/>
      <c r="E76" s="116"/>
      <c r="F76" s="236"/>
      <c r="G76" s="43"/>
      <c r="H76" s="290"/>
      <c r="I76" s="122"/>
    </row>
    <row r="77" ht="15.75" customHeight="1" spans="1:9">
      <c r="A77" s="22" t="s">
        <v>221</v>
      </c>
      <c r="B77" s="684"/>
      <c r="C77" s="684"/>
      <c r="D77" s="684"/>
      <c r="E77" s="684"/>
      <c r="F77" s="684"/>
      <c r="G77" s="684"/>
      <c r="H77" s="704"/>
      <c r="I77" s="152">
        <f>F78</f>
        <v>0</v>
      </c>
    </row>
    <row r="78" ht="15.75" customHeight="1" spans="1:9">
      <c r="A78" s="356"/>
      <c r="B78" s="116"/>
      <c r="C78" s="972"/>
      <c r="D78" s="43"/>
      <c r="E78" s="164"/>
      <c r="F78" s="246"/>
      <c r="G78" s="259"/>
      <c r="H78" s="164"/>
      <c r="I78" s="116"/>
    </row>
    <row r="79" ht="15.75" customHeight="1" spans="1:8">
      <c r="A79" s="79" t="s">
        <v>222</v>
      </c>
      <c r="B79" s="80"/>
      <c r="C79" s="80"/>
      <c r="D79" s="91"/>
      <c r="E79" s="91"/>
      <c r="F79" s="615"/>
      <c r="H79" s="91"/>
    </row>
    <row r="80" ht="15.75" customHeight="1" spans="1:8">
      <c r="A80" s="172" t="s">
        <v>223</v>
      </c>
      <c r="B80" s="102"/>
      <c r="C80" s="102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53:H53"/>
    <mergeCell ref="A55:H55"/>
    <mergeCell ref="A67:H67"/>
    <mergeCell ref="A70:H70"/>
    <mergeCell ref="A73:H73"/>
    <mergeCell ref="A75:H75"/>
    <mergeCell ref="A77:H77"/>
  </mergeCells>
  <pageMargins left="0.511811024" right="0.511811024" top="0.787401575" bottom="0.787401575" header="0.31496062" footer="0.31496062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109" workbookViewId="0">
      <selection activeCell="C137" sqref="C137"/>
    </sheetView>
  </sheetViews>
  <sheetFormatPr defaultColWidth="12.5714285714286" defaultRowHeight="15" customHeight="1"/>
  <cols>
    <col min="1" max="1" width="22.7142857142857" style="682" customWidth="1"/>
    <col min="2" max="2" width="16.8571428571429" style="682" customWidth="1"/>
    <col min="3" max="3" width="106.428571428571" style="682" customWidth="1"/>
    <col min="4" max="4" width="10.7142857142857" style="682" customWidth="1"/>
    <col min="5" max="5" width="12.2857142857143" style="682" customWidth="1"/>
    <col min="6" max="6" width="13.5714285714286" style="682" customWidth="1"/>
    <col min="7" max="7" width="16.7142857142857" style="682" customWidth="1"/>
    <col min="8" max="8" width="37.7142857142857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2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SUM(F17:F19)</f>
        <v>9301.68</v>
      </c>
    </row>
    <row r="17" ht="15.75" customHeight="1" spans="1:9">
      <c r="A17" s="116" t="s">
        <v>1599</v>
      </c>
      <c r="B17" s="226"/>
      <c r="C17" s="218" t="s">
        <v>1600</v>
      </c>
      <c r="D17" s="140">
        <v>45386</v>
      </c>
      <c r="E17" s="140">
        <v>45401</v>
      </c>
      <c r="F17" s="119">
        <v>7307.68</v>
      </c>
      <c r="G17" s="278">
        <v>45404</v>
      </c>
      <c r="H17" s="290">
        <v>1000000000</v>
      </c>
      <c r="I17" s="744"/>
    </row>
    <row r="18" ht="15.75" customHeight="1" spans="1:9">
      <c r="A18" s="116" t="s">
        <v>1601</v>
      </c>
      <c r="B18" s="226" t="s">
        <v>18</v>
      </c>
      <c r="C18" s="122" t="s">
        <v>1602</v>
      </c>
      <c r="D18" s="140">
        <v>45393</v>
      </c>
      <c r="E18" s="140">
        <v>45397</v>
      </c>
      <c r="F18" s="246">
        <v>750</v>
      </c>
      <c r="G18" s="278">
        <v>45404</v>
      </c>
      <c r="H18" s="290">
        <v>100000000</v>
      </c>
      <c r="I18" s="745"/>
    </row>
    <row r="19" ht="15.75" customHeight="1" spans="1:9">
      <c r="A19" s="116" t="s">
        <v>1603</v>
      </c>
      <c r="B19" s="116" t="s">
        <v>18</v>
      </c>
      <c r="C19" s="218" t="s">
        <v>1604</v>
      </c>
      <c r="D19" s="140">
        <v>45400</v>
      </c>
      <c r="E19" s="140">
        <v>45404</v>
      </c>
      <c r="F19" s="121">
        <v>1244</v>
      </c>
      <c r="G19" s="278">
        <v>45404</v>
      </c>
      <c r="H19" s="290">
        <v>1000000000</v>
      </c>
      <c r="I19" s="745"/>
    </row>
    <row r="20" ht="24.75" customHeight="1" spans="1:40">
      <c r="A20" s="22" t="s">
        <v>51</v>
      </c>
      <c r="B20" s="684"/>
      <c r="C20" s="684"/>
      <c r="D20" s="684"/>
      <c r="E20" s="684"/>
      <c r="F20" s="684"/>
      <c r="G20" s="684"/>
      <c r="H20" s="704"/>
      <c r="I20" s="152">
        <f>SUM(F21:F89)</f>
        <v>355803</v>
      </c>
      <c r="AN20" s="147" t="s">
        <v>52</v>
      </c>
    </row>
    <row r="21" ht="15.75" customHeight="1" spans="1:9">
      <c r="A21" s="116" t="s">
        <v>1605</v>
      </c>
      <c r="B21" s="116" t="s">
        <v>1606</v>
      </c>
      <c r="C21" s="122" t="s">
        <v>1607</v>
      </c>
      <c r="D21" s="118">
        <v>45358</v>
      </c>
      <c r="E21" s="229">
        <v>45397</v>
      </c>
      <c r="F21" s="72">
        <v>6401.72</v>
      </c>
      <c r="G21" s="278">
        <v>45404</v>
      </c>
      <c r="H21" s="116">
        <v>1444000000</v>
      </c>
      <c r="I21" s="744"/>
    </row>
    <row r="22" ht="15.75" customHeight="1" spans="1:9">
      <c r="A22" s="116" t="s">
        <v>1352</v>
      </c>
      <c r="B22" s="116" t="s">
        <v>914</v>
      </c>
      <c r="C22" s="122" t="s">
        <v>915</v>
      </c>
      <c r="D22" s="229">
        <v>45369</v>
      </c>
      <c r="E22" s="229">
        <v>45397</v>
      </c>
      <c r="F22" s="119">
        <v>611</v>
      </c>
      <c r="G22" s="278">
        <v>45404</v>
      </c>
      <c r="H22" s="290">
        <v>1000000000</v>
      </c>
      <c r="I22" s="745"/>
    </row>
    <row r="23" ht="15.75" customHeight="1" spans="1:9">
      <c r="A23" s="116" t="s">
        <v>1608</v>
      </c>
      <c r="B23" s="116" t="s">
        <v>118</v>
      </c>
      <c r="C23" s="235" t="s">
        <v>119</v>
      </c>
      <c r="D23" s="229">
        <v>45371</v>
      </c>
      <c r="E23" s="140">
        <v>45397</v>
      </c>
      <c r="F23" s="119">
        <v>887.17</v>
      </c>
      <c r="G23" s="278">
        <v>45404</v>
      </c>
      <c r="H23" s="116">
        <v>1000000000</v>
      </c>
      <c r="I23" s="745"/>
    </row>
    <row r="24" ht="15.75" customHeight="1" spans="1:9">
      <c r="A24" s="116" t="s">
        <v>1609</v>
      </c>
      <c r="B24" s="116" t="s">
        <v>54</v>
      </c>
      <c r="C24" s="122" t="s">
        <v>1153</v>
      </c>
      <c r="D24" s="118">
        <v>45386</v>
      </c>
      <c r="E24" s="229">
        <v>45397</v>
      </c>
      <c r="F24" s="72">
        <v>1646.31</v>
      </c>
      <c r="G24" s="278">
        <v>45404</v>
      </c>
      <c r="H24" s="290">
        <v>1000000000</v>
      </c>
      <c r="I24" s="745"/>
    </row>
    <row r="25" ht="15.75" customHeight="1" spans="1:9">
      <c r="A25" s="116" t="s">
        <v>1610</v>
      </c>
      <c r="B25" s="116" t="s">
        <v>1550</v>
      </c>
      <c r="C25" s="122" t="s">
        <v>1611</v>
      </c>
      <c r="D25" s="118">
        <v>45386</v>
      </c>
      <c r="E25" s="229">
        <v>45397</v>
      </c>
      <c r="F25" s="119">
        <v>1946.75</v>
      </c>
      <c r="G25" s="278">
        <v>45404</v>
      </c>
      <c r="H25" s="159">
        <v>1444000000</v>
      </c>
      <c r="I25" s="745"/>
    </row>
    <row r="26" ht="15.75" customHeight="1" spans="1:9">
      <c r="A26" s="116" t="s">
        <v>1612</v>
      </c>
      <c r="B26" s="116" t="s">
        <v>91</v>
      </c>
      <c r="C26" s="122" t="s">
        <v>1613</v>
      </c>
      <c r="D26" s="229">
        <v>45390</v>
      </c>
      <c r="E26" s="229">
        <v>45397</v>
      </c>
      <c r="F26" s="72">
        <v>1850.56</v>
      </c>
      <c r="G26" s="278">
        <v>45404</v>
      </c>
      <c r="H26" s="116">
        <v>1444000000</v>
      </c>
      <c r="I26" s="745"/>
    </row>
    <row r="27" ht="15.75" customHeight="1" spans="1:9">
      <c r="A27" s="220" t="s">
        <v>1614</v>
      </c>
      <c r="B27" s="116" t="s">
        <v>417</v>
      </c>
      <c r="C27" s="122" t="s">
        <v>1615</v>
      </c>
      <c r="D27" s="229">
        <v>45390</v>
      </c>
      <c r="E27" s="140">
        <v>45397</v>
      </c>
      <c r="F27" s="119">
        <v>4592.9</v>
      </c>
      <c r="G27" s="278">
        <v>45404</v>
      </c>
      <c r="H27" s="116">
        <v>1444000000</v>
      </c>
      <c r="I27" s="745"/>
    </row>
    <row r="28" ht="15.75" customHeight="1" spans="1:9">
      <c r="A28" s="116" t="s">
        <v>1616</v>
      </c>
      <c r="B28" s="116" t="s">
        <v>213</v>
      </c>
      <c r="C28" s="309" t="s">
        <v>214</v>
      </c>
      <c r="D28" s="229">
        <v>45390</v>
      </c>
      <c r="E28" s="229">
        <v>45397</v>
      </c>
      <c r="F28" s="72">
        <v>13766.33</v>
      </c>
      <c r="G28" s="278">
        <v>45404</v>
      </c>
      <c r="H28" s="290">
        <v>1000000000</v>
      </c>
      <c r="I28" s="745"/>
    </row>
    <row r="29" ht="15.75" customHeight="1" spans="1:9">
      <c r="A29" s="220" t="s">
        <v>1617</v>
      </c>
      <c r="B29" s="116" t="s">
        <v>213</v>
      </c>
      <c r="C29" s="309" t="s">
        <v>214</v>
      </c>
      <c r="D29" s="118">
        <v>45390</v>
      </c>
      <c r="E29" s="118">
        <v>45397</v>
      </c>
      <c r="F29" s="249">
        <v>6411.18</v>
      </c>
      <c r="G29" s="278">
        <v>45404</v>
      </c>
      <c r="H29" s="116">
        <v>1000000000</v>
      </c>
      <c r="I29" s="745"/>
    </row>
    <row r="30" ht="15.75" customHeight="1" spans="1:9">
      <c r="A30" s="116" t="s">
        <v>1618</v>
      </c>
      <c r="B30" s="116" t="s">
        <v>504</v>
      </c>
      <c r="C30" s="122" t="s">
        <v>505</v>
      </c>
      <c r="D30" s="118">
        <v>45390</v>
      </c>
      <c r="E30" s="229">
        <v>45397</v>
      </c>
      <c r="F30" s="119">
        <v>7057.72</v>
      </c>
      <c r="G30" s="278">
        <v>45404</v>
      </c>
      <c r="H30" s="290">
        <v>1000000000</v>
      </c>
      <c r="I30" s="745"/>
    </row>
    <row r="31" ht="15.75" customHeight="1" spans="1:9">
      <c r="A31" s="116" t="s">
        <v>1619</v>
      </c>
      <c r="B31" s="116" t="s">
        <v>128</v>
      </c>
      <c r="C31" s="122" t="s">
        <v>129</v>
      </c>
      <c r="D31" s="118">
        <v>45390</v>
      </c>
      <c r="E31" s="118">
        <v>45401</v>
      </c>
      <c r="F31" s="558">
        <v>10877.55</v>
      </c>
      <c r="G31" s="278">
        <v>45404</v>
      </c>
      <c r="H31" s="838">
        <v>1000000000</v>
      </c>
      <c r="I31" s="745"/>
    </row>
    <row r="32" ht="15.75" customHeight="1" spans="1:9">
      <c r="A32" s="116" t="s">
        <v>1620</v>
      </c>
      <c r="B32" s="116" t="s">
        <v>1621</v>
      </c>
      <c r="C32" s="218" t="s">
        <v>1622</v>
      </c>
      <c r="D32" s="118">
        <v>45391</v>
      </c>
      <c r="E32" s="118">
        <v>45401</v>
      </c>
      <c r="F32" s="365">
        <v>14952.48</v>
      </c>
      <c r="G32" s="278">
        <v>45404</v>
      </c>
      <c r="H32" s="164">
        <v>1444000000</v>
      </c>
      <c r="I32" s="745"/>
    </row>
    <row r="33" ht="15.75" customHeight="1" spans="1:9">
      <c r="A33" s="116" t="s">
        <v>1623</v>
      </c>
      <c r="B33" s="116" t="s">
        <v>91</v>
      </c>
      <c r="C33" s="122" t="s">
        <v>259</v>
      </c>
      <c r="D33" s="140">
        <v>45392</v>
      </c>
      <c r="E33" s="229">
        <v>45398</v>
      </c>
      <c r="F33" s="967">
        <v>1850.56</v>
      </c>
      <c r="G33" s="278">
        <v>45404</v>
      </c>
      <c r="H33" s="116">
        <v>1444000000</v>
      </c>
      <c r="I33" s="745"/>
    </row>
    <row r="34" ht="15.75" customHeight="1" spans="1:9">
      <c r="A34" s="116" t="s">
        <v>1624</v>
      </c>
      <c r="B34" s="116" t="s">
        <v>278</v>
      </c>
      <c r="C34" s="122" t="s">
        <v>1625</v>
      </c>
      <c r="D34" s="611">
        <v>45393</v>
      </c>
      <c r="E34" s="229">
        <v>45397</v>
      </c>
      <c r="F34" s="131">
        <v>2388</v>
      </c>
      <c r="G34" s="278">
        <v>45404</v>
      </c>
      <c r="H34" s="290">
        <v>1000000000</v>
      </c>
      <c r="I34" s="745"/>
    </row>
    <row r="35" ht="15.75" customHeight="1" spans="1:9">
      <c r="A35" s="116" t="s">
        <v>1626</v>
      </c>
      <c r="B35" s="116" t="s">
        <v>91</v>
      </c>
      <c r="C35" s="122" t="s">
        <v>1627</v>
      </c>
      <c r="D35" s="140">
        <v>45393</v>
      </c>
      <c r="E35" s="229">
        <v>45398</v>
      </c>
      <c r="F35" s="968">
        <v>1850.56</v>
      </c>
      <c r="G35" s="278">
        <v>45404</v>
      </c>
      <c r="H35" s="290">
        <v>1000000000</v>
      </c>
      <c r="I35" s="745"/>
    </row>
    <row r="36" ht="15.75" customHeight="1" spans="1:9">
      <c r="A36" s="116" t="s">
        <v>1628</v>
      </c>
      <c r="B36" s="116" t="s">
        <v>213</v>
      </c>
      <c r="C36" s="122" t="s">
        <v>214</v>
      </c>
      <c r="D36" s="229">
        <v>45393</v>
      </c>
      <c r="E36" s="229">
        <v>45398</v>
      </c>
      <c r="F36" s="119">
        <v>1482.65</v>
      </c>
      <c r="G36" s="278">
        <v>45404</v>
      </c>
      <c r="H36" s="116">
        <v>1000000000</v>
      </c>
      <c r="I36" s="745"/>
    </row>
    <row r="37" ht="15.75" customHeight="1" spans="1:9">
      <c r="A37" s="116" t="s">
        <v>1629</v>
      </c>
      <c r="B37" s="116" t="s">
        <v>213</v>
      </c>
      <c r="C37" s="122" t="s">
        <v>214</v>
      </c>
      <c r="D37" s="229">
        <v>45393</v>
      </c>
      <c r="E37" s="229">
        <v>45398</v>
      </c>
      <c r="F37" s="633">
        <v>2253.7</v>
      </c>
      <c r="G37" s="278">
        <v>45404</v>
      </c>
      <c r="H37" s="116">
        <v>1000000000</v>
      </c>
      <c r="I37" s="745"/>
    </row>
    <row r="38" ht="15.75" customHeight="1" spans="1:9">
      <c r="A38" s="116" t="s">
        <v>1630</v>
      </c>
      <c r="B38" s="116" t="s">
        <v>143</v>
      </c>
      <c r="C38" s="122" t="s">
        <v>144</v>
      </c>
      <c r="D38" s="118">
        <v>45394</v>
      </c>
      <c r="E38" s="118">
        <v>45397</v>
      </c>
      <c r="F38" s="119">
        <v>5924.15</v>
      </c>
      <c r="G38" s="278">
        <v>45404</v>
      </c>
      <c r="H38" s="116">
        <v>1000000000</v>
      </c>
      <c r="I38" s="745"/>
    </row>
    <row r="39" ht="15.75" customHeight="1" spans="1:9">
      <c r="A39" s="116" t="s">
        <v>1631</v>
      </c>
      <c r="B39" s="116" t="s">
        <v>1088</v>
      </c>
      <c r="C39" s="122" t="s">
        <v>1632</v>
      </c>
      <c r="D39" s="611">
        <v>45394</v>
      </c>
      <c r="E39" s="229">
        <v>45397</v>
      </c>
      <c r="F39" s="119">
        <v>820.05</v>
      </c>
      <c r="G39" s="278">
        <v>45404</v>
      </c>
      <c r="H39" s="290">
        <v>1000000000</v>
      </c>
      <c r="I39" s="745"/>
    </row>
    <row r="40" ht="15.75" customHeight="1" spans="1:9">
      <c r="A40" s="116" t="s">
        <v>1633</v>
      </c>
      <c r="B40" s="116" t="s">
        <v>121</v>
      </c>
      <c r="C40" s="235" t="s">
        <v>308</v>
      </c>
      <c r="D40" s="611">
        <v>45394</v>
      </c>
      <c r="E40" s="229">
        <v>45397</v>
      </c>
      <c r="F40" s="119">
        <v>3205.65</v>
      </c>
      <c r="G40" s="278">
        <v>45404</v>
      </c>
      <c r="H40" s="116">
        <v>1444000000</v>
      </c>
      <c r="I40" s="745"/>
    </row>
    <row r="41" ht="15.75" customHeight="1" spans="1:9">
      <c r="A41" s="116" t="s">
        <v>1634</v>
      </c>
      <c r="B41" s="116" t="s">
        <v>213</v>
      </c>
      <c r="C41" s="309" t="s">
        <v>214</v>
      </c>
      <c r="D41" s="140">
        <v>45394</v>
      </c>
      <c r="E41" s="229">
        <v>45398</v>
      </c>
      <c r="F41" s="119">
        <v>5777.24</v>
      </c>
      <c r="G41" s="278">
        <v>45404</v>
      </c>
      <c r="H41" s="116">
        <v>1000000000</v>
      </c>
      <c r="I41" s="745"/>
    </row>
    <row r="42" ht="15.75" customHeight="1" spans="1:9">
      <c r="A42" s="116" t="s">
        <v>1635</v>
      </c>
      <c r="B42" s="116" t="s">
        <v>417</v>
      </c>
      <c r="C42" s="122" t="s">
        <v>1636</v>
      </c>
      <c r="D42" s="118">
        <v>45394</v>
      </c>
      <c r="E42" s="229">
        <v>45398</v>
      </c>
      <c r="F42" s="119">
        <v>5809.95</v>
      </c>
      <c r="G42" s="278">
        <v>45404</v>
      </c>
      <c r="H42" s="116">
        <v>1444000000</v>
      </c>
      <c r="I42" s="745"/>
    </row>
    <row r="43" ht="15.75" customHeight="1" spans="1:9">
      <c r="A43" s="116" t="s">
        <v>1637</v>
      </c>
      <c r="B43" s="116" t="s">
        <v>79</v>
      </c>
      <c r="C43" s="309" t="s">
        <v>1443</v>
      </c>
      <c r="D43" s="118">
        <v>45394</v>
      </c>
      <c r="E43" s="229">
        <v>45398</v>
      </c>
      <c r="F43" s="119">
        <v>4912.82</v>
      </c>
      <c r="G43" s="278">
        <v>45404</v>
      </c>
      <c r="H43" s="116">
        <v>1444000000</v>
      </c>
      <c r="I43" s="745"/>
    </row>
    <row r="44" ht="15.75" customHeight="1" spans="1:9">
      <c r="A44" s="116" t="s">
        <v>1638</v>
      </c>
      <c r="B44" s="116" t="s">
        <v>118</v>
      </c>
      <c r="C44" s="122" t="s">
        <v>119</v>
      </c>
      <c r="D44" s="229">
        <v>45394</v>
      </c>
      <c r="E44" s="229">
        <v>45398</v>
      </c>
      <c r="F44" s="119">
        <v>5465.45</v>
      </c>
      <c r="G44" s="278">
        <v>45404</v>
      </c>
      <c r="H44" s="116">
        <v>1000000000</v>
      </c>
      <c r="I44" s="745"/>
    </row>
    <row r="45" ht="15.75" customHeight="1" spans="1:9">
      <c r="A45" s="116" t="s">
        <v>1639</v>
      </c>
      <c r="B45" s="116" t="s">
        <v>143</v>
      </c>
      <c r="C45" s="122" t="s">
        <v>144</v>
      </c>
      <c r="D45" s="118">
        <v>45394</v>
      </c>
      <c r="E45" s="229">
        <v>45398</v>
      </c>
      <c r="F45" s="365">
        <v>9330.21</v>
      </c>
      <c r="G45" s="278">
        <v>45404</v>
      </c>
      <c r="H45" s="116">
        <v>1000000000</v>
      </c>
      <c r="I45" s="745"/>
    </row>
    <row r="46" ht="15.75" customHeight="1" spans="1:9">
      <c r="A46" s="116" t="s">
        <v>1640</v>
      </c>
      <c r="B46" s="116" t="s">
        <v>82</v>
      </c>
      <c r="C46" s="122" t="s">
        <v>113</v>
      </c>
      <c r="D46" s="118">
        <v>45394</v>
      </c>
      <c r="E46" s="118">
        <v>45399</v>
      </c>
      <c r="F46" s="365">
        <v>5482.45</v>
      </c>
      <c r="G46" s="278">
        <v>45404</v>
      </c>
      <c r="H46" s="164">
        <v>1000000000</v>
      </c>
      <c r="I46" s="745"/>
    </row>
    <row r="47" ht="15.75" customHeight="1" spans="1:9">
      <c r="A47" s="116" t="s">
        <v>1641</v>
      </c>
      <c r="B47" s="116" t="s">
        <v>213</v>
      </c>
      <c r="C47" s="122" t="s">
        <v>791</v>
      </c>
      <c r="D47" s="118">
        <v>45394</v>
      </c>
      <c r="E47" s="118">
        <v>45401</v>
      </c>
      <c r="F47" s="365">
        <v>333.63</v>
      </c>
      <c r="G47" s="278">
        <v>45404</v>
      </c>
      <c r="H47" s="164">
        <v>1000000000</v>
      </c>
      <c r="I47" s="745"/>
    </row>
    <row r="48" ht="15.75" customHeight="1" spans="1:9">
      <c r="A48" s="116" t="s">
        <v>1642</v>
      </c>
      <c r="B48" s="116" t="s">
        <v>143</v>
      </c>
      <c r="C48" s="122" t="s">
        <v>144</v>
      </c>
      <c r="D48" s="140">
        <v>45395</v>
      </c>
      <c r="E48" s="118">
        <v>45397</v>
      </c>
      <c r="F48" s="119">
        <v>2676.83</v>
      </c>
      <c r="G48" s="278">
        <v>45404</v>
      </c>
      <c r="H48" s="159">
        <v>1000000000</v>
      </c>
      <c r="I48" s="745"/>
    </row>
    <row r="49" ht="15.75" customHeight="1" spans="1:9">
      <c r="A49" s="116" t="s">
        <v>1643</v>
      </c>
      <c r="B49" s="116" t="s">
        <v>82</v>
      </c>
      <c r="C49" s="235" t="s">
        <v>113</v>
      </c>
      <c r="D49" s="140">
        <v>45397</v>
      </c>
      <c r="E49" s="118">
        <v>45397</v>
      </c>
      <c r="F49" s="119">
        <v>7511.65</v>
      </c>
      <c r="G49" s="278">
        <v>45404</v>
      </c>
      <c r="H49" s="116">
        <v>1000000000</v>
      </c>
      <c r="I49" s="745"/>
    </row>
    <row r="50" ht="15.75" customHeight="1" spans="1:9">
      <c r="A50" s="116" t="s">
        <v>1644</v>
      </c>
      <c r="B50" s="116" t="s">
        <v>143</v>
      </c>
      <c r="C50" s="122" t="s">
        <v>144</v>
      </c>
      <c r="D50" s="140">
        <v>45397</v>
      </c>
      <c r="E50" s="140">
        <v>45397</v>
      </c>
      <c r="F50" s="72">
        <v>574.94</v>
      </c>
      <c r="G50" s="278">
        <v>45404</v>
      </c>
      <c r="H50" s="116">
        <v>1000000000</v>
      </c>
      <c r="I50" s="745"/>
    </row>
    <row r="51" ht="15.75" customHeight="1" spans="1:9">
      <c r="A51" s="116" t="s">
        <v>1645</v>
      </c>
      <c r="B51" s="116" t="s">
        <v>115</v>
      </c>
      <c r="C51" s="218" t="s">
        <v>132</v>
      </c>
      <c r="D51" s="140">
        <v>45397</v>
      </c>
      <c r="E51" s="229">
        <v>45398</v>
      </c>
      <c r="F51" s="131">
        <v>278.48</v>
      </c>
      <c r="G51" s="278">
        <v>45404</v>
      </c>
      <c r="H51" s="116">
        <v>1000000000</v>
      </c>
      <c r="I51" s="745"/>
    </row>
    <row r="52" ht="15.75" customHeight="1" spans="1:9">
      <c r="A52" s="116" t="s">
        <v>1646</v>
      </c>
      <c r="B52" s="116" t="s">
        <v>213</v>
      </c>
      <c r="C52" s="117" t="s">
        <v>214</v>
      </c>
      <c r="D52" s="140">
        <v>45397</v>
      </c>
      <c r="E52" s="229">
        <v>45398</v>
      </c>
      <c r="F52" s="119">
        <v>10878</v>
      </c>
      <c r="G52" s="278">
        <v>45404</v>
      </c>
      <c r="H52" s="290">
        <v>1444000000</v>
      </c>
      <c r="I52" s="745"/>
    </row>
    <row r="53" ht="15.75" customHeight="1" spans="1:9">
      <c r="A53" s="116" t="s">
        <v>1647</v>
      </c>
      <c r="B53" s="116" t="s">
        <v>143</v>
      </c>
      <c r="C53" s="122" t="s">
        <v>144</v>
      </c>
      <c r="D53" s="118">
        <v>45397</v>
      </c>
      <c r="E53" s="229">
        <v>45398</v>
      </c>
      <c r="F53" s="119">
        <v>32109.72</v>
      </c>
      <c r="G53" s="278">
        <v>45404</v>
      </c>
      <c r="H53" s="116">
        <v>1000000000</v>
      </c>
      <c r="I53" s="745"/>
    </row>
    <row r="54" ht="15.75" customHeight="1" spans="1:9">
      <c r="A54" s="116" t="s">
        <v>1648</v>
      </c>
      <c r="B54" s="116" t="s">
        <v>357</v>
      </c>
      <c r="C54" s="122" t="s">
        <v>360</v>
      </c>
      <c r="D54" s="118">
        <v>45397</v>
      </c>
      <c r="E54" s="229">
        <v>45398</v>
      </c>
      <c r="F54" s="365">
        <v>5564.26</v>
      </c>
      <c r="G54" s="278">
        <v>45404</v>
      </c>
      <c r="H54" s="116">
        <v>1000000000</v>
      </c>
      <c r="I54" s="745"/>
    </row>
    <row r="55" ht="15.75" customHeight="1" spans="1:9">
      <c r="A55" s="116" t="s">
        <v>1649</v>
      </c>
      <c r="B55" s="116" t="s">
        <v>329</v>
      </c>
      <c r="C55" s="122" t="s">
        <v>330</v>
      </c>
      <c r="D55" s="118">
        <v>45397</v>
      </c>
      <c r="E55" s="118">
        <v>45399</v>
      </c>
      <c r="F55" s="365">
        <v>4311.72</v>
      </c>
      <c r="G55" s="278">
        <v>45404</v>
      </c>
      <c r="H55" s="116">
        <v>1000000000</v>
      </c>
      <c r="I55" s="745"/>
    </row>
    <row r="56" ht="15.75" customHeight="1" spans="1:9">
      <c r="A56" s="140" t="s">
        <v>1650</v>
      </c>
      <c r="B56" s="116" t="s">
        <v>204</v>
      </c>
      <c r="C56" s="122" t="s">
        <v>1651</v>
      </c>
      <c r="D56" s="118">
        <v>45397</v>
      </c>
      <c r="E56" s="118">
        <v>45399</v>
      </c>
      <c r="F56" s="365">
        <v>119.61</v>
      </c>
      <c r="G56" s="278">
        <v>45404</v>
      </c>
      <c r="H56" s="164">
        <v>1000000000</v>
      </c>
      <c r="I56" s="745"/>
    </row>
    <row r="57" ht="15.75" customHeight="1" spans="1:9">
      <c r="A57" s="116" t="s">
        <v>1652</v>
      </c>
      <c r="B57" s="116" t="s">
        <v>357</v>
      </c>
      <c r="C57" s="122" t="s">
        <v>358</v>
      </c>
      <c r="D57" s="118">
        <v>45397</v>
      </c>
      <c r="E57" s="118">
        <v>45399</v>
      </c>
      <c r="F57" s="365">
        <v>3057.38</v>
      </c>
      <c r="G57" s="278">
        <v>45404</v>
      </c>
      <c r="H57" s="164">
        <v>1000000000</v>
      </c>
      <c r="I57" s="745"/>
    </row>
    <row r="58" ht="15.75" customHeight="1" spans="1:9">
      <c r="A58" s="116" t="s">
        <v>1653</v>
      </c>
      <c r="B58" s="116" t="s">
        <v>60</v>
      </c>
      <c r="C58" s="122" t="s">
        <v>1654</v>
      </c>
      <c r="D58" s="118">
        <v>45397</v>
      </c>
      <c r="E58" s="118">
        <v>45399</v>
      </c>
      <c r="F58" s="365">
        <v>1807.6</v>
      </c>
      <c r="G58" s="278">
        <v>45432</v>
      </c>
      <c r="H58" s="164">
        <v>1133000000</v>
      </c>
      <c r="I58" s="745"/>
    </row>
    <row r="59" ht="15.75" customHeight="1" spans="1:9">
      <c r="A59" s="116" t="s">
        <v>1655</v>
      </c>
      <c r="B59" s="116" t="s">
        <v>357</v>
      </c>
      <c r="C59" s="122" t="s">
        <v>358</v>
      </c>
      <c r="D59" s="118">
        <v>45397</v>
      </c>
      <c r="E59" s="118">
        <v>45399</v>
      </c>
      <c r="F59" s="365">
        <v>5095.62</v>
      </c>
      <c r="G59" s="278">
        <v>45404</v>
      </c>
      <c r="H59" s="164">
        <v>1000000000</v>
      </c>
      <c r="I59" s="745"/>
    </row>
    <row r="60" ht="15.75" customHeight="1" spans="1:9">
      <c r="A60" s="116" t="s">
        <v>1656</v>
      </c>
      <c r="B60" s="116" t="s">
        <v>60</v>
      </c>
      <c r="C60" s="122" t="s">
        <v>465</v>
      </c>
      <c r="D60" s="140">
        <v>45397</v>
      </c>
      <c r="E60" s="118">
        <v>45399</v>
      </c>
      <c r="F60" s="365">
        <v>4537.2</v>
      </c>
      <c r="G60" s="278">
        <v>45404</v>
      </c>
      <c r="H60" s="164">
        <v>1000000000</v>
      </c>
      <c r="I60" s="745"/>
    </row>
    <row r="61" ht="15.75" customHeight="1" spans="1:9">
      <c r="A61" s="116" t="s">
        <v>1657</v>
      </c>
      <c r="B61" s="116" t="s">
        <v>143</v>
      </c>
      <c r="C61" s="122" t="s">
        <v>144</v>
      </c>
      <c r="D61" s="140">
        <v>45397</v>
      </c>
      <c r="E61" s="118">
        <v>45400</v>
      </c>
      <c r="F61" s="72">
        <v>12964.77</v>
      </c>
      <c r="G61" s="278">
        <v>45404</v>
      </c>
      <c r="H61" s="164">
        <v>3050000117</v>
      </c>
      <c r="I61" s="745"/>
    </row>
    <row r="62" ht="15.75" customHeight="1" spans="1:9">
      <c r="A62" s="116" t="s">
        <v>1658</v>
      </c>
      <c r="B62" s="116" t="s">
        <v>143</v>
      </c>
      <c r="C62" s="122" t="s">
        <v>144</v>
      </c>
      <c r="D62" s="140">
        <v>45397</v>
      </c>
      <c r="E62" s="118">
        <v>45400</v>
      </c>
      <c r="F62" s="72">
        <v>1796.68</v>
      </c>
      <c r="G62" s="278">
        <v>45404</v>
      </c>
      <c r="H62" s="164">
        <v>1000000000</v>
      </c>
      <c r="I62" s="745"/>
    </row>
    <row r="63" ht="15.75" customHeight="1" spans="1:9">
      <c r="A63" s="116" t="s">
        <v>1659</v>
      </c>
      <c r="B63" s="116" t="s">
        <v>357</v>
      </c>
      <c r="C63" s="122" t="s">
        <v>800</v>
      </c>
      <c r="D63" s="140">
        <v>45397</v>
      </c>
      <c r="E63" s="118">
        <v>45400</v>
      </c>
      <c r="F63" s="72">
        <v>5605.18</v>
      </c>
      <c r="G63" s="278">
        <v>45404</v>
      </c>
      <c r="H63" s="164">
        <v>1000000000</v>
      </c>
      <c r="I63" s="745"/>
    </row>
    <row r="64" ht="15.75" customHeight="1" spans="1:9">
      <c r="A64" s="116" t="s">
        <v>1660</v>
      </c>
      <c r="B64" s="116" t="s">
        <v>60</v>
      </c>
      <c r="C64" s="122" t="s">
        <v>465</v>
      </c>
      <c r="D64" s="140">
        <v>45397</v>
      </c>
      <c r="E64" s="118">
        <v>45400</v>
      </c>
      <c r="F64" s="365">
        <v>2274.7</v>
      </c>
      <c r="G64" s="278">
        <v>45404</v>
      </c>
      <c r="H64" s="164">
        <v>1444000000</v>
      </c>
      <c r="I64" s="745"/>
    </row>
    <row r="65" ht="15.75" customHeight="1" spans="1:9">
      <c r="A65" s="116" t="s">
        <v>1661</v>
      </c>
      <c r="B65" s="116" t="s">
        <v>60</v>
      </c>
      <c r="C65" s="122" t="s">
        <v>465</v>
      </c>
      <c r="D65" s="140">
        <v>45397</v>
      </c>
      <c r="E65" s="118">
        <v>45400</v>
      </c>
      <c r="F65" s="365">
        <v>7926.51</v>
      </c>
      <c r="G65" s="278">
        <v>45404</v>
      </c>
      <c r="H65" s="164">
        <v>1444000000</v>
      </c>
      <c r="I65" s="745"/>
    </row>
    <row r="66" ht="15.75" customHeight="1" spans="1:9">
      <c r="A66" s="116" t="s">
        <v>1662</v>
      </c>
      <c r="B66" s="116" t="s">
        <v>60</v>
      </c>
      <c r="C66" s="534" t="s">
        <v>465</v>
      </c>
      <c r="D66" s="118">
        <v>45397</v>
      </c>
      <c r="E66" s="118">
        <v>45401</v>
      </c>
      <c r="F66" s="365">
        <v>3224.09</v>
      </c>
      <c r="G66" s="278">
        <v>45404</v>
      </c>
      <c r="H66" s="164">
        <v>1000000000</v>
      </c>
      <c r="I66" s="745"/>
    </row>
    <row r="67" ht="15.75" customHeight="1" spans="1:9">
      <c r="A67" s="116" t="s">
        <v>1663</v>
      </c>
      <c r="B67" s="116" t="s">
        <v>1664</v>
      </c>
      <c r="C67" s="122" t="s">
        <v>338</v>
      </c>
      <c r="D67" s="118">
        <v>45397</v>
      </c>
      <c r="E67" s="118">
        <v>45401</v>
      </c>
      <c r="F67" s="365">
        <v>4496.8</v>
      </c>
      <c r="G67" s="278">
        <v>45404</v>
      </c>
      <c r="H67" s="164">
        <v>1444000000</v>
      </c>
      <c r="I67" s="745"/>
    </row>
    <row r="68" ht="15.75" customHeight="1" spans="1:9">
      <c r="A68" s="116" t="s">
        <v>1665</v>
      </c>
      <c r="B68" s="116" t="s">
        <v>60</v>
      </c>
      <c r="C68" s="122" t="s">
        <v>465</v>
      </c>
      <c r="D68" s="118">
        <v>45397</v>
      </c>
      <c r="E68" s="118">
        <v>45401</v>
      </c>
      <c r="F68" s="365">
        <v>739.7</v>
      </c>
      <c r="G68" s="278">
        <v>45404</v>
      </c>
      <c r="H68" s="164">
        <v>1000000000</v>
      </c>
      <c r="I68" s="745"/>
    </row>
    <row r="69" ht="15.75" customHeight="1" spans="1:9">
      <c r="A69" s="116" t="s">
        <v>1666</v>
      </c>
      <c r="B69" s="116" t="s">
        <v>60</v>
      </c>
      <c r="C69" s="122" t="s">
        <v>803</v>
      </c>
      <c r="D69" s="118">
        <v>45397</v>
      </c>
      <c r="E69" s="118">
        <v>45401</v>
      </c>
      <c r="F69" s="365">
        <v>3154.5</v>
      </c>
      <c r="G69" s="278">
        <v>45404</v>
      </c>
      <c r="H69" s="164">
        <v>1000000000</v>
      </c>
      <c r="I69" s="745"/>
    </row>
    <row r="70" ht="15.75" customHeight="1" spans="1:9">
      <c r="A70" s="116" t="s">
        <v>1667</v>
      </c>
      <c r="B70" s="116" t="s">
        <v>60</v>
      </c>
      <c r="C70" s="122" t="s">
        <v>803</v>
      </c>
      <c r="D70" s="118">
        <v>45397</v>
      </c>
      <c r="E70" s="118">
        <v>45401</v>
      </c>
      <c r="F70" s="365">
        <v>4686.3</v>
      </c>
      <c r="G70" s="278">
        <v>45404</v>
      </c>
      <c r="H70" s="164">
        <v>1000000000</v>
      </c>
      <c r="I70" s="745"/>
    </row>
    <row r="71" ht="15.75" customHeight="1" spans="1:9">
      <c r="A71" s="116" t="s">
        <v>1668</v>
      </c>
      <c r="B71" s="116" t="s">
        <v>1669</v>
      </c>
      <c r="C71" s="122" t="s">
        <v>1670</v>
      </c>
      <c r="D71" s="118">
        <v>45397</v>
      </c>
      <c r="E71" s="118">
        <v>45404</v>
      </c>
      <c r="F71" s="365">
        <v>9821.71</v>
      </c>
      <c r="G71" s="278">
        <v>45404</v>
      </c>
      <c r="H71" s="116">
        <v>1000000000</v>
      </c>
      <c r="I71" s="745"/>
    </row>
    <row r="72" ht="15.75" customHeight="1" spans="1:9">
      <c r="A72" s="116" t="s">
        <v>1671</v>
      </c>
      <c r="B72" s="116" t="s">
        <v>121</v>
      </c>
      <c r="C72" s="122" t="s">
        <v>308</v>
      </c>
      <c r="D72" s="118">
        <v>45398</v>
      </c>
      <c r="E72" s="118">
        <v>45399</v>
      </c>
      <c r="F72" s="365">
        <v>12251.79</v>
      </c>
      <c r="G72" s="278">
        <v>45404</v>
      </c>
      <c r="H72" s="116">
        <v>1000000000</v>
      </c>
      <c r="I72" s="745"/>
    </row>
    <row r="73" ht="15.75" customHeight="1" spans="1:9">
      <c r="A73" s="116" t="s">
        <v>1672</v>
      </c>
      <c r="B73" s="116" t="s">
        <v>118</v>
      </c>
      <c r="C73" s="122" t="s">
        <v>926</v>
      </c>
      <c r="D73" s="118">
        <v>45398</v>
      </c>
      <c r="E73" s="118">
        <v>45399</v>
      </c>
      <c r="F73" s="365">
        <v>9071.47</v>
      </c>
      <c r="G73" s="278">
        <v>45404</v>
      </c>
      <c r="H73" s="164">
        <v>1000000000</v>
      </c>
      <c r="I73" s="745"/>
    </row>
    <row r="74" ht="15.75" customHeight="1" spans="1:9">
      <c r="A74" s="116" t="s">
        <v>1673</v>
      </c>
      <c r="B74" s="116" t="s">
        <v>314</v>
      </c>
      <c r="C74" s="122" t="s">
        <v>1014</v>
      </c>
      <c r="D74" s="118">
        <v>45398</v>
      </c>
      <c r="E74" s="118">
        <v>45400</v>
      </c>
      <c r="F74" s="131">
        <v>603.45</v>
      </c>
      <c r="G74" s="278">
        <v>45404</v>
      </c>
      <c r="H74" s="164">
        <v>1000000000</v>
      </c>
      <c r="I74" s="745"/>
    </row>
    <row r="75" ht="15.75" customHeight="1" spans="1:9">
      <c r="A75" s="116" t="s">
        <v>1674</v>
      </c>
      <c r="B75" s="116" t="s">
        <v>54</v>
      </c>
      <c r="C75" s="122" t="s">
        <v>341</v>
      </c>
      <c r="D75" s="140">
        <v>45398</v>
      </c>
      <c r="E75" s="118">
        <v>45401</v>
      </c>
      <c r="F75" s="365">
        <v>2092.25</v>
      </c>
      <c r="G75" s="278">
        <v>45404</v>
      </c>
      <c r="H75" s="164">
        <v>1444000000</v>
      </c>
      <c r="I75" s="745"/>
    </row>
    <row r="76" ht="15.75" customHeight="1" spans="1:9">
      <c r="A76" s="116" t="s">
        <v>1675</v>
      </c>
      <c r="B76" s="116" t="s">
        <v>79</v>
      </c>
      <c r="C76" s="122" t="s">
        <v>798</v>
      </c>
      <c r="D76" s="118">
        <v>45398</v>
      </c>
      <c r="E76" s="118">
        <v>45401</v>
      </c>
      <c r="F76" s="365">
        <v>6800.4</v>
      </c>
      <c r="G76" s="278">
        <v>45404</v>
      </c>
      <c r="H76" s="164">
        <v>1444000000</v>
      </c>
      <c r="I76" s="745"/>
    </row>
    <row r="77" ht="15.75" customHeight="1" spans="1:9">
      <c r="A77" s="116" t="s">
        <v>1676</v>
      </c>
      <c r="B77" s="116" t="s">
        <v>128</v>
      </c>
      <c r="C77" s="122" t="s">
        <v>129</v>
      </c>
      <c r="D77" s="140">
        <v>45399</v>
      </c>
      <c r="E77" s="118">
        <v>45399</v>
      </c>
      <c r="F77" s="72">
        <v>2012.65</v>
      </c>
      <c r="G77" s="278">
        <v>45404</v>
      </c>
      <c r="H77" s="164">
        <v>1000000000</v>
      </c>
      <c r="I77" s="745"/>
    </row>
    <row r="78" ht="15.75" customHeight="1" spans="1:9">
      <c r="A78" s="116" t="s">
        <v>1677</v>
      </c>
      <c r="B78" s="116" t="s">
        <v>417</v>
      </c>
      <c r="C78" s="895" t="s">
        <v>1678</v>
      </c>
      <c r="D78" s="118">
        <v>45399</v>
      </c>
      <c r="E78" s="118">
        <v>45401</v>
      </c>
      <c r="F78" s="365">
        <v>1245.28</v>
      </c>
      <c r="G78" s="278">
        <v>45404</v>
      </c>
      <c r="H78" s="164">
        <v>1000000000</v>
      </c>
      <c r="I78" s="745"/>
    </row>
    <row r="79" ht="15.75" customHeight="1" spans="1:9">
      <c r="A79" s="116" t="s">
        <v>1679</v>
      </c>
      <c r="B79" s="116" t="s">
        <v>317</v>
      </c>
      <c r="C79" s="122" t="s">
        <v>1680</v>
      </c>
      <c r="D79" s="118">
        <v>45399</v>
      </c>
      <c r="E79" s="118">
        <v>45401</v>
      </c>
      <c r="F79" s="969">
        <v>1039.53</v>
      </c>
      <c r="G79" s="278">
        <v>45404</v>
      </c>
      <c r="H79" s="164">
        <v>1000000000</v>
      </c>
      <c r="I79" s="745"/>
    </row>
    <row r="80" ht="15.75" customHeight="1" spans="1:9">
      <c r="A80" s="116" t="s">
        <v>1681</v>
      </c>
      <c r="B80" s="116" t="s">
        <v>118</v>
      </c>
      <c r="C80" s="122" t="s">
        <v>926</v>
      </c>
      <c r="D80" s="118">
        <v>45399</v>
      </c>
      <c r="E80" s="118">
        <v>45401</v>
      </c>
      <c r="F80" s="365">
        <v>4605.04</v>
      </c>
      <c r="G80" s="278">
        <v>45404</v>
      </c>
      <c r="H80" s="164">
        <v>1444000000</v>
      </c>
      <c r="I80" s="745"/>
    </row>
    <row r="81" ht="15.75" customHeight="1" spans="1:9">
      <c r="A81" s="116" t="s">
        <v>1682</v>
      </c>
      <c r="B81" s="116" t="s">
        <v>91</v>
      </c>
      <c r="C81" s="122" t="s">
        <v>249</v>
      </c>
      <c r="D81" s="118">
        <v>45399</v>
      </c>
      <c r="E81" s="118">
        <v>45401</v>
      </c>
      <c r="F81" s="365">
        <v>712.81</v>
      </c>
      <c r="G81" s="278">
        <v>45404</v>
      </c>
      <c r="H81" s="164">
        <v>1444000000</v>
      </c>
      <c r="I81" s="745"/>
    </row>
    <row r="82" ht="15.75" customHeight="1" spans="1:9">
      <c r="A82" s="116" t="s">
        <v>1683</v>
      </c>
      <c r="B82" s="116" t="s">
        <v>1684</v>
      </c>
      <c r="C82" s="122" t="s">
        <v>1685</v>
      </c>
      <c r="D82" s="118">
        <v>45399</v>
      </c>
      <c r="E82" s="118">
        <v>45401</v>
      </c>
      <c r="F82" s="365">
        <v>6318</v>
      </c>
      <c r="G82" s="278">
        <v>45404</v>
      </c>
      <c r="H82" s="164">
        <v>1444000000</v>
      </c>
      <c r="I82" s="745"/>
    </row>
    <row r="83" ht="15.75" customHeight="1" spans="1:9">
      <c r="A83" s="116" t="s">
        <v>1686</v>
      </c>
      <c r="B83" s="116" t="s">
        <v>115</v>
      </c>
      <c r="C83" s="122" t="s">
        <v>132</v>
      </c>
      <c r="D83" s="118">
        <v>45399</v>
      </c>
      <c r="E83" s="118">
        <v>45401</v>
      </c>
      <c r="F83" s="365">
        <v>70.08</v>
      </c>
      <c r="G83" s="278">
        <v>45404</v>
      </c>
      <c r="H83" s="164">
        <v>1000000000</v>
      </c>
      <c r="I83" s="745"/>
    </row>
    <row r="84" ht="15.75" customHeight="1" spans="1:9">
      <c r="A84" s="116" t="s">
        <v>1687</v>
      </c>
      <c r="B84" s="116" t="s">
        <v>91</v>
      </c>
      <c r="C84" s="122" t="s">
        <v>249</v>
      </c>
      <c r="D84" s="118">
        <v>45399</v>
      </c>
      <c r="E84" s="118">
        <v>45404</v>
      </c>
      <c r="F84" s="365" t="s">
        <v>1688</v>
      </c>
      <c r="G84" s="278">
        <v>45404</v>
      </c>
      <c r="H84" s="164">
        <v>1000000000</v>
      </c>
      <c r="I84" s="745"/>
    </row>
    <row r="85" ht="15.75" customHeight="1" spans="1:9">
      <c r="A85" s="116" t="s">
        <v>1689</v>
      </c>
      <c r="B85" s="116" t="s">
        <v>54</v>
      </c>
      <c r="C85" s="122" t="s">
        <v>341</v>
      </c>
      <c r="D85" s="118">
        <v>45400</v>
      </c>
      <c r="E85" s="118">
        <v>45401</v>
      </c>
      <c r="F85" s="365">
        <v>5355.25</v>
      </c>
      <c r="G85" s="278">
        <v>45404</v>
      </c>
      <c r="H85" s="164">
        <v>1000000000</v>
      </c>
      <c r="I85" s="745"/>
    </row>
    <row r="86" ht="15.75" customHeight="1" spans="1:9">
      <c r="A86" s="116" t="s">
        <v>1690</v>
      </c>
      <c r="B86" s="116" t="s">
        <v>54</v>
      </c>
      <c r="C86" s="309" t="s">
        <v>341</v>
      </c>
      <c r="D86" s="118">
        <v>45400</v>
      </c>
      <c r="E86" s="118">
        <v>45401</v>
      </c>
      <c r="F86" s="365">
        <v>7873.29</v>
      </c>
      <c r="G86" s="278">
        <v>45404</v>
      </c>
      <c r="H86" s="164">
        <v>1000000000</v>
      </c>
      <c r="I86" s="745"/>
    </row>
    <row r="87" ht="15.75" customHeight="1" spans="1:9">
      <c r="A87" s="116" t="s">
        <v>1691</v>
      </c>
      <c r="B87" s="116" t="s">
        <v>54</v>
      </c>
      <c r="C87" s="122" t="s">
        <v>341</v>
      </c>
      <c r="D87" s="118">
        <v>45400</v>
      </c>
      <c r="E87" s="118">
        <v>45401</v>
      </c>
      <c r="F87" s="272">
        <v>2026.86</v>
      </c>
      <c r="G87" s="278">
        <v>45404</v>
      </c>
      <c r="H87" s="164">
        <v>1444000000</v>
      </c>
      <c r="I87" s="745"/>
    </row>
    <row r="88" ht="15.75" customHeight="1" spans="1:9">
      <c r="A88" s="116" t="s">
        <v>1692</v>
      </c>
      <c r="B88" s="164" t="s">
        <v>101</v>
      </c>
      <c r="C88" s="122" t="s">
        <v>1073</v>
      </c>
      <c r="D88" s="118">
        <v>45400</v>
      </c>
      <c r="E88" s="118">
        <v>45404</v>
      </c>
      <c r="F88" s="365">
        <v>14465.73</v>
      </c>
      <c r="G88" s="278">
        <v>45404</v>
      </c>
      <c r="H88" s="116">
        <v>1000000000</v>
      </c>
      <c r="I88" s="745"/>
    </row>
    <row r="89" ht="15.75" customHeight="1" spans="1:9">
      <c r="A89" s="116" t="s">
        <v>1693</v>
      </c>
      <c r="B89" s="116" t="s">
        <v>88</v>
      </c>
      <c r="C89" s="122" t="s">
        <v>1077</v>
      </c>
      <c r="D89" s="118">
        <v>45401</v>
      </c>
      <c r="E89" s="118">
        <v>45401</v>
      </c>
      <c r="F89" s="365">
        <v>16156.43</v>
      </c>
      <c r="G89" s="278">
        <v>45404</v>
      </c>
      <c r="H89" s="164">
        <v>1000000000</v>
      </c>
      <c r="I89" s="745"/>
    </row>
    <row r="90" ht="15.75" customHeight="1" spans="1:9">
      <c r="A90" s="22" t="s">
        <v>160</v>
      </c>
      <c r="B90" s="684"/>
      <c r="C90" s="684"/>
      <c r="D90" s="684"/>
      <c r="E90" s="684"/>
      <c r="F90" s="684"/>
      <c r="G90" s="684"/>
      <c r="H90" s="704"/>
      <c r="I90" s="152">
        <f>SUM(F91:F92)</f>
        <v>901600.36</v>
      </c>
    </row>
    <row r="91" customHeight="1" spans="1:9">
      <c r="A91" s="116" t="s">
        <v>1694</v>
      </c>
      <c r="B91" s="116" t="s">
        <v>367</v>
      </c>
      <c r="C91" s="235" t="s">
        <v>1276</v>
      </c>
      <c r="D91" s="118">
        <v>45399</v>
      </c>
      <c r="E91" s="118">
        <v>45400</v>
      </c>
      <c r="F91" s="448">
        <v>105253.88</v>
      </c>
      <c r="G91" s="278">
        <v>45404</v>
      </c>
      <c r="H91" s="162">
        <v>1000000000</v>
      </c>
      <c r="I91" s="744"/>
    </row>
    <row r="92" customHeight="1" spans="1:9">
      <c r="A92" s="116" t="s">
        <v>1695</v>
      </c>
      <c r="B92" s="116" t="s">
        <v>367</v>
      </c>
      <c r="C92" s="235" t="s">
        <v>1276</v>
      </c>
      <c r="D92" s="118">
        <v>45400</v>
      </c>
      <c r="E92" s="118">
        <v>45400</v>
      </c>
      <c r="F92" s="292">
        <v>796346.48</v>
      </c>
      <c r="G92" s="278">
        <v>45404</v>
      </c>
      <c r="H92" s="162">
        <v>1000000000</v>
      </c>
      <c r="I92" s="745"/>
    </row>
    <row r="93" ht="15.75" customHeight="1" spans="1:9">
      <c r="A93" s="22" t="s">
        <v>161</v>
      </c>
      <c r="B93" s="684"/>
      <c r="C93" s="684"/>
      <c r="D93" s="684"/>
      <c r="E93" s="684"/>
      <c r="F93" s="684"/>
      <c r="G93" s="684"/>
      <c r="H93" s="704"/>
      <c r="I93" s="152">
        <f>SUM(F94:F109)</f>
        <v>2076581.8</v>
      </c>
    </row>
    <row r="94" ht="15.75" customHeight="1" spans="1:9">
      <c r="A94" s="116" t="s">
        <v>1696</v>
      </c>
      <c r="B94" s="116" t="s">
        <v>253</v>
      </c>
      <c r="C94" s="122" t="s">
        <v>276</v>
      </c>
      <c r="D94" s="140">
        <v>45387</v>
      </c>
      <c r="E94" s="118">
        <v>45401</v>
      </c>
      <c r="F94" s="72">
        <v>17120.09</v>
      </c>
      <c r="G94" s="278">
        <v>45404</v>
      </c>
      <c r="H94" s="242" t="s">
        <v>1697</v>
      </c>
      <c r="I94" s="744"/>
    </row>
    <row r="95" ht="15.75" customHeight="1" spans="1:9">
      <c r="A95" s="116" t="s">
        <v>1698</v>
      </c>
      <c r="B95" s="116" t="s">
        <v>121</v>
      </c>
      <c r="C95" s="122" t="s">
        <v>308</v>
      </c>
      <c r="D95" s="140">
        <v>45392</v>
      </c>
      <c r="E95" s="118">
        <v>45399</v>
      </c>
      <c r="F95" s="633">
        <v>37187.01</v>
      </c>
      <c r="G95" s="278">
        <v>45404</v>
      </c>
      <c r="H95" s="162">
        <v>1000000000</v>
      </c>
      <c r="I95" s="745"/>
    </row>
    <row r="96" ht="15.75" customHeight="1" spans="1:9">
      <c r="A96" s="159" t="s">
        <v>1699</v>
      </c>
      <c r="B96" s="159" t="s">
        <v>166</v>
      </c>
      <c r="C96" s="309" t="s">
        <v>350</v>
      </c>
      <c r="D96" s="118">
        <v>45394</v>
      </c>
      <c r="E96" s="118">
        <v>45397</v>
      </c>
      <c r="F96" s="119">
        <v>86234.87</v>
      </c>
      <c r="G96" s="278">
        <v>45404</v>
      </c>
      <c r="H96" s="290">
        <v>1000000000</v>
      </c>
      <c r="I96" s="745"/>
    </row>
    <row r="97" ht="15.75" customHeight="1" spans="1:9">
      <c r="A97" s="116" t="s">
        <v>1700</v>
      </c>
      <c r="B97" s="116" t="s">
        <v>184</v>
      </c>
      <c r="C97" s="122" t="s">
        <v>1701</v>
      </c>
      <c r="D97" s="140">
        <v>45394</v>
      </c>
      <c r="E97" s="136">
        <v>45398</v>
      </c>
      <c r="F97" s="119">
        <v>115303.65</v>
      </c>
      <c r="G97" s="278">
        <v>45404</v>
      </c>
      <c r="H97" s="162">
        <v>1000000000</v>
      </c>
      <c r="I97" s="745"/>
    </row>
    <row r="98" ht="15.75" customHeight="1" spans="1:9">
      <c r="A98" s="116" t="s">
        <v>1702</v>
      </c>
      <c r="B98" s="116" t="s">
        <v>374</v>
      </c>
      <c r="C98" s="122" t="s">
        <v>1703</v>
      </c>
      <c r="D98" s="140">
        <v>45394</v>
      </c>
      <c r="E98" s="140">
        <v>45401</v>
      </c>
      <c r="F98" s="119">
        <v>96168.05</v>
      </c>
      <c r="G98" s="278">
        <v>45404</v>
      </c>
      <c r="H98" s="162">
        <v>1000000000</v>
      </c>
      <c r="I98" s="745"/>
    </row>
    <row r="99" ht="15.75" customHeight="1" spans="1:9">
      <c r="A99" s="159" t="s">
        <v>1704</v>
      </c>
      <c r="B99" s="159" t="s">
        <v>121</v>
      </c>
      <c r="C99" s="163" t="s">
        <v>308</v>
      </c>
      <c r="D99" s="140">
        <v>45397</v>
      </c>
      <c r="E99" s="118">
        <v>45397</v>
      </c>
      <c r="F99" s="633">
        <v>39406.42</v>
      </c>
      <c r="G99" s="278">
        <v>45404</v>
      </c>
      <c r="H99" s="290">
        <v>1000000000</v>
      </c>
      <c r="I99" s="745"/>
    </row>
    <row r="100" ht="15.75" customHeight="1" spans="1:9">
      <c r="A100" s="116" t="s">
        <v>1705</v>
      </c>
      <c r="B100" s="116" t="s">
        <v>389</v>
      </c>
      <c r="C100" s="163" t="s">
        <v>776</v>
      </c>
      <c r="D100" s="140">
        <v>45397</v>
      </c>
      <c r="E100" s="140">
        <v>45398</v>
      </c>
      <c r="F100" s="257">
        <v>25781.35</v>
      </c>
      <c r="G100" s="278">
        <v>45404</v>
      </c>
      <c r="H100" s="162">
        <v>1000000000</v>
      </c>
      <c r="I100" s="745"/>
    </row>
    <row r="101" ht="15.75" customHeight="1" spans="1:9">
      <c r="A101" s="116" t="s">
        <v>1706</v>
      </c>
      <c r="B101" s="116" t="s">
        <v>169</v>
      </c>
      <c r="C101" s="122" t="s">
        <v>175</v>
      </c>
      <c r="D101" s="140">
        <v>45397</v>
      </c>
      <c r="E101" s="140">
        <v>45398</v>
      </c>
      <c r="F101" s="119">
        <v>387593.99</v>
      </c>
      <c r="G101" s="278">
        <v>45404</v>
      </c>
      <c r="H101" s="162">
        <v>1000000000</v>
      </c>
      <c r="I101" s="745"/>
    </row>
    <row r="102" ht="15.75" customHeight="1" spans="1:9">
      <c r="A102" s="116" t="s">
        <v>1707</v>
      </c>
      <c r="B102" s="116" t="s">
        <v>374</v>
      </c>
      <c r="C102" s="122" t="s">
        <v>774</v>
      </c>
      <c r="D102" s="140">
        <v>45397</v>
      </c>
      <c r="E102" s="118">
        <v>45399</v>
      </c>
      <c r="F102" s="119">
        <v>62776.92</v>
      </c>
      <c r="G102" s="278">
        <v>45404</v>
      </c>
      <c r="H102" s="162">
        <v>1444000000</v>
      </c>
      <c r="I102" s="745"/>
    </row>
    <row r="103" ht="15.75" customHeight="1" spans="1:9">
      <c r="A103" s="116" t="s">
        <v>1708</v>
      </c>
      <c r="B103" s="116" t="s">
        <v>374</v>
      </c>
      <c r="C103" s="122" t="s">
        <v>387</v>
      </c>
      <c r="D103" s="140">
        <v>45398</v>
      </c>
      <c r="E103" s="118">
        <v>45399</v>
      </c>
      <c r="F103" s="119">
        <v>60586.71</v>
      </c>
      <c r="G103" s="278">
        <v>45404</v>
      </c>
      <c r="H103" s="162">
        <v>1444000000</v>
      </c>
      <c r="I103" s="745"/>
    </row>
    <row r="104" ht="15.75" customHeight="1" spans="1:9">
      <c r="A104" s="116" t="s">
        <v>1709</v>
      </c>
      <c r="B104" s="116" t="s">
        <v>172</v>
      </c>
      <c r="C104" s="122" t="s">
        <v>521</v>
      </c>
      <c r="D104" s="140">
        <v>45398</v>
      </c>
      <c r="E104" s="140">
        <v>45400</v>
      </c>
      <c r="F104" s="119">
        <v>595844.02</v>
      </c>
      <c r="G104" s="278">
        <v>45404</v>
      </c>
      <c r="H104" s="290">
        <v>1000000000</v>
      </c>
      <c r="I104" s="745"/>
    </row>
    <row r="105" ht="15.75" customHeight="1" spans="1:9">
      <c r="A105" s="116" t="s">
        <v>1710</v>
      </c>
      <c r="B105" s="116" t="s">
        <v>169</v>
      </c>
      <c r="C105" s="122" t="s">
        <v>1366</v>
      </c>
      <c r="D105" s="140">
        <v>45398</v>
      </c>
      <c r="E105" s="140">
        <v>45400</v>
      </c>
      <c r="F105" s="119">
        <v>42993.24</v>
      </c>
      <c r="G105" s="278">
        <v>45404</v>
      </c>
      <c r="H105" s="290">
        <v>1000000000</v>
      </c>
      <c r="I105" s="745"/>
    </row>
    <row r="106" ht="15.75" customHeight="1" spans="1:9">
      <c r="A106" s="116" t="s">
        <v>1711</v>
      </c>
      <c r="B106" s="116" t="s">
        <v>374</v>
      </c>
      <c r="C106" s="218" t="s">
        <v>774</v>
      </c>
      <c r="D106" s="140">
        <v>45399</v>
      </c>
      <c r="E106" s="118">
        <v>45399</v>
      </c>
      <c r="F106" s="119">
        <v>70010.14</v>
      </c>
      <c r="G106" s="278">
        <v>45404</v>
      </c>
      <c r="H106" s="162">
        <v>1000000000</v>
      </c>
      <c r="I106" s="745"/>
    </row>
    <row r="107" ht="15.75" customHeight="1" spans="1:9">
      <c r="A107" s="116" t="s">
        <v>1712</v>
      </c>
      <c r="B107" s="116" t="s">
        <v>184</v>
      </c>
      <c r="C107" s="122" t="s">
        <v>372</v>
      </c>
      <c r="D107" s="140">
        <v>45399</v>
      </c>
      <c r="E107" s="118">
        <v>45407</v>
      </c>
      <c r="F107" s="119">
        <v>136071.86</v>
      </c>
      <c r="G107" s="278">
        <v>45404</v>
      </c>
      <c r="H107" s="162">
        <v>1000000000</v>
      </c>
      <c r="I107" s="745"/>
    </row>
    <row r="108" ht="15.75" customHeight="1" spans="1:9">
      <c r="A108" s="116" t="s">
        <v>1713</v>
      </c>
      <c r="B108" s="116" t="s">
        <v>1714</v>
      </c>
      <c r="C108" s="122" t="s">
        <v>1400</v>
      </c>
      <c r="D108" s="140">
        <v>45399</v>
      </c>
      <c r="E108" s="140">
        <v>45404</v>
      </c>
      <c r="F108" s="72">
        <v>68364.22</v>
      </c>
      <c r="G108" s="278">
        <v>45404</v>
      </c>
      <c r="H108" s="162">
        <v>1000000000</v>
      </c>
      <c r="I108" s="745"/>
    </row>
    <row r="109" ht="15.75" customHeight="1" spans="1:9">
      <c r="A109" s="116" t="s">
        <v>1715</v>
      </c>
      <c r="B109" s="116" t="s">
        <v>374</v>
      </c>
      <c r="C109" s="230" t="s">
        <v>387</v>
      </c>
      <c r="D109" s="140">
        <v>45401</v>
      </c>
      <c r="E109" s="140">
        <v>45404</v>
      </c>
      <c r="F109" s="119">
        <v>235139.26</v>
      </c>
      <c r="G109" s="278">
        <v>45404</v>
      </c>
      <c r="H109" s="162">
        <v>1000000000</v>
      </c>
      <c r="I109" s="745"/>
    </row>
    <row r="110" ht="15.75" customHeight="1" spans="1:9">
      <c r="A110" s="22" t="s">
        <v>186</v>
      </c>
      <c r="B110" s="684"/>
      <c r="C110" s="684"/>
      <c r="D110" s="684"/>
      <c r="E110" s="684"/>
      <c r="F110" s="684"/>
      <c r="G110" s="684"/>
      <c r="H110" s="704"/>
      <c r="I110" s="152">
        <f>SUM(F111:F114)</f>
        <v>179901.31</v>
      </c>
    </row>
    <row r="111" customHeight="1" spans="1:9">
      <c r="A111" s="220" t="s">
        <v>1716</v>
      </c>
      <c r="B111" s="116" t="s">
        <v>398</v>
      </c>
      <c r="C111" s="230" t="s">
        <v>399</v>
      </c>
      <c r="D111" s="118">
        <v>45393</v>
      </c>
      <c r="E111" s="118">
        <v>45398</v>
      </c>
      <c r="F111" s="72">
        <v>108795.82</v>
      </c>
      <c r="G111" s="278">
        <v>45404</v>
      </c>
      <c r="H111" s="116">
        <v>1000000000</v>
      </c>
      <c r="I111" s="744"/>
    </row>
    <row r="112" ht="15.75" customHeight="1" spans="1:9">
      <c r="A112" s="116" t="s">
        <v>1717</v>
      </c>
      <c r="B112" s="116" t="s">
        <v>253</v>
      </c>
      <c r="C112" s="122" t="s">
        <v>395</v>
      </c>
      <c r="D112" s="118">
        <v>45393</v>
      </c>
      <c r="E112" s="118">
        <v>45401</v>
      </c>
      <c r="F112" s="72">
        <v>20497.64</v>
      </c>
      <c r="G112" s="278">
        <v>45404</v>
      </c>
      <c r="H112" s="162">
        <v>1444000000</v>
      </c>
      <c r="I112" s="745"/>
    </row>
    <row r="113" customHeight="1" spans="1:9">
      <c r="A113" s="116" t="s">
        <v>1718</v>
      </c>
      <c r="B113" s="116" t="s">
        <v>253</v>
      </c>
      <c r="C113" s="122" t="s">
        <v>254</v>
      </c>
      <c r="D113" s="140">
        <v>45394</v>
      </c>
      <c r="E113" s="140">
        <v>45401</v>
      </c>
      <c r="F113" s="72">
        <v>21142.72</v>
      </c>
      <c r="G113" s="278">
        <v>45404</v>
      </c>
      <c r="H113" s="116">
        <v>1000000000</v>
      </c>
      <c r="I113" s="745"/>
    </row>
    <row r="114" customHeight="1" spans="1:9">
      <c r="A114" s="196" t="s">
        <v>1719</v>
      </c>
      <c r="B114" s="116" t="s">
        <v>1669</v>
      </c>
      <c r="C114" s="309" t="s">
        <v>1670</v>
      </c>
      <c r="D114" s="140">
        <v>45400</v>
      </c>
      <c r="E114" s="140">
        <v>45401</v>
      </c>
      <c r="F114" s="72">
        <v>29465.13</v>
      </c>
      <c r="G114" s="278">
        <v>45404</v>
      </c>
      <c r="H114" s="116">
        <v>1000000000</v>
      </c>
      <c r="I114" s="745"/>
    </row>
    <row r="115" ht="15.75" customHeight="1" spans="1:9">
      <c r="A115" s="22" t="s">
        <v>187</v>
      </c>
      <c r="B115" s="684"/>
      <c r="C115" s="684"/>
      <c r="D115" s="684"/>
      <c r="E115" s="684"/>
      <c r="F115" s="684"/>
      <c r="G115" s="684"/>
      <c r="H115" s="704"/>
      <c r="I115" s="152">
        <f>SUM(F116:F119)</f>
        <v>122993.1</v>
      </c>
    </row>
    <row r="116" ht="15.75" customHeight="1" spans="1:9">
      <c r="A116" s="116" t="s">
        <v>1720</v>
      </c>
      <c r="B116" s="116" t="s">
        <v>143</v>
      </c>
      <c r="C116" s="230" t="s">
        <v>144</v>
      </c>
      <c r="D116" s="140">
        <v>45397</v>
      </c>
      <c r="E116" s="229">
        <v>45398</v>
      </c>
      <c r="F116" s="119">
        <v>32715.54</v>
      </c>
      <c r="G116" s="278">
        <v>45404</v>
      </c>
      <c r="H116" s="116">
        <v>3050000117</v>
      </c>
      <c r="I116" s="744"/>
    </row>
    <row r="117" ht="15.75" customHeight="1" spans="1:9">
      <c r="A117" s="116" t="s">
        <v>1721</v>
      </c>
      <c r="B117" s="116" t="s">
        <v>143</v>
      </c>
      <c r="C117" s="230" t="s">
        <v>144</v>
      </c>
      <c r="D117" s="118">
        <v>45397</v>
      </c>
      <c r="E117" s="118">
        <v>45399</v>
      </c>
      <c r="F117" s="119">
        <v>39469.16</v>
      </c>
      <c r="G117" s="278">
        <v>45404</v>
      </c>
      <c r="H117" s="290">
        <v>1000000000</v>
      </c>
      <c r="I117" s="745"/>
    </row>
    <row r="118" ht="15.75" customHeight="1" spans="1:9">
      <c r="A118" s="116" t="s">
        <v>1722</v>
      </c>
      <c r="B118" s="116" t="s">
        <v>143</v>
      </c>
      <c r="C118" s="122" t="s">
        <v>144</v>
      </c>
      <c r="D118" s="118">
        <v>45397</v>
      </c>
      <c r="E118" s="118">
        <v>45400</v>
      </c>
      <c r="F118" s="633">
        <v>50808.4</v>
      </c>
      <c r="G118" s="278">
        <v>45404</v>
      </c>
      <c r="H118" s="116">
        <v>3050000117</v>
      </c>
      <c r="I118" s="745"/>
    </row>
    <row r="119" ht="15.75" customHeight="1" spans="1:9">
      <c r="A119" s="116" t="s">
        <v>1723</v>
      </c>
      <c r="B119" s="116" t="s">
        <v>198</v>
      </c>
      <c r="C119" s="122" t="s">
        <v>1724</v>
      </c>
      <c r="D119" s="118">
        <v>45400</v>
      </c>
      <c r="E119" s="118">
        <v>45400</v>
      </c>
      <c r="F119" s="119" t="s">
        <v>1725</v>
      </c>
      <c r="G119" s="278">
        <v>45404</v>
      </c>
      <c r="H119" s="164" t="s">
        <v>1726</v>
      </c>
      <c r="I119" s="745"/>
    </row>
    <row r="120" ht="15.75" customHeight="1" spans="1:9">
      <c r="A120" s="22" t="s">
        <v>208</v>
      </c>
      <c r="B120" s="684"/>
      <c r="C120" s="684"/>
      <c r="D120" s="684"/>
      <c r="E120" s="684"/>
      <c r="F120" s="684"/>
      <c r="G120" s="684"/>
      <c r="H120" s="704"/>
      <c r="I120" s="152">
        <f>SUM(F121:F128)</f>
        <v>268109.41</v>
      </c>
    </row>
    <row r="121" ht="15.75" customHeight="1" spans="1:9">
      <c r="A121" s="116" t="s">
        <v>1727</v>
      </c>
      <c r="B121" s="116" t="s">
        <v>417</v>
      </c>
      <c r="C121" s="122" t="s">
        <v>613</v>
      </c>
      <c r="D121" s="118">
        <v>45386</v>
      </c>
      <c r="E121" s="118">
        <v>45398</v>
      </c>
      <c r="F121" s="761">
        <v>38562.5</v>
      </c>
      <c r="G121" s="278">
        <v>45404</v>
      </c>
      <c r="H121" s="290">
        <v>1000000000</v>
      </c>
      <c r="I121" s="744"/>
    </row>
    <row r="122" ht="15.75" customHeight="1" spans="1:9">
      <c r="A122" s="116" t="s">
        <v>1728</v>
      </c>
      <c r="B122" s="116" t="s">
        <v>417</v>
      </c>
      <c r="C122" s="122" t="s">
        <v>613</v>
      </c>
      <c r="D122" s="118">
        <v>45390</v>
      </c>
      <c r="E122" s="118">
        <v>45397</v>
      </c>
      <c r="F122" s="761">
        <v>21540</v>
      </c>
      <c r="G122" s="278">
        <v>45404</v>
      </c>
      <c r="H122" s="290">
        <v>1000000000</v>
      </c>
      <c r="I122" s="745"/>
    </row>
    <row r="123" ht="15.75" customHeight="1" spans="1:9">
      <c r="A123" s="116" t="s">
        <v>1729</v>
      </c>
      <c r="B123" s="116" t="s">
        <v>213</v>
      </c>
      <c r="C123" s="122" t="s">
        <v>791</v>
      </c>
      <c r="D123" s="118">
        <v>45393</v>
      </c>
      <c r="E123" s="118">
        <v>45398</v>
      </c>
      <c r="F123" s="246">
        <v>22763.44</v>
      </c>
      <c r="G123" s="278">
        <v>45404</v>
      </c>
      <c r="H123" s="290">
        <v>1000000000</v>
      </c>
      <c r="I123" s="745"/>
    </row>
    <row r="124" ht="15.75" customHeight="1" spans="1:9">
      <c r="A124" s="116" t="s">
        <v>1730</v>
      </c>
      <c r="B124" s="116" t="s">
        <v>253</v>
      </c>
      <c r="C124" s="122" t="s">
        <v>395</v>
      </c>
      <c r="D124" s="118">
        <v>45393</v>
      </c>
      <c r="E124" s="118">
        <v>45401</v>
      </c>
      <c r="F124" s="246">
        <v>38427.66</v>
      </c>
      <c r="G124" s="278">
        <v>45404</v>
      </c>
      <c r="H124" s="242" t="s">
        <v>1697</v>
      </c>
      <c r="I124" s="745"/>
    </row>
    <row r="125" ht="15.75" customHeight="1" spans="1:9">
      <c r="A125" s="116" t="s">
        <v>1731</v>
      </c>
      <c r="B125" s="116" t="s">
        <v>66</v>
      </c>
      <c r="C125" s="163" t="s">
        <v>338</v>
      </c>
      <c r="D125" s="118">
        <v>45397</v>
      </c>
      <c r="E125" s="118">
        <v>45399</v>
      </c>
      <c r="F125" s="246">
        <v>28522.4</v>
      </c>
      <c r="G125" s="278">
        <v>45404</v>
      </c>
      <c r="H125" s="26">
        <v>1444000000</v>
      </c>
      <c r="I125" s="745"/>
    </row>
    <row r="126" ht="15.75" customHeight="1" spans="1:9">
      <c r="A126" s="116" t="s">
        <v>1732</v>
      </c>
      <c r="B126" s="116" t="s">
        <v>417</v>
      </c>
      <c r="C126" s="122" t="s">
        <v>613</v>
      </c>
      <c r="D126" s="140">
        <v>45399</v>
      </c>
      <c r="E126" s="118">
        <v>45401</v>
      </c>
      <c r="F126" s="246">
        <v>18969</v>
      </c>
      <c r="G126" s="278">
        <v>45404</v>
      </c>
      <c r="H126" s="290">
        <v>1000000000</v>
      </c>
      <c r="I126" s="745"/>
    </row>
    <row r="127" ht="15.75" customHeight="1" spans="1:9">
      <c r="A127" s="116" t="s">
        <v>1733</v>
      </c>
      <c r="B127" s="116" t="s">
        <v>213</v>
      </c>
      <c r="C127" s="122" t="s">
        <v>670</v>
      </c>
      <c r="D127" s="140">
        <v>45399</v>
      </c>
      <c r="E127" s="118">
        <v>45404</v>
      </c>
      <c r="F127" s="246">
        <v>72857.09</v>
      </c>
      <c r="G127" s="278">
        <v>45404</v>
      </c>
      <c r="H127" s="164">
        <v>1444000000</v>
      </c>
      <c r="I127" s="745"/>
    </row>
    <row r="128" ht="15.75" customHeight="1" spans="1:9">
      <c r="A128" s="116" t="s">
        <v>1734</v>
      </c>
      <c r="B128" s="116" t="s">
        <v>213</v>
      </c>
      <c r="C128" s="122" t="s">
        <v>214</v>
      </c>
      <c r="D128" s="140">
        <v>45401</v>
      </c>
      <c r="E128" s="118">
        <v>45401</v>
      </c>
      <c r="F128" s="246">
        <v>26467.32</v>
      </c>
      <c r="G128" s="278">
        <v>45404</v>
      </c>
      <c r="H128" s="164">
        <v>1444000000</v>
      </c>
      <c r="I128" s="745"/>
    </row>
    <row r="129" ht="15.75" customHeight="1" spans="1:9">
      <c r="A129" s="22" t="s">
        <v>220</v>
      </c>
      <c r="B129" s="684"/>
      <c r="C129" s="684"/>
      <c r="D129" s="684"/>
      <c r="E129" s="684"/>
      <c r="F129" s="684"/>
      <c r="G129" s="684"/>
      <c r="H129" s="704"/>
      <c r="I129" s="152">
        <f>SUM(F130)</f>
        <v>0</v>
      </c>
    </row>
    <row r="130" ht="15.75" customHeight="1" spans="1:9">
      <c r="A130" s="116"/>
      <c r="B130" s="116"/>
      <c r="C130" s="235"/>
      <c r="D130" s="118"/>
      <c r="E130" s="140"/>
      <c r="F130" s="236"/>
      <c r="G130" s="43"/>
      <c r="H130" s="290"/>
      <c r="I130" s="122"/>
    </row>
    <row r="131" ht="15.75" customHeight="1" spans="1:9">
      <c r="A131" s="22" t="s">
        <v>221</v>
      </c>
      <c r="B131" s="684"/>
      <c r="C131" s="684"/>
      <c r="D131" s="684"/>
      <c r="E131" s="684"/>
      <c r="F131" s="684"/>
      <c r="G131" s="684"/>
      <c r="H131" s="704"/>
      <c r="I131" s="152">
        <f>SUM(F132+F133+F134)</f>
        <v>208850.64</v>
      </c>
    </row>
    <row r="132" ht="15.75" customHeight="1" spans="1:9">
      <c r="A132" s="159" t="s">
        <v>1735</v>
      </c>
      <c r="B132" s="159" t="s">
        <v>1736</v>
      </c>
      <c r="C132" s="163" t="s">
        <v>1737</v>
      </c>
      <c r="D132" s="118">
        <v>45399</v>
      </c>
      <c r="E132" s="118">
        <v>45401</v>
      </c>
      <c r="F132" s="246">
        <v>47781.12</v>
      </c>
      <c r="G132" s="278">
        <v>45404</v>
      </c>
      <c r="H132" s="164" t="s">
        <v>202</v>
      </c>
      <c r="I132" s="744"/>
    </row>
    <row r="133" ht="15.75" customHeight="1" spans="1:9">
      <c r="A133" s="116" t="s">
        <v>1738</v>
      </c>
      <c r="B133" s="116" t="s">
        <v>1739</v>
      </c>
      <c r="C133" s="122" t="s">
        <v>1740</v>
      </c>
      <c r="D133" s="118">
        <v>45399</v>
      </c>
      <c r="E133" s="118">
        <v>45401</v>
      </c>
      <c r="F133" s="249">
        <v>47760</v>
      </c>
      <c r="G133" s="278">
        <v>45404</v>
      </c>
      <c r="H133" s="164">
        <v>1444000000</v>
      </c>
      <c r="I133" s="745"/>
    </row>
    <row r="134" ht="13.5" customHeight="1" spans="1:9">
      <c r="A134" s="220" t="s">
        <v>1741</v>
      </c>
      <c r="B134" s="220" t="s">
        <v>1736</v>
      </c>
      <c r="C134" s="253" t="s">
        <v>1742</v>
      </c>
      <c r="D134" s="151">
        <v>45399</v>
      </c>
      <c r="E134" s="151">
        <v>45404</v>
      </c>
      <c r="F134" s="143">
        <v>113309.52</v>
      </c>
      <c r="G134" s="278">
        <v>45412</v>
      </c>
      <c r="H134" s="316" t="s">
        <v>1743</v>
      </c>
      <c r="I134" s="745"/>
    </row>
    <row r="135" ht="15.75" customHeight="1" spans="1:8">
      <c r="A135" s="387"/>
      <c r="B135" s="91"/>
      <c r="D135" s="91"/>
      <c r="E135" s="91"/>
      <c r="F135" s="615"/>
      <c r="G135" s="168"/>
      <c r="H135" s="169"/>
    </row>
    <row r="136" ht="15.75" customHeight="1" spans="1:8">
      <c r="A136" s="79" t="s">
        <v>222</v>
      </c>
      <c r="B136" s="80"/>
      <c r="C136" s="80"/>
      <c r="D136" s="91"/>
      <c r="E136" s="91"/>
      <c r="F136" s="615"/>
      <c r="H136" s="91"/>
    </row>
    <row r="137" ht="15.75" customHeight="1" spans="1:8">
      <c r="A137" s="172" t="s">
        <v>223</v>
      </c>
      <c r="B137" s="102"/>
      <c r="C137" s="102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 spans="1:8">
      <c r="A296" s="91"/>
      <c r="B296" s="91"/>
      <c r="D296" s="91"/>
      <c r="E296" s="91"/>
      <c r="F296" s="615"/>
      <c r="H296" s="91"/>
    </row>
    <row r="297" ht="15.75" customHeight="1" spans="1:8">
      <c r="A297" s="91"/>
      <c r="B297" s="91"/>
      <c r="D297" s="91"/>
      <c r="E297" s="91"/>
      <c r="F297" s="615"/>
      <c r="H297" s="91"/>
    </row>
    <row r="298" ht="15.75" customHeight="1" spans="1:8">
      <c r="A298" s="91"/>
      <c r="B298" s="91"/>
      <c r="D298" s="91"/>
      <c r="E298" s="91"/>
      <c r="F298" s="615"/>
      <c r="H298" s="91"/>
    </row>
    <row r="299" ht="15.75" customHeight="1" spans="1:8">
      <c r="A299" s="91"/>
      <c r="B299" s="91"/>
      <c r="D299" s="91"/>
      <c r="E299" s="91"/>
      <c r="F299" s="615"/>
      <c r="H299" s="91"/>
    </row>
    <row r="300" ht="15.75" customHeight="1" spans="1:8">
      <c r="A300" s="91"/>
      <c r="B300" s="91"/>
      <c r="D300" s="91"/>
      <c r="E300" s="91"/>
      <c r="F300" s="615"/>
      <c r="H300" s="91"/>
    </row>
    <row r="301" ht="15.75" customHeight="1" spans="1:8">
      <c r="A301" s="91"/>
      <c r="B301" s="91"/>
      <c r="D301" s="91"/>
      <c r="E301" s="91"/>
      <c r="F301" s="615"/>
      <c r="H301" s="91"/>
    </row>
    <row r="302" ht="15.75" customHeight="1" spans="1:8">
      <c r="A302" s="91"/>
      <c r="B302" s="91"/>
      <c r="D302" s="91"/>
      <c r="E302" s="91"/>
      <c r="F302" s="615"/>
      <c r="H302" s="91"/>
    </row>
    <row r="303" ht="15.75" customHeight="1" spans="1:8">
      <c r="A303" s="91"/>
      <c r="B303" s="91"/>
      <c r="D303" s="91"/>
      <c r="E303" s="91"/>
      <c r="F303" s="615"/>
      <c r="H303" s="91"/>
    </row>
    <row r="304" ht="15.75" customHeight="1" spans="1:8">
      <c r="A304" s="91"/>
      <c r="B304" s="91"/>
      <c r="D304" s="91"/>
      <c r="E304" s="91"/>
      <c r="F304" s="615"/>
      <c r="H304" s="91"/>
    </row>
    <row r="305" ht="15.75" customHeight="1" spans="1:8">
      <c r="A305" s="91"/>
      <c r="B305" s="91"/>
      <c r="D305" s="91"/>
      <c r="E305" s="91"/>
      <c r="F305" s="615"/>
      <c r="H305" s="91"/>
    </row>
    <row r="306" ht="15.75" customHeight="1" spans="1:8">
      <c r="A306" s="91"/>
      <c r="B306" s="91"/>
      <c r="D306" s="91"/>
      <c r="E306" s="91"/>
      <c r="F306" s="615"/>
      <c r="H306" s="91"/>
    </row>
    <row r="307" ht="15.75" customHeight="1" spans="1:8">
      <c r="A307" s="91"/>
      <c r="B307" s="91"/>
      <c r="D307" s="91"/>
      <c r="E307" s="91"/>
      <c r="F307" s="615"/>
      <c r="H307" s="91"/>
    </row>
    <row r="308" ht="15.75" customHeight="1" spans="1:8">
      <c r="A308" s="91"/>
      <c r="B308" s="91"/>
      <c r="D308" s="91"/>
      <c r="E308" s="91"/>
      <c r="F308" s="615"/>
      <c r="H308" s="91"/>
    </row>
    <row r="309" ht="15.75" customHeight="1" spans="1:8">
      <c r="A309" s="91"/>
      <c r="B309" s="91"/>
      <c r="D309" s="91"/>
      <c r="E309" s="91"/>
      <c r="F309" s="615"/>
      <c r="H309" s="91"/>
    </row>
    <row r="310" ht="15.75" customHeight="1" spans="1:8">
      <c r="A310" s="91"/>
      <c r="B310" s="91"/>
      <c r="D310" s="91"/>
      <c r="E310" s="91"/>
      <c r="F310" s="615"/>
      <c r="H310" s="91"/>
    </row>
    <row r="311" ht="15.75" customHeight="1" spans="1:8">
      <c r="A311" s="91"/>
      <c r="B311" s="91"/>
      <c r="D311" s="91"/>
      <c r="E311" s="91"/>
      <c r="F311" s="615"/>
      <c r="H311" s="91"/>
    </row>
    <row r="312" ht="15.75" customHeight="1" spans="1:8">
      <c r="A312" s="91"/>
      <c r="B312" s="91"/>
      <c r="D312" s="91"/>
      <c r="E312" s="91"/>
      <c r="F312" s="615"/>
      <c r="H312" s="91"/>
    </row>
    <row r="313" ht="15.75" customHeight="1" spans="1:8">
      <c r="A313" s="91"/>
      <c r="B313" s="91"/>
      <c r="D313" s="91"/>
      <c r="E313" s="91"/>
      <c r="F313" s="615"/>
      <c r="H313" s="91"/>
    </row>
    <row r="314" ht="15.75" customHeight="1" spans="1:8">
      <c r="A314" s="91"/>
      <c r="B314" s="91"/>
      <c r="D314" s="91"/>
      <c r="E314" s="91"/>
      <c r="F314" s="615"/>
      <c r="H314" s="91"/>
    </row>
    <row r="315" ht="15.75" customHeight="1" spans="1:8">
      <c r="A315" s="91"/>
      <c r="B315" s="91"/>
      <c r="D315" s="91"/>
      <c r="E315" s="91"/>
      <c r="F315" s="615"/>
      <c r="H315" s="91"/>
    </row>
    <row r="316" ht="15.75" customHeight="1" spans="1:8">
      <c r="A316" s="91"/>
      <c r="B316" s="91"/>
      <c r="D316" s="91"/>
      <c r="E316" s="91"/>
      <c r="F316" s="615"/>
      <c r="H316" s="91"/>
    </row>
    <row r="317" ht="15.75" customHeight="1" spans="1:8">
      <c r="A317" s="91"/>
      <c r="B317" s="91"/>
      <c r="D317" s="91"/>
      <c r="E317" s="91"/>
      <c r="F317" s="615"/>
      <c r="H317" s="91"/>
    </row>
    <row r="318" ht="15.75" customHeight="1" spans="1:8">
      <c r="A318" s="91"/>
      <c r="B318" s="91"/>
      <c r="D318" s="91"/>
      <c r="E318" s="91"/>
      <c r="F318" s="615"/>
      <c r="H318" s="91"/>
    </row>
    <row r="319" ht="15.75" customHeight="1" spans="1:8">
      <c r="A319" s="91"/>
      <c r="B319" s="91"/>
      <c r="D319" s="91"/>
      <c r="E319" s="91"/>
      <c r="F319" s="615"/>
      <c r="H319" s="91"/>
    </row>
    <row r="320" ht="15.75" customHeight="1" spans="1:8">
      <c r="A320" s="91"/>
      <c r="B320" s="91"/>
      <c r="D320" s="91"/>
      <c r="E320" s="91"/>
      <c r="F320" s="615"/>
      <c r="H320" s="91"/>
    </row>
    <row r="321" ht="15.75" customHeight="1" spans="1:8">
      <c r="A321" s="91"/>
      <c r="B321" s="91"/>
      <c r="D321" s="91"/>
      <c r="E321" s="91"/>
      <c r="F321" s="615"/>
      <c r="H321" s="91"/>
    </row>
    <row r="322" ht="15.75" customHeight="1" spans="1:8">
      <c r="A322" s="91"/>
      <c r="B322" s="91"/>
      <c r="D322" s="91"/>
      <c r="E322" s="91"/>
      <c r="F322" s="615"/>
      <c r="H322" s="91"/>
    </row>
    <row r="323" ht="15.75" customHeight="1" spans="1:8">
      <c r="A323" s="91"/>
      <c r="B323" s="91"/>
      <c r="D323" s="91"/>
      <c r="E323" s="91"/>
      <c r="F323" s="615"/>
      <c r="H323" s="91"/>
    </row>
    <row r="324" ht="15.75" customHeight="1" spans="1:8">
      <c r="A324" s="91"/>
      <c r="B324" s="91"/>
      <c r="D324" s="91"/>
      <c r="E324" s="91"/>
      <c r="F324" s="615"/>
      <c r="H324" s="91"/>
    </row>
    <row r="325" ht="15.75" customHeight="1" spans="1:8">
      <c r="A325" s="91"/>
      <c r="B325" s="91"/>
      <c r="D325" s="91"/>
      <c r="E325" s="91"/>
      <c r="F325" s="615"/>
      <c r="H325" s="91"/>
    </row>
    <row r="326" ht="15.75" customHeight="1" spans="1:8">
      <c r="A326" s="91"/>
      <c r="B326" s="91"/>
      <c r="D326" s="91"/>
      <c r="E326" s="91"/>
      <c r="F326" s="615"/>
      <c r="H326" s="91"/>
    </row>
    <row r="327" ht="15.75" customHeight="1" spans="1:8">
      <c r="A327" s="91"/>
      <c r="B327" s="91"/>
      <c r="D327" s="91"/>
      <c r="E327" s="91"/>
      <c r="F327" s="615"/>
      <c r="H327" s="91"/>
    </row>
    <row r="328" ht="15.75" customHeight="1" spans="1:8">
      <c r="A328" s="91"/>
      <c r="B328" s="91"/>
      <c r="D328" s="91"/>
      <c r="E328" s="91"/>
      <c r="F328" s="615"/>
      <c r="H328" s="91"/>
    </row>
    <row r="329" ht="15.75" customHeight="1" spans="1:8">
      <c r="A329" s="91"/>
      <c r="B329" s="91"/>
      <c r="D329" s="91"/>
      <c r="E329" s="91"/>
      <c r="F329" s="615"/>
      <c r="H329" s="91"/>
    </row>
    <row r="330" ht="15.75" customHeight="1" spans="1:8">
      <c r="A330" s="91"/>
      <c r="B330" s="91"/>
      <c r="D330" s="91"/>
      <c r="E330" s="91"/>
      <c r="F330" s="615"/>
      <c r="H330" s="91"/>
    </row>
    <row r="331" ht="15.75" customHeight="1" spans="1:8">
      <c r="A331" s="91"/>
      <c r="B331" s="91"/>
      <c r="D331" s="91"/>
      <c r="E331" s="91"/>
      <c r="F331" s="615"/>
      <c r="H331" s="91"/>
    </row>
    <row r="332" ht="15.75" customHeight="1" spans="1:8">
      <c r="A332" s="91"/>
      <c r="B332" s="91"/>
      <c r="D332" s="91"/>
      <c r="E332" s="91"/>
      <c r="F332" s="615"/>
      <c r="H332" s="91"/>
    </row>
    <row r="333" ht="15.75" customHeight="1" spans="1:8">
      <c r="A333" s="91"/>
      <c r="B333" s="91"/>
      <c r="D333" s="91"/>
      <c r="E333" s="91"/>
      <c r="F333" s="615"/>
      <c r="H333" s="91"/>
    </row>
    <row r="334" ht="15.75" customHeight="1" spans="1:8">
      <c r="A334" s="91"/>
      <c r="B334" s="91"/>
      <c r="D334" s="91"/>
      <c r="E334" s="91"/>
      <c r="F334" s="615"/>
      <c r="H334" s="91"/>
    </row>
    <row r="335" ht="15.75" customHeight="1" spans="1:8">
      <c r="A335" s="91"/>
      <c r="B335" s="91"/>
      <c r="D335" s="91"/>
      <c r="E335" s="91"/>
      <c r="F335" s="615"/>
      <c r="H335" s="91"/>
    </row>
    <row r="336" ht="15.75" customHeight="1" spans="1:8">
      <c r="A336" s="91"/>
      <c r="B336" s="91"/>
      <c r="D336" s="91"/>
      <c r="E336" s="91"/>
      <c r="F336" s="615"/>
      <c r="H336" s="91"/>
    </row>
    <row r="337" ht="15.75" customHeight="1" spans="1:8">
      <c r="A337" s="91"/>
      <c r="B337" s="91"/>
      <c r="D337" s="91"/>
      <c r="E337" s="91"/>
      <c r="F337" s="615"/>
      <c r="H337" s="91"/>
    </row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90:H90"/>
    <mergeCell ref="A93:H93"/>
    <mergeCell ref="A110:H110"/>
    <mergeCell ref="A115:H115"/>
    <mergeCell ref="A120:H120"/>
    <mergeCell ref="A129:H129"/>
    <mergeCell ref="A131:H131"/>
  </mergeCells>
  <pageMargins left="0.511811024" right="0.511811024" top="0.787401575" bottom="0.787401575" header="0.31496062" footer="0.31496062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7"/>
  <sheetViews>
    <sheetView workbookViewId="0">
      <selection activeCell="C49" sqref="C49"/>
    </sheetView>
  </sheetViews>
  <sheetFormatPr defaultColWidth="12.5714285714286" defaultRowHeight="15" customHeight="1"/>
  <cols>
    <col min="1" max="1" width="22.7142857142857" style="681" customWidth="1"/>
    <col min="2" max="2" width="18.1428571428571" style="682" customWidth="1"/>
    <col min="3" max="3" width="94.4285714285714" style="682" customWidth="1"/>
    <col min="4" max="4" width="10.7142857142857" style="682" customWidth="1"/>
    <col min="5" max="5" width="10.1428571428571" style="682" customWidth="1"/>
    <col min="6" max="6" width="13.5714285714286" style="682" customWidth="1"/>
    <col min="7" max="7" width="10.5714285714286" style="682" customWidth="1"/>
    <col min="8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8.2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SUM(F17:F32)</f>
        <v>1389065.69</v>
      </c>
    </row>
    <row r="17" ht="15.75" customHeight="1" spans="1:9">
      <c r="A17" s="162" t="s">
        <v>1744</v>
      </c>
      <c r="B17" s="226"/>
      <c r="C17" s="218" t="s">
        <v>1745</v>
      </c>
      <c r="D17" s="140">
        <v>45387</v>
      </c>
      <c r="E17" s="140">
        <v>45408</v>
      </c>
      <c r="F17" s="246">
        <v>15817.95</v>
      </c>
      <c r="G17" s="278">
        <v>45411</v>
      </c>
      <c r="H17" s="290">
        <v>1050000117</v>
      </c>
      <c r="I17" s="744"/>
    </row>
    <row r="18" ht="15.75" customHeight="1" spans="1:9">
      <c r="A18" s="116" t="s">
        <v>1746</v>
      </c>
      <c r="B18" s="226"/>
      <c r="C18" s="218" t="s">
        <v>1747</v>
      </c>
      <c r="D18" s="140">
        <v>45396</v>
      </c>
      <c r="E18" s="140">
        <v>45404</v>
      </c>
      <c r="F18" s="119">
        <v>12464.22</v>
      </c>
      <c r="G18" s="278">
        <v>45411</v>
      </c>
      <c r="H18" s="290">
        <v>1050000117</v>
      </c>
      <c r="I18" s="745"/>
    </row>
    <row r="19" ht="15.75" customHeight="1" spans="1:9">
      <c r="A19" s="116" t="s">
        <v>1748</v>
      </c>
      <c r="B19" s="226"/>
      <c r="C19" s="218" t="s">
        <v>1749</v>
      </c>
      <c r="D19" s="140">
        <v>45396</v>
      </c>
      <c r="E19" s="140">
        <v>45404</v>
      </c>
      <c r="F19" s="121">
        <v>4774.68</v>
      </c>
      <c r="G19" s="278">
        <v>45411</v>
      </c>
      <c r="H19" s="290">
        <v>1050000117</v>
      </c>
      <c r="I19" s="745"/>
    </row>
    <row r="20" ht="15.75" customHeight="1" spans="1:9">
      <c r="A20" s="116" t="s">
        <v>1750</v>
      </c>
      <c r="B20" s="116" t="s">
        <v>18</v>
      </c>
      <c r="C20" s="218" t="s">
        <v>1751</v>
      </c>
      <c r="D20" s="140">
        <v>45401</v>
      </c>
      <c r="E20" s="140">
        <v>45405</v>
      </c>
      <c r="F20" s="121">
        <v>28000</v>
      </c>
      <c r="G20" s="278">
        <v>45411</v>
      </c>
      <c r="H20" s="290">
        <v>1000000000</v>
      </c>
      <c r="I20" s="745"/>
    </row>
    <row r="21" ht="15.75" customHeight="1" spans="1:9">
      <c r="A21" s="116" t="s">
        <v>1752</v>
      </c>
      <c r="B21" s="164" t="s">
        <v>25</v>
      </c>
      <c r="C21" s="218" t="s">
        <v>1753</v>
      </c>
      <c r="D21" s="140">
        <v>45401</v>
      </c>
      <c r="E21" s="140">
        <v>45408</v>
      </c>
      <c r="F21" s="365">
        <v>42000</v>
      </c>
      <c r="G21" s="278">
        <v>45411</v>
      </c>
      <c r="H21" s="290" t="s">
        <v>31</v>
      </c>
      <c r="I21" s="745"/>
    </row>
    <row r="22" ht="15.75" customHeight="1" spans="1:9">
      <c r="A22" s="116" t="s">
        <v>1754</v>
      </c>
      <c r="B22" s="226" t="s">
        <v>18</v>
      </c>
      <c r="C22" s="122" t="s">
        <v>1755</v>
      </c>
      <c r="D22" s="140">
        <v>45404</v>
      </c>
      <c r="E22" s="140">
        <v>45405</v>
      </c>
      <c r="F22" s="365">
        <v>140000</v>
      </c>
      <c r="G22" s="278">
        <v>45411</v>
      </c>
      <c r="H22" s="290">
        <v>1000000000</v>
      </c>
      <c r="I22" s="745"/>
    </row>
    <row r="23" ht="15.75" customHeight="1" spans="1:9">
      <c r="A23" s="162" t="s">
        <v>1756</v>
      </c>
      <c r="B23" s="226"/>
      <c r="C23" s="122" t="s">
        <v>42</v>
      </c>
      <c r="D23" s="140">
        <v>45404</v>
      </c>
      <c r="E23" s="140">
        <v>45408</v>
      </c>
      <c r="F23" s="246">
        <v>5958.84</v>
      </c>
      <c r="G23" s="278">
        <v>45411</v>
      </c>
      <c r="H23" s="290">
        <v>1000000000</v>
      </c>
      <c r="I23" s="745"/>
    </row>
    <row r="24" ht="15.75" customHeight="1" spans="1:9">
      <c r="A24" s="116" t="s">
        <v>1757</v>
      </c>
      <c r="B24" s="116" t="s">
        <v>25</v>
      </c>
      <c r="C24" s="243" t="s">
        <v>1758</v>
      </c>
      <c r="D24" s="140">
        <v>45405</v>
      </c>
      <c r="E24" s="140">
        <v>45408</v>
      </c>
      <c r="F24" s="365">
        <v>1500</v>
      </c>
      <c r="G24" s="278">
        <v>45411</v>
      </c>
      <c r="H24" s="290" t="s">
        <v>31</v>
      </c>
      <c r="I24" s="745"/>
    </row>
    <row r="25" ht="15.75" customHeight="1" spans="1:9">
      <c r="A25" s="116" t="s">
        <v>1759</v>
      </c>
      <c r="B25" s="116" t="s">
        <v>25</v>
      </c>
      <c r="C25" s="243" t="s">
        <v>1758</v>
      </c>
      <c r="D25" s="140">
        <v>45405</v>
      </c>
      <c r="E25" s="140">
        <v>45408</v>
      </c>
      <c r="F25" s="365">
        <v>3000</v>
      </c>
      <c r="G25" s="278">
        <v>45411</v>
      </c>
      <c r="H25" s="290" t="s">
        <v>31</v>
      </c>
      <c r="I25" s="745"/>
    </row>
    <row r="26" ht="15.75" customHeight="1" spans="1:9">
      <c r="A26" s="116" t="s">
        <v>1760</v>
      </c>
      <c r="B26" s="226" t="s">
        <v>18</v>
      </c>
      <c r="C26" s="218" t="s">
        <v>1761</v>
      </c>
      <c r="D26" s="140">
        <v>45406</v>
      </c>
      <c r="E26" s="140">
        <v>45407</v>
      </c>
      <c r="F26" s="365">
        <v>35000</v>
      </c>
      <c r="G26" s="278">
        <v>45411</v>
      </c>
      <c r="H26" s="290">
        <v>1000000000</v>
      </c>
      <c r="I26" s="745"/>
    </row>
    <row r="27" ht="15.75" customHeight="1" spans="1:9">
      <c r="A27" s="116" t="s">
        <v>1762</v>
      </c>
      <c r="B27" s="226" t="s">
        <v>18</v>
      </c>
      <c r="C27" s="218" t="s">
        <v>1763</v>
      </c>
      <c r="D27" s="140">
        <v>45406</v>
      </c>
      <c r="E27" s="140">
        <v>45407</v>
      </c>
      <c r="F27" s="246">
        <v>40800</v>
      </c>
      <c r="G27" s="278">
        <v>45411</v>
      </c>
      <c r="H27" s="290">
        <v>1000000000</v>
      </c>
      <c r="I27" s="745"/>
    </row>
    <row r="28" ht="15.75" customHeight="1" spans="1:9">
      <c r="A28" s="116" t="s">
        <v>1764</v>
      </c>
      <c r="B28" s="164" t="s">
        <v>18</v>
      </c>
      <c r="C28" s="218" t="s">
        <v>1765</v>
      </c>
      <c r="D28" s="140">
        <v>45407</v>
      </c>
      <c r="E28" s="140">
        <v>45408</v>
      </c>
      <c r="F28" s="365">
        <v>848250</v>
      </c>
      <c r="G28" s="278">
        <v>45411</v>
      </c>
      <c r="H28" s="290">
        <v>1000000000</v>
      </c>
      <c r="I28" s="745"/>
    </row>
    <row r="29" ht="15.75" customHeight="1" spans="1:9">
      <c r="A29" s="116" t="s">
        <v>1766</v>
      </c>
      <c r="B29" s="116" t="s">
        <v>18</v>
      </c>
      <c r="C29" s="243" t="s">
        <v>1767</v>
      </c>
      <c r="D29" s="140">
        <v>45408</v>
      </c>
      <c r="E29" s="140">
        <v>45411</v>
      </c>
      <c r="F29" s="365">
        <v>146000</v>
      </c>
      <c r="G29" s="278">
        <v>45411</v>
      </c>
      <c r="H29" s="290">
        <v>1000000000</v>
      </c>
      <c r="I29" s="745"/>
    </row>
    <row r="30" ht="15.75" customHeight="1" spans="1:9">
      <c r="A30" s="173" t="s">
        <v>1768</v>
      </c>
      <c r="B30" s="964" t="s">
        <v>18</v>
      </c>
      <c r="C30" s="965" t="s">
        <v>1769</v>
      </c>
      <c r="D30" s="785">
        <v>45408</v>
      </c>
      <c r="E30" s="785">
        <v>45411</v>
      </c>
      <c r="F30" s="966">
        <v>42700</v>
      </c>
      <c r="G30" s="278">
        <v>45411</v>
      </c>
      <c r="H30" s="486"/>
      <c r="I30" s="745"/>
    </row>
    <row r="31" ht="15.75" customHeight="1" spans="1:9">
      <c r="A31" s="116" t="s">
        <v>1770</v>
      </c>
      <c r="B31" s="116" t="s">
        <v>18</v>
      </c>
      <c r="C31" s="218" t="s">
        <v>1771</v>
      </c>
      <c r="D31" s="140">
        <v>45408</v>
      </c>
      <c r="E31" s="140">
        <v>45411</v>
      </c>
      <c r="F31" s="365">
        <v>19800</v>
      </c>
      <c r="G31" s="278">
        <v>45411</v>
      </c>
      <c r="H31" s="290">
        <v>1000000000</v>
      </c>
      <c r="I31" s="745"/>
    </row>
    <row r="32" ht="15.75" customHeight="1" spans="1:9">
      <c r="A32" s="26" t="s">
        <v>1772</v>
      </c>
      <c r="B32" s="26" t="s">
        <v>18</v>
      </c>
      <c r="C32" s="243" t="s">
        <v>1773</v>
      </c>
      <c r="D32" s="140">
        <v>45408</v>
      </c>
      <c r="E32" s="140">
        <v>45411</v>
      </c>
      <c r="F32" s="365">
        <v>3000</v>
      </c>
      <c r="G32" s="278">
        <v>45411</v>
      </c>
      <c r="H32" s="290">
        <v>1000000000</v>
      </c>
      <c r="I32" s="745"/>
    </row>
    <row r="33" ht="24.75" customHeight="1" spans="1:40">
      <c r="A33" s="22" t="s">
        <v>51</v>
      </c>
      <c r="B33" s="684"/>
      <c r="C33" s="684"/>
      <c r="D33" s="684"/>
      <c r="E33" s="684"/>
      <c r="F33" s="684"/>
      <c r="G33" s="684"/>
      <c r="H33" s="704"/>
      <c r="I33" s="152">
        <f>SUM(F34:F81)</f>
        <v>303734.63</v>
      </c>
      <c r="AN33" s="147" t="s">
        <v>52</v>
      </c>
    </row>
    <row r="34" ht="15.75" customHeight="1" spans="1:9">
      <c r="A34" s="116" t="s">
        <v>1774</v>
      </c>
      <c r="B34" s="116" t="s">
        <v>79</v>
      </c>
      <c r="C34" s="122" t="s">
        <v>1443</v>
      </c>
      <c r="D34" s="118">
        <v>45398</v>
      </c>
      <c r="E34" s="229">
        <v>45405</v>
      </c>
      <c r="F34" s="365">
        <v>7625.7</v>
      </c>
      <c r="G34" s="278">
        <v>45411</v>
      </c>
      <c r="H34" s="116">
        <v>1000000000</v>
      </c>
      <c r="I34" s="744"/>
    </row>
    <row r="35" ht="15.75" customHeight="1" spans="1:9">
      <c r="A35" s="116" t="s">
        <v>1775</v>
      </c>
      <c r="B35" s="116" t="s">
        <v>121</v>
      </c>
      <c r="C35" s="122" t="s">
        <v>1776</v>
      </c>
      <c r="D35" s="140">
        <v>45398</v>
      </c>
      <c r="E35" s="118">
        <v>45408</v>
      </c>
      <c r="F35" s="72">
        <v>2758.35</v>
      </c>
      <c r="G35" s="278">
        <v>45411</v>
      </c>
      <c r="H35" s="164">
        <v>1000000000</v>
      </c>
      <c r="I35" s="745"/>
    </row>
    <row r="36" ht="15.75" customHeight="1" spans="1:9">
      <c r="A36" s="116" t="s">
        <v>1777</v>
      </c>
      <c r="B36" s="116" t="s">
        <v>91</v>
      </c>
      <c r="C36" s="122" t="s">
        <v>259</v>
      </c>
      <c r="D36" s="118">
        <v>45399</v>
      </c>
      <c r="E36" s="229">
        <v>45404</v>
      </c>
      <c r="F36" s="119">
        <v>9252.82</v>
      </c>
      <c r="G36" s="278">
        <v>45411</v>
      </c>
      <c r="H36" s="116">
        <v>1444000000</v>
      </c>
      <c r="I36" s="745"/>
    </row>
    <row r="37" ht="15.75" customHeight="1" spans="1:9">
      <c r="A37" s="116" t="s">
        <v>1778</v>
      </c>
      <c r="B37" s="116" t="s">
        <v>60</v>
      </c>
      <c r="C37" s="122" t="s">
        <v>1779</v>
      </c>
      <c r="D37" s="118">
        <v>45399</v>
      </c>
      <c r="E37" s="229">
        <v>45404</v>
      </c>
      <c r="F37" s="72">
        <v>5067.8</v>
      </c>
      <c r="G37" s="278">
        <v>45411</v>
      </c>
      <c r="H37" s="116">
        <v>1000000000</v>
      </c>
      <c r="I37" s="745"/>
    </row>
    <row r="38" ht="15.75" customHeight="1" spans="1:9">
      <c r="A38" s="116" t="s">
        <v>1780</v>
      </c>
      <c r="B38" s="116" t="s">
        <v>253</v>
      </c>
      <c r="C38" s="122" t="s">
        <v>1781</v>
      </c>
      <c r="D38" s="118">
        <v>45399</v>
      </c>
      <c r="E38" s="229">
        <v>45404</v>
      </c>
      <c r="F38" s="119">
        <v>1321.97</v>
      </c>
      <c r="G38" s="278">
        <v>45411</v>
      </c>
      <c r="H38" s="116">
        <v>1000000000</v>
      </c>
      <c r="I38" s="745"/>
    </row>
    <row r="39" ht="15.75" customHeight="1" spans="1:9">
      <c r="A39" s="116" t="s">
        <v>1782</v>
      </c>
      <c r="B39" s="116" t="s">
        <v>54</v>
      </c>
      <c r="C39" s="122" t="s">
        <v>1153</v>
      </c>
      <c r="D39" s="118">
        <v>45400</v>
      </c>
      <c r="E39" s="229">
        <v>45404</v>
      </c>
      <c r="F39" s="119">
        <v>4482.48</v>
      </c>
      <c r="G39" s="278">
        <v>45411</v>
      </c>
      <c r="H39" s="290">
        <v>1444000000</v>
      </c>
      <c r="I39" s="745"/>
    </row>
    <row r="40" ht="15.75" customHeight="1" spans="1:9">
      <c r="A40" s="116" t="s">
        <v>1783</v>
      </c>
      <c r="B40" s="116" t="s">
        <v>104</v>
      </c>
      <c r="C40" s="122" t="s">
        <v>930</v>
      </c>
      <c r="D40" s="229">
        <v>45400</v>
      </c>
      <c r="E40" s="229">
        <v>45405</v>
      </c>
      <c r="F40" s="72">
        <v>590</v>
      </c>
      <c r="G40" s="278">
        <v>45411</v>
      </c>
      <c r="H40" s="116">
        <v>1000000000</v>
      </c>
      <c r="I40" s="745"/>
    </row>
    <row r="41" ht="15.75" customHeight="1" spans="1:9">
      <c r="A41" s="116" t="s">
        <v>1784</v>
      </c>
      <c r="B41" s="116" t="s">
        <v>54</v>
      </c>
      <c r="C41" s="122" t="s">
        <v>341</v>
      </c>
      <c r="D41" s="229">
        <v>45400</v>
      </c>
      <c r="E41" s="140">
        <v>45405</v>
      </c>
      <c r="F41" s="119">
        <v>5104.99</v>
      </c>
      <c r="G41" s="278">
        <v>45411</v>
      </c>
      <c r="H41" s="116">
        <v>1000000000</v>
      </c>
      <c r="I41" s="745"/>
    </row>
    <row r="42" ht="15.75" customHeight="1" spans="1:9">
      <c r="A42" s="116" t="s">
        <v>1785</v>
      </c>
      <c r="B42" s="116" t="s">
        <v>54</v>
      </c>
      <c r="C42" s="122" t="s">
        <v>341</v>
      </c>
      <c r="D42" s="229">
        <v>45400</v>
      </c>
      <c r="E42" s="140">
        <v>45405</v>
      </c>
      <c r="F42" s="119">
        <v>6128.21</v>
      </c>
      <c r="G42" s="278">
        <v>45411</v>
      </c>
      <c r="H42" s="116">
        <v>1444000000</v>
      </c>
      <c r="I42" s="745"/>
    </row>
    <row r="43" ht="15.75" customHeight="1" spans="1:9">
      <c r="A43" s="116" t="s">
        <v>1786</v>
      </c>
      <c r="B43" s="116" t="s">
        <v>421</v>
      </c>
      <c r="C43" s="122" t="s">
        <v>422</v>
      </c>
      <c r="D43" s="118">
        <v>45400</v>
      </c>
      <c r="E43" s="229">
        <v>45405</v>
      </c>
      <c r="F43" s="119">
        <v>5249.99</v>
      </c>
      <c r="G43" s="278">
        <v>45411</v>
      </c>
      <c r="H43" s="290">
        <v>1444000000</v>
      </c>
      <c r="I43" s="745"/>
    </row>
    <row r="44" ht="15.75" customHeight="1" spans="1:9">
      <c r="A44" s="116" t="s">
        <v>1787</v>
      </c>
      <c r="B44" s="116" t="s">
        <v>54</v>
      </c>
      <c r="C44" s="122" t="s">
        <v>341</v>
      </c>
      <c r="D44" s="118">
        <v>45400</v>
      </c>
      <c r="E44" s="229">
        <v>45405</v>
      </c>
      <c r="F44" s="365">
        <v>4129.42</v>
      </c>
      <c r="G44" s="278">
        <v>45411</v>
      </c>
      <c r="H44" s="116">
        <v>1444000000</v>
      </c>
      <c r="I44" s="745"/>
    </row>
    <row r="45" ht="15.75" customHeight="1" spans="1:9">
      <c r="A45" s="116" t="s">
        <v>1788</v>
      </c>
      <c r="B45" s="116" t="s">
        <v>54</v>
      </c>
      <c r="C45" s="122" t="s">
        <v>341</v>
      </c>
      <c r="D45" s="118">
        <v>45400</v>
      </c>
      <c r="E45" s="229">
        <v>45405</v>
      </c>
      <c r="F45" s="222">
        <v>6950.15</v>
      </c>
      <c r="G45" s="278">
        <v>45411</v>
      </c>
      <c r="H45" s="116">
        <v>1444000000</v>
      </c>
      <c r="I45" s="745"/>
    </row>
    <row r="46" ht="15.75" customHeight="1" spans="1:9">
      <c r="A46" s="116" t="s">
        <v>1789</v>
      </c>
      <c r="B46" s="116" t="s">
        <v>54</v>
      </c>
      <c r="C46" s="122" t="s">
        <v>341</v>
      </c>
      <c r="D46" s="118">
        <v>45400</v>
      </c>
      <c r="E46" s="229">
        <v>45405</v>
      </c>
      <c r="F46" s="131">
        <v>2663.93</v>
      </c>
      <c r="G46" s="278">
        <v>45411</v>
      </c>
      <c r="H46" s="116">
        <v>1444000000</v>
      </c>
      <c r="I46" s="745"/>
    </row>
    <row r="47" ht="15.75" customHeight="1" spans="1:9">
      <c r="A47" s="116" t="s">
        <v>1790</v>
      </c>
      <c r="B47" s="116" t="s">
        <v>60</v>
      </c>
      <c r="C47" s="122" t="s">
        <v>465</v>
      </c>
      <c r="D47" s="118">
        <v>45400</v>
      </c>
      <c r="E47" s="118">
        <v>45405</v>
      </c>
      <c r="F47" s="119">
        <v>1735.79</v>
      </c>
      <c r="G47" s="278">
        <v>45411</v>
      </c>
      <c r="H47" s="116">
        <v>1000000000</v>
      </c>
      <c r="I47" s="745"/>
    </row>
    <row r="48" ht="15.75" customHeight="1" spans="1:9">
      <c r="A48" s="116" t="s">
        <v>1791</v>
      </c>
      <c r="B48" s="162" t="s">
        <v>107</v>
      </c>
      <c r="C48" s="122" t="s">
        <v>810</v>
      </c>
      <c r="D48" s="118">
        <v>45400</v>
      </c>
      <c r="E48" s="118">
        <v>45411</v>
      </c>
      <c r="F48" s="365">
        <v>7583.71</v>
      </c>
      <c r="G48" s="278">
        <v>45411</v>
      </c>
      <c r="H48" s="116">
        <v>1000000000</v>
      </c>
      <c r="I48" s="745"/>
    </row>
    <row r="49" ht="15.75" customHeight="1" spans="1:9">
      <c r="A49" s="116" t="s">
        <v>1792</v>
      </c>
      <c r="B49" s="116" t="s">
        <v>88</v>
      </c>
      <c r="C49" s="122" t="s">
        <v>1309</v>
      </c>
      <c r="D49" s="118">
        <v>45401</v>
      </c>
      <c r="E49" s="229">
        <v>45404</v>
      </c>
      <c r="F49" s="72">
        <v>3487.32</v>
      </c>
      <c r="G49" s="278">
        <v>45411</v>
      </c>
      <c r="H49" s="116">
        <v>1000000000</v>
      </c>
      <c r="I49" s="745"/>
    </row>
    <row r="50" ht="15.75" customHeight="1" spans="1:9">
      <c r="A50" s="116" t="s">
        <v>1793</v>
      </c>
      <c r="B50" s="116" t="s">
        <v>417</v>
      </c>
      <c r="C50" s="122" t="s">
        <v>467</v>
      </c>
      <c r="D50" s="118">
        <v>45401</v>
      </c>
      <c r="E50" s="140">
        <v>45405</v>
      </c>
      <c r="F50" s="249">
        <v>3315.2</v>
      </c>
      <c r="G50" s="278">
        <v>45411</v>
      </c>
      <c r="H50" s="116">
        <v>1444000000</v>
      </c>
      <c r="I50" s="745"/>
    </row>
    <row r="51" ht="15.75" customHeight="1" spans="1:9">
      <c r="A51" s="116" t="s">
        <v>1794</v>
      </c>
      <c r="B51" s="116" t="s">
        <v>91</v>
      </c>
      <c r="C51" s="122" t="s">
        <v>259</v>
      </c>
      <c r="D51" s="140">
        <v>45401</v>
      </c>
      <c r="E51" s="229">
        <v>45405</v>
      </c>
      <c r="F51" s="131">
        <v>1850.56</v>
      </c>
      <c r="G51" s="278">
        <v>45411</v>
      </c>
      <c r="H51" s="116">
        <v>1444000000</v>
      </c>
      <c r="I51" s="745"/>
    </row>
    <row r="52" ht="15.75" customHeight="1" spans="1:9">
      <c r="A52" s="116" t="s">
        <v>1795</v>
      </c>
      <c r="B52" s="116" t="s">
        <v>118</v>
      </c>
      <c r="C52" s="122" t="s">
        <v>926</v>
      </c>
      <c r="D52" s="229">
        <v>45401</v>
      </c>
      <c r="E52" s="229">
        <v>45405</v>
      </c>
      <c r="F52" s="119">
        <v>6837.95</v>
      </c>
      <c r="G52" s="278">
        <v>45411</v>
      </c>
      <c r="H52" s="116">
        <v>1000000000</v>
      </c>
      <c r="I52" s="745"/>
    </row>
    <row r="53" ht="15.75" customHeight="1" spans="1:9">
      <c r="A53" s="116" t="s">
        <v>1796</v>
      </c>
      <c r="B53" s="116" t="s">
        <v>54</v>
      </c>
      <c r="C53" s="122" t="s">
        <v>341</v>
      </c>
      <c r="D53" s="229">
        <v>45401</v>
      </c>
      <c r="E53" s="229">
        <v>45405</v>
      </c>
      <c r="F53" s="633">
        <v>13416.38</v>
      </c>
      <c r="G53" s="278">
        <v>45411</v>
      </c>
      <c r="H53" s="116">
        <v>1444000000</v>
      </c>
      <c r="I53" s="745"/>
    </row>
    <row r="54" ht="15.75" customHeight="1" spans="1:9">
      <c r="A54" s="116" t="s">
        <v>1797</v>
      </c>
      <c r="B54" s="116" t="s">
        <v>213</v>
      </c>
      <c r="C54" s="122" t="s">
        <v>214</v>
      </c>
      <c r="D54" s="611">
        <v>45401</v>
      </c>
      <c r="E54" s="229">
        <v>45405</v>
      </c>
      <c r="F54" s="119">
        <v>9374.13</v>
      </c>
      <c r="G54" s="278">
        <v>45411</v>
      </c>
      <c r="H54" s="290">
        <v>1000000000</v>
      </c>
      <c r="I54" s="745"/>
    </row>
    <row r="55" ht="15.75" customHeight="1" spans="1:9">
      <c r="A55" s="116" t="s">
        <v>1798</v>
      </c>
      <c r="B55" s="116" t="s">
        <v>213</v>
      </c>
      <c r="C55" s="122" t="s">
        <v>214</v>
      </c>
      <c r="D55" s="611">
        <v>45401</v>
      </c>
      <c r="E55" s="229">
        <v>45405</v>
      </c>
      <c r="F55" s="119">
        <v>17386.88</v>
      </c>
      <c r="G55" s="278">
        <v>45411</v>
      </c>
      <c r="H55" s="290">
        <v>1000000000</v>
      </c>
      <c r="I55" s="745"/>
    </row>
    <row r="56" ht="15.75" customHeight="1" spans="1:9">
      <c r="A56" s="116" t="s">
        <v>1799</v>
      </c>
      <c r="B56" s="116" t="s">
        <v>60</v>
      </c>
      <c r="C56" s="122" t="s">
        <v>465</v>
      </c>
      <c r="D56" s="118">
        <v>45401</v>
      </c>
      <c r="E56" s="229">
        <v>45405</v>
      </c>
      <c r="F56" s="119">
        <v>854.7</v>
      </c>
      <c r="G56" s="278">
        <v>45411</v>
      </c>
      <c r="H56" s="116">
        <v>1444000000</v>
      </c>
      <c r="I56" s="745"/>
    </row>
    <row r="57" ht="15.75" customHeight="1" spans="1:9">
      <c r="A57" s="116" t="s">
        <v>1800</v>
      </c>
      <c r="B57" s="116" t="s">
        <v>166</v>
      </c>
      <c r="C57" s="122" t="s">
        <v>350</v>
      </c>
      <c r="D57" s="118">
        <v>45401</v>
      </c>
      <c r="E57" s="118">
        <v>45406</v>
      </c>
      <c r="F57" s="365">
        <v>12230.44</v>
      </c>
      <c r="G57" s="278">
        <v>45411</v>
      </c>
      <c r="H57" s="164">
        <v>1000000000</v>
      </c>
      <c r="I57" s="745"/>
    </row>
    <row r="58" ht="15.75" customHeight="1" spans="1:9">
      <c r="A58" s="116" t="s">
        <v>1801</v>
      </c>
      <c r="B58" s="116" t="s">
        <v>60</v>
      </c>
      <c r="C58" s="122" t="s">
        <v>1802</v>
      </c>
      <c r="D58" s="118">
        <v>45401</v>
      </c>
      <c r="E58" s="118">
        <v>45406</v>
      </c>
      <c r="F58" s="365">
        <v>12658.9</v>
      </c>
      <c r="G58" s="278">
        <v>45411</v>
      </c>
      <c r="H58" s="164">
        <v>1000000000</v>
      </c>
      <c r="I58" s="745"/>
    </row>
    <row r="59" ht="15.75" customHeight="1" spans="1:9">
      <c r="A59" s="116" t="s">
        <v>1803</v>
      </c>
      <c r="B59" s="116" t="s">
        <v>213</v>
      </c>
      <c r="C59" s="122" t="s">
        <v>670</v>
      </c>
      <c r="D59" s="118">
        <v>45401</v>
      </c>
      <c r="E59" s="118">
        <v>45407</v>
      </c>
      <c r="F59" s="365">
        <v>13036.91</v>
      </c>
      <c r="G59" s="278">
        <v>45411</v>
      </c>
      <c r="H59" s="164">
        <v>1000000000</v>
      </c>
      <c r="I59" s="745"/>
    </row>
    <row r="60" ht="15.75" customHeight="1" spans="1:9">
      <c r="A60" s="116" t="s">
        <v>1804</v>
      </c>
      <c r="B60" s="116" t="s">
        <v>213</v>
      </c>
      <c r="C60" s="122" t="s">
        <v>214</v>
      </c>
      <c r="D60" s="140">
        <v>45404</v>
      </c>
      <c r="E60" s="229">
        <v>45405</v>
      </c>
      <c r="F60" s="119">
        <v>11458.25</v>
      </c>
      <c r="G60" s="278">
        <v>45411</v>
      </c>
      <c r="H60" s="116">
        <v>1444000000</v>
      </c>
      <c r="I60" s="745"/>
    </row>
    <row r="61" ht="15.75" customHeight="1" spans="1:9">
      <c r="A61" s="116" t="s">
        <v>1805</v>
      </c>
      <c r="B61" s="116" t="s">
        <v>213</v>
      </c>
      <c r="C61" s="122" t="s">
        <v>214</v>
      </c>
      <c r="D61" s="140">
        <v>45404</v>
      </c>
      <c r="E61" s="229">
        <v>45405</v>
      </c>
      <c r="F61" s="119">
        <v>6269.81</v>
      </c>
      <c r="G61" s="278">
        <v>45411</v>
      </c>
      <c r="H61" s="290">
        <v>1000000000</v>
      </c>
      <c r="I61" s="745"/>
    </row>
    <row r="62" ht="15.75" customHeight="1" spans="1:9">
      <c r="A62" s="116" t="s">
        <v>1806</v>
      </c>
      <c r="B62" s="116" t="s">
        <v>91</v>
      </c>
      <c r="C62" s="122" t="s">
        <v>249</v>
      </c>
      <c r="D62" s="229">
        <v>45404</v>
      </c>
      <c r="E62" s="229">
        <v>45406</v>
      </c>
      <c r="F62" s="119">
        <v>873.04</v>
      </c>
      <c r="G62" s="278">
        <v>45411</v>
      </c>
      <c r="H62" s="116">
        <v>1444000000</v>
      </c>
      <c r="I62" s="745"/>
    </row>
    <row r="63" ht="15.75" customHeight="1" spans="1:9">
      <c r="A63" s="116" t="s">
        <v>1807</v>
      </c>
      <c r="B63" s="116" t="s">
        <v>504</v>
      </c>
      <c r="C63" s="122" t="s">
        <v>1808</v>
      </c>
      <c r="D63" s="118">
        <v>45404</v>
      </c>
      <c r="E63" s="118">
        <v>45406</v>
      </c>
      <c r="F63" s="365">
        <v>1694.14</v>
      </c>
      <c r="G63" s="278">
        <v>45411</v>
      </c>
      <c r="H63" s="164">
        <v>1000000000</v>
      </c>
      <c r="I63" s="745"/>
    </row>
    <row r="64" ht="15.75" customHeight="1" spans="1:9">
      <c r="A64" s="116" t="s">
        <v>1809</v>
      </c>
      <c r="B64" s="116" t="s">
        <v>1810</v>
      </c>
      <c r="C64" s="122" t="s">
        <v>1811</v>
      </c>
      <c r="D64" s="118">
        <v>45404</v>
      </c>
      <c r="E64" s="118">
        <v>45406</v>
      </c>
      <c r="F64" s="365">
        <v>74</v>
      </c>
      <c r="G64" s="278">
        <v>45411</v>
      </c>
      <c r="H64" s="164">
        <v>1000000000</v>
      </c>
      <c r="I64" s="745"/>
    </row>
    <row r="65" ht="15.75" customHeight="1" spans="1:9">
      <c r="A65" s="116" t="s">
        <v>1812</v>
      </c>
      <c r="B65" s="116" t="s">
        <v>1813</v>
      </c>
      <c r="C65" s="122" t="s">
        <v>1814</v>
      </c>
      <c r="D65" s="118">
        <v>45404</v>
      </c>
      <c r="E65" s="118">
        <v>45407</v>
      </c>
      <c r="F65" s="365">
        <v>1950</v>
      </c>
      <c r="G65" s="278">
        <v>45411</v>
      </c>
      <c r="H65" s="164">
        <v>1000000000</v>
      </c>
      <c r="I65" s="745"/>
    </row>
    <row r="66" ht="15.75" customHeight="1" spans="1:9">
      <c r="A66" s="116" t="s">
        <v>1815</v>
      </c>
      <c r="B66" s="116" t="s">
        <v>417</v>
      </c>
      <c r="C66" s="122" t="s">
        <v>613</v>
      </c>
      <c r="D66" s="118">
        <v>45404</v>
      </c>
      <c r="E66" s="118">
        <v>45407</v>
      </c>
      <c r="F66" s="365">
        <v>3686.69</v>
      </c>
      <c r="G66" s="278">
        <v>45411</v>
      </c>
      <c r="H66" s="164">
        <v>1000000000</v>
      </c>
      <c r="I66" s="745"/>
    </row>
    <row r="67" ht="15.75" customHeight="1" spans="1:9">
      <c r="A67" s="116" t="s">
        <v>1816</v>
      </c>
      <c r="B67" s="116" t="s">
        <v>504</v>
      </c>
      <c r="C67" s="122" t="s">
        <v>1808</v>
      </c>
      <c r="D67" s="118">
        <v>45404</v>
      </c>
      <c r="E67" s="118">
        <v>45407</v>
      </c>
      <c r="F67" s="365">
        <v>3529.45</v>
      </c>
      <c r="G67" s="278">
        <v>45411</v>
      </c>
      <c r="H67" s="164">
        <v>1000000000</v>
      </c>
      <c r="I67" s="745"/>
    </row>
    <row r="68" ht="15.75" customHeight="1" spans="1:9">
      <c r="A68" s="116" t="s">
        <v>1817</v>
      </c>
      <c r="B68" s="116" t="s">
        <v>82</v>
      </c>
      <c r="C68" s="122" t="s">
        <v>113</v>
      </c>
      <c r="D68" s="118">
        <v>45405</v>
      </c>
      <c r="E68" s="118">
        <v>45406</v>
      </c>
      <c r="F68" s="365">
        <v>15694</v>
      </c>
      <c r="G68" s="278">
        <v>45411</v>
      </c>
      <c r="H68" s="164">
        <v>1000000000</v>
      </c>
      <c r="I68" s="745"/>
    </row>
    <row r="69" ht="15.75" customHeight="1" spans="1:9">
      <c r="A69" s="116" t="s">
        <v>1818</v>
      </c>
      <c r="B69" s="116" t="s">
        <v>85</v>
      </c>
      <c r="C69" s="122" t="s">
        <v>662</v>
      </c>
      <c r="D69" s="118">
        <v>45405</v>
      </c>
      <c r="E69" s="118">
        <v>45407</v>
      </c>
      <c r="F69" s="365">
        <v>19133.63</v>
      </c>
      <c r="G69" s="278">
        <v>45411</v>
      </c>
      <c r="H69" s="116">
        <v>8100000000</v>
      </c>
      <c r="I69" s="745"/>
    </row>
    <row r="70" ht="15.75" customHeight="1" spans="1:9">
      <c r="A70" s="116" t="s">
        <v>1819</v>
      </c>
      <c r="B70" s="116" t="s">
        <v>213</v>
      </c>
      <c r="C70" s="122" t="s">
        <v>214</v>
      </c>
      <c r="D70" s="118">
        <v>45405</v>
      </c>
      <c r="E70" s="118">
        <v>45407</v>
      </c>
      <c r="F70" s="365">
        <v>34717.92</v>
      </c>
      <c r="G70" s="278">
        <v>45411</v>
      </c>
      <c r="H70" s="116">
        <v>1444000000</v>
      </c>
      <c r="I70" s="745"/>
    </row>
    <row r="71" ht="15.75" customHeight="1" spans="1:9">
      <c r="A71" s="116" t="s">
        <v>1820</v>
      </c>
      <c r="B71" s="116" t="s">
        <v>1821</v>
      </c>
      <c r="C71" s="122" t="s">
        <v>214</v>
      </c>
      <c r="D71" s="118">
        <v>45405</v>
      </c>
      <c r="E71" s="118">
        <v>45407</v>
      </c>
      <c r="F71" s="365">
        <v>12469.65</v>
      </c>
      <c r="G71" s="278">
        <v>45411</v>
      </c>
      <c r="H71" s="116">
        <v>1000000000</v>
      </c>
      <c r="I71" s="745"/>
    </row>
    <row r="72" ht="15.75" customHeight="1" spans="1:9">
      <c r="A72" s="116" t="s">
        <v>1822</v>
      </c>
      <c r="B72" s="116" t="s">
        <v>1823</v>
      </c>
      <c r="C72" s="122" t="s">
        <v>1824</v>
      </c>
      <c r="D72" s="118">
        <v>45405</v>
      </c>
      <c r="E72" s="118">
        <v>45407</v>
      </c>
      <c r="F72" s="365">
        <v>2530</v>
      </c>
      <c r="G72" s="278">
        <v>45411</v>
      </c>
      <c r="H72" s="164">
        <v>1000000000</v>
      </c>
      <c r="I72" s="745"/>
    </row>
    <row r="73" ht="15.75" customHeight="1" spans="1:9">
      <c r="A73" s="116" t="s">
        <v>1825</v>
      </c>
      <c r="B73" s="116" t="s">
        <v>742</v>
      </c>
      <c r="C73" s="122" t="s">
        <v>743</v>
      </c>
      <c r="D73" s="118">
        <v>45405</v>
      </c>
      <c r="E73" s="118">
        <v>45408</v>
      </c>
      <c r="F73" s="365">
        <v>2969.49</v>
      </c>
      <c r="G73" s="278">
        <v>45411</v>
      </c>
      <c r="H73" s="164">
        <v>1000000000</v>
      </c>
      <c r="I73" s="745"/>
    </row>
    <row r="74" ht="15.75" customHeight="1" spans="1:9">
      <c r="A74" s="116" t="s">
        <v>1826</v>
      </c>
      <c r="B74" s="116" t="s">
        <v>1827</v>
      </c>
      <c r="C74" s="122" t="s">
        <v>1166</v>
      </c>
      <c r="D74" s="118">
        <v>45406</v>
      </c>
      <c r="E74" s="229">
        <v>45406</v>
      </c>
      <c r="F74" s="365">
        <v>781.85</v>
      </c>
      <c r="G74" s="278">
        <v>45411</v>
      </c>
      <c r="H74" s="116">
        <v>1000000000</v>
      </c>
      <c r="I74" s="745"/>
    </row>
    <row r="75" ht="15.75" customHeight="1" spans="1:9">
      <c r="A75" s="116" t="s">
        <v>1828</v>
      </c>
      <c r="B75" s="116" t="s">
        <v>195</v>
      </c>
      <c r="C75" s="122" t="s">
        <v>1829</v>
      </c>
      <c r="D75" s="140">
        <v>45406</v>
      </c>
      <c r="E75" s="118">
        <v>45408</v>
      </c>
      <c r="F75" s="365">
        <v>1945.13</v>
      </c>
      <c r="G75" s="278">
        <v>45411</v>
      </c>
      <c r="H75" s="164">
        <v>1000000000</v>
      </c>
      <c r="I75" s="745"/>
    </row>
    <row r="76" ht="15.75" customHeight="1" spans="1:9">
      <c r="A76" s="242" t="s">
        <v>1830</v>
      </c>
      <c r="B76" s="116" t="s">
        <v>942</v>
      </c>
      <c r="C76" s="122" t="s">
        <v>1831</v>
      </c>
      <c r="D76" s="140">
        <v>45406</v>
      </c>
      <c r="E76" s="118">
        <v>45411</v>
      </c>
      <c r="F76" s="365">
        <v>2555.12</v>
      </c>
      <c r="G76" s="278">
        <v>45411</v>
      </c>
      <c r="H76" s="116">
        <v>1000000000</v>
      </c>
      <c r="I76" s="745"/>
    </row>
    <row r="77" ht="15.75" customHeight="1" spans="1:9">
      <c r="A77" s="26" t="s">
        <v>1832</v>
      </c>
      <c r="B77" s="26" t="s">
        <v>115</v>
      </c>
      <c r="C77" s="122" t="s">
        <v>132</v>
      </c>
      <c r="D77" s="140">
        <v>45407</v>
      </c>
      <c r="E77" s="118">
        <v>45408</v>
      </c>
      <c r="F77" s="365">
        <v>71.58</v>
      </c>
      <c r="G77" s="278">
        <v>45411</v>
      </c>
      <c r="H77" s="164">
        <v>1000000000</v>
      </c>
      <c r="I77" s="745"/>
    </row>
    <row r="78" ht="15.75" customHeight="1" spans="1:9">
      <c r="A78" s="116" t="s">
        <v>1833</v>
      </c>
      <c r="B78" s="26" t="s">
        <v>115</v>
      </c>
      <c r="C78" s="122" t="s">
        <v>132</v>
      </c>
      <c r="D78" s="140">
        <v>45407</v>
      </c>
      <c r="E78" s="118">
        <v>45408</v>
      </c>
      <c r="F78" s="72">
        <v>517.17</v>
      </c>
      <c r="G78" s="278">
        <v>45411</v>
      </c>
      <c r="H78" s="164">
        <v>1000000000</v>
      </c>
      <c r="I78" s="745"/>
    </row>
    <row r="79" ht="15.75" customHeight="1" spans="1:9">
      <c r="A79" s="116" t="s">
        <v>1834</v>
      </c>
      <c r="B79" s="116" t="s">
        <v>1835</v>
      </c>
      <c r="C79" s="122" t="s">
        <v>1836</v>
      </c>
      <c r="D79" s="140">
        <v>45407</v>
      </c>
      <c r="E79" s="118">
        <v>45408</v>
      </c>
      <c r="F79" s="272">
        <v>13748.16</v>
      </c>
      <c r="G79" s="278">
        <v>45411</v>
      </c>
      <c r="H79" s="164">
        <v>1000000000</v>
      </c>
      <c r="I79" s="745"/>
    </row>
    <row r="80" ht="15.75" customHeight="1" spans="1:9">
      <c r="A80" s="116" t="s">
        <v>1837</v>
      </c>
      <c r="B80" s="116" t="s">
        <v>213</v>
      </c>
      <c r="C80" s="122" t="s">
        <v>214</v>
      </c>
      <c r="D80" s="140">
        <v>45407</v>
      </c>
      <c r="E80" s="118">
        <v>45408</v>
      </c>
      <c r="F80" s="365">
        <v>1178.69</v>
      </c>
      <c r="G80" s="278">
        <v>45411</v>
      </c>
      <c r="H80" s="164">
        <v>1000000000</v>
      </c>
      <c r="I80" s="745"/>
    </row>
    <row r="81" ht="15.75" customHeight="1" spans="1:9">
      <c r="A81" s="116" t="s">
        <v>1838</v>
      </c>
      <c r="B81" s="116" t="s">
        <v>674</v>
      </c>
      <c r="C81" s="122" t="s">
        <v>1215</v>
      </c>
      <c r="D81" s="140">
        <v>45407</v>
      </c>
      <c r="E81" s="118">
        <v>45408</v>
      </c>
      <c r="F81" s="365">
        <v>792.18</v>
      </c>
      <c r="G81" s="278">
        <v>45411</v>
      </c>
      <c r="H81" s="164">
        <v>1444000000</v>
      </c>
      <c r="I81" s="745"/>
    </row>
    <row r="82" ht="15.75" customHeight="1" spans="1:9">
      <c r="A82" s="22" t="s">
        <v>160</v>
      </c>
      <c r="B82" s="684"/>
      <c r="C82" s="684"/>
      <c r="D82" s="684"/>
      <c r="E82" s="684"/>
      <c r="F82" s="684"/>
      <c r="G82" s="684"/>
      <c r="H82" s="704"/>
      <c r="I82" s="152">
        <f>SUM(F83:F84)</f>
        <v>248855.42</v>
      </c>
    </row>
    <row r="83" customHeight="1" spans="1:9">
      <c r="A83" s="116" t="s">
        <v>1839</v>
      </c>
      <c r="B83" s="116" t="s">
        <v>824</v>
      </c>
      <c r="C83" s="122" t="s">
        <v>825</v>
      </c>
      <c r="D83" s="118">
        <v>45405</v>
      </c>
      <c r="E83" s="118">
        <v>45406</v>
      </c>
      <c r="F83" s="448">
        <v>136564.87</v>
      </c>
      <c r="G83" s="278">
        <v>45411</v>
      </c>
      <c r="H83" s="116">
        <v>1000000000</v>
      </c>
      <c r="I83" s="744"/>
    </row>
    <row r="84" customHeight="1" spans="1:9">
      <c r="A84" s="116" t="s">
        <v>1840</v>
      </c>
      <c r="B84" s="116" t="s">
        <v>1841</v>
      </c>
      <c r="C84" s="122" t="s">
        <v>1842</v>
      </c>
      <c r="D84" s="118">
        <v>45408</v>
      </c>
      <c r="E84" s="118">
        <v>45408</v>
      </c>
      <c r="F84" s="292">
        <v>112290.55</v>
      </c>
      <c r="G84" s="278">
        <v>45411</v>
      </c>
      <c r="H84" s="116">
        <v>1000000000</v>
      </c>
      <c r="I84" s="745"/>
    </row>
    <row r="85" ht="15.75" customHeight="1" spans="1:9">
      <c r="A85" s="22" t="s">
        <v>161</v>
      </c>
      <c r="B85" s="684"/>
      <c r="C85" s="684"/>
      <c r="D85" s="684"/>
      <c r="E85" s="684"/>
      <c r="F85" s="684"/>
      <c r="G85" s="684"/>
      <c r="H85" s="704"/>
      <c r="I85" s="152">
        <f>SUM(F86:F91)</f>
        <v>533518.18</v>
      </c>
    </row>
    <row r="86" ht="15.75" customHeight="1" spans="1:9">
      <c r="A86" s="116" t="s">
        <v>1843</v>
      </c>
      <c r="B86" s="116" t="s">
        <v>121</v>
      </c>
      <c r="C86" s="122" t="s">
        <v>308</v>
      </c>
      <c r="D86" s="140">
        <v>45393</v>
      </c>
      <c r="E86" s="118">
        <v>45408</v>
      </c>
      <c r="F86" s="249">
        <v>46234.46</v>
      </c>
      <c r="G86" s="278">
        <v>45411</v>
      </c>
      <c r="H86" s="91">
        <v>1000000000</v>
      </c>
      <c r="I86" s="744"/>
    </row>
    <row r="87" ht="15.75" customHeight="1" spans="1:9">
      <c r="A87" s="116" t="s">
        <v>1844</v>
      </c>
      <c r="B87" s="116" t="s">
        <v>121</v>
      </c>
      <c r="C87" s="122" t="s">
        <v>308</v>
      </c>
      <c r="D87" s="118">
        <v>45397</v>
      </c>
      <c r="E87" s="118">
        <v>45405</v>
      </c>
      <c r="F87" s="119">
        <v>39207.09</v>
      </c>
      <c r="G87" s="278">
        <v>45411</v>
      </c>
      <c r="H87" s="116">
        <v>1000000000</v>
      </c>
      <c r="I87" s="745"/>
    </row>
    <row r="88" ht="15.75" customHeight="1" spans="1:9">
      <c r="A88" s="220" t="s">
        <v>1845</v>
      </c>
      <c r="B88" s="220" t="s">
        <v>172</v>
      </c>
      <c r="C88" s="122" t="s">
        <v>1372</v>
      </c>
      <c r="D88" s="140">
        <v>45400</v>
      </c>
      <c r="E88" s="118">
        <v>45404</v>
      </c>
      <c r="F88" s="72">
        <v>131025</v>
      </c>
      <c r="G88" s="278">
        <v>45411</v>
      </c>
      <c r="H88" s="116">
        <v>1000000000</v>
      </c>
      <c r="I88" s="745"/>
    </row>
    <row r="89" ht="15.75" customHeight="1" spans="1:9">
      <c r="A89" s="116" t="s">
        <v>1846</v>
      </c>
      <c r="B89" s="220" t="s">
        <v>169</v>
      </c>
      <c r="C89" s="122" t="s">
        <v>393</v>
      </c>
      <c r="D89" s="140">
        <v>45401</v>
      </c>
      <c r="E89" s="118">
        <v>45405</v>
      </c>
      <c r="F89" s="119">
        <v>45632.3</v>
      </c>
      <c r="G89" s="278">
        <v>45411</v>
      </c>
      <c r="H89" s="116">
        <v>1000000000</v>
      </c>
      <c r="I89" s="745"/>
    </row>
    <row r="90" ht="15.75" customHeight="1" spans="1:9">
      <c r="A90" s="116" t="s">
        <v>1847</v>
      </c>
      <c r="B90" s="116" t="s">
        <v>380</v>
      </c>
      <c r="C90" s="122" t="s">
        <v>1848</v>
      </c>
      <c r="D90" s="140">
        <v>45401</v>
      </c>
      <c r="E90" s="118">
        <v>45406</v>
      </c>
      <c r="F90" s="72">
        <v>162981.13</v>
      </c>
      <c r="G90" s="278">
        <v>45411</v>
      </c>
      <c r="H90" s="116">
        <v>1000000000</v>
      </c>
      <c r="I90" s="745"/>
    </row>
    <row r="91" ht="15.75" customHeight="1" spans="1:9">
      <c r="A91" s="220" t="s">
        <v>1849</v>
      </c>
      <c r="B91" s="220" t="s">
        <v>1850</v>
      </c>
      <c r="C91" s="122" t="s">
        <v>1175</v>
      </c>
      <c r="D91" s="140">
        <v>45404</v>
      </c>
      <c r="E91" s="118">
        <v>45404</v>
      </c>
      <c r="F91" s="131">
        <v>108438.2</v>
      </c>
      <c r="G91" s="278">
        <v>45411</v>
      </c>
      <c r="H91" s="116">
        <v>1444000000</v>
      </c>
      <c r="I91" s="745"/>
    </row>
    <row r="92" ht="15.75" customHeight="1" spans="1:9">
      <c r="A92" s="22" t="s">
        <v>186</v>
      </c>
      <c r="B92" s="684"/>
      <c r="C92" s="684"/>
      <c r="D92" s="684"/>
      <c r="E92" s="684"/>
      <c r="F92" s="684"/>
      <c r="G92" s="684"/>
      <c r="H92" s="704"/>
      <c r="I92" s="152">
        <f>SUM(F93)</f>
        <v>0</v>
      </c>
    </row>
    <row r="93" customHeight="1" spans="1:9">
      <c r="A93" s="220"/>
      <c r="B93" s="116"/>
      <c r="C93" s="230"/>
      <c r="D93" s="164"/>
      <c r="E93" s="164"/>
      <c r="F93" s="72"/>
      <c r="G93" s="164"/>
      <c r="H93" s="116"/>
      <c r="I93" s="116"/>
    </row>
    <row r="94" ht="15.75" customHeight="1" spans="1:9">
      <c r="A94" s="22" t="s">
        <v>187</v>
      </c>
      <c r="B94" s="684"/>
      <c r="C94" s="684"/>
      <c r="D94" s="684"/>
      <c r="E94" s="684"/>
      <c r="F94" s="684"/>
      <c r="G94" s="684"/>
      <c r="H94" s="704"/>
      <c r="I94" s="152">
        <f>SUM(F95:F102)</f>
        <v>434218.5</v>
      </c>
    </row>
    <row r="95" ht="15.75" customHeight="1" spans="1:9">
      <c r="A95" s="116" t="s">
        <v>1851</v>
      </c>
      <c r="B95" s="116" t="s">
        <v>107</v>
      </c>
      <c r="C95" s="122" t="s">
        <v>108</v>
      </c>
      <c r="D95" s="140">
        <v>45397</v>
      </c>
      <c r="E95" s="118">
        <v>45406</v>
      </c>
      <c r="F95" s="72">
        <v>26961.76</v>
      </c>
      <c r="G95" s="278">
        <v>45411</v>
      </c>
      <c r="H95" s="116">
        <v>1000000000</v>
      </c>
      <c r="I95" s="744"/>
    </row>
    <row r="96" ht="15.75" customHeight="1" spans="1:9">
      <c r="A96" s="116" t="s">
        <v>1852</v>
      </c>
      <c r="B96" s="116" t="s">
        <v>198</v>
      </c>
      <c r="C96" s="230" t="s">
        <v>1853</v>
      </c>
      <c r="D96" s="140">
        <v>45399</v>
      </c>
      <c r="E96" s="229">
        <v>45405</v>
      </c>
      <c r="F96" s="119">
        <v>126667.68</v>
      </c>
      <c r="G96" s="278">
        <v>45411</v>
      </c>
      <c r="H96" s="26">
        <v>1050000117</v>
      </c>
      <c r="I96" s="745"/>
    </row>
    <row r="97" ht="15.75" customHeight="1" spans="1:9">
      <c r="A97" s="116" t="s">
        <v>1854</v>
      </c>
      <c r="B97" s="116" t="s">
        <v>143</v>
      </c>
      <c r="C97" s="122" t="s">
        <v>144</v>
      </c>
      <c r="D97" s="118">
        <v>45405</v>
      </c>
      <c r="E97" s="118">
        <v>45407</v>
      </c>
      <c r="F97" s="119">
        <v>52487.92</v>
      </c>
      <c r="G97" s="278">
        <v>45411</v>
      </c>
      <c r="H97" s="439">
        <v>1000000000</v>
      </c>
      <c r="I97" s="745"/>
    </row>
    <row r="98" ht="15.75" customHeight="1" spans="1:9">
      <c r="A98" s="116" t="s">
        <v>1855</v>
      </c>
      <c r="B98" s="116" t="s">
        <v>143</v>
      </c>
      <c r="C98" s="122" t="s">
        <v>1856</v>
      </c>
      <c r="D98" s="118">
        <v>45405</v>
      </c>
      <c r="E98" s="118">
        <v>45407</v>
      </c>
      <c r="F98" s="119">
        <v>15232.74</v>
      </c>
      <c r="G98" s="278">
        <v>45411</v>
      </c>
      <c r="H98" s="43">
        <v>3050000117</v>
      </c>
      <c r="I98" s="745"/>
    </row>
    <row r="99" ht="15.75" customHeight="1" spans="1:9">
      <c r="A99" s="116" t="s">
        <v>1857</v>
      </c>
      <c r="B99" s="116" t="s">
        <v>189</v>
      </c>
      <c r="C99" s="122" t="s">
        <v>1858</v>
      </c>
      <c r="D99" s="118">
        <v>45406</v>
      </c>
      <c r="E99" s="118">
        <v>45407</v>
      </c>
      <c r="F99" s="119">
        <v>50812.64</v>
      </c>
      <c r="G99" s="278">
        <v>45411</v>
      </c>
      <c r="H99" s="164">
        <v>1444000000</v>
      </c>
      <c r="I99" s="745"/>
    </row>
    <row r="100" ht="15.75" customHeight="1" spans="1:9">
      <c r="A100" s="116" t="s">
        <v>1859</v>
      </c>
      <c r="B100" s="116" t="s">
        <v>189</v>
      </c>
      <c r="C100" s="122" t="s">
        <v>1858</v>
      </c>
      <c r="D100" s="118">
        <v>45406</v>
      </c>
      <c r="E100" s="118">
        <v>45407</v>
      </c>
      <c r="F100" s="119">
        <v>80262.62</v>
      </c>
      <c r="G100" s="278">
        <v>45411</v>
      </c>
      <c r="H100" s="162">
        <v>1000000000</v>
      </c>
      <c r="I100" s="745"/>
    </row>
    <row r="101" ht="15.75" customHeight="1" spans="1:9">
      <c r="A101" s="116" t="s">
        <v>1860</v>
      </c>
      <c r="B101" s="116" t="s">
        <v>82</v>
      </c>
      <c r="C101" s="122" t="s">
        <v>113</v>
      </c>
      <c r="D101" s="140">
        <v>45407</v>
      </c>
      <c r="E101" s="118">
        <v>45408</v>
      </c>
      <c r="F101" s="72">
        <v>45760.74</v>
      </c>
      <c r="G101" s="278">
        <v>45411</v>
      </c>
      <c r="H101" s="164" t="s">
        <v>123</v>
      </c>
      <c r="I101" s="745"/>
    </row>
    <row r="102" ht="15.75" customHeight="1" spans="1:9">
      <c r="A102" s="26" t="s">
        <v>1861</v>
      </c>
      <c r="B102" s="26" t="s">
        <v>195</v>
      </c>
      <c r="C102" s="163" t="s">
        <v>1862</v>
      </c>
      <c r="D102" s="140">
        <v>45407</v>
      </c>
      <c r="E102" s="118">
        <v>45411</v>
      </c>
      <c r="F102" s="119">
        <v>36032.4</v>
      </c>
      <c r="G102" s="278">
        <v>45411</v>
      </c>
      <c r="H102" s="164">
        <v>1000000000</v>
      </c>
      <c r="I102" s="745"/>
    </row>
    <row r="103" ht="15.75" customHeight="1" spans="1:9">
      <c r="A103" s="22" t="s">
        <v>208</v>
      </c>
      <c r="B103" s="684"/>
      <c r="C103" s="684"/>
      <c r="D103" s="684"/>
      <c r="E103" s="684"/>
      <c r="F103" s="684"/>
      <c r="G103" s="684"/>
      <c r="H103" s="704"/>
      <c r="I103" s="152">
        <f>SUM(F104:F105)</f>
        <v>35611.36</v>
      </c>
    </row>
    <row r="104" ht="15.75" customHeight="1" spans="1:9">
      <c r="A104" s="116" t="s">
        <v>1863</v>
      </c>
      <c r="B104" s="116" t="s">
        <v>615</v>
      </c>
      <c r="C104" s="122" t="s">
        <v>1864</v>
      </c>
      <c r="D104" s="118">
        <v>45386</v>
      </c>
      <c r="E104" s="118">
        <v>45405</v>
      </c>
      <c r="F104" s="761">
        <v>17970</v>
      </c>
      <c r="G104" s="278">
        <v>45411</v>
      </c>
      <c r="H104" s="290">
        <v>1000000000</v>
      </c>
      <c r="I104" s="744"/>
    </row>
    <row r="105" ht="15.75" customHeight="1" spans="1:9">
      <c r="A105" s="116" t="s">
        <v>1865</v>
      </c>
      <c r="B105" s="116" t="s">
        <v>54</v>
      </c>
      <c r="C105" s="122" t="s">
        <v>341</v>
      </c>
      <c r="D105" s="118">
        <v>45404</v>
      </c>
      <c r="E105" s="118">
        <v>45406</v>
      </c>
      <c r="F105" s="761">
        <v>17641.36</v>
      </c>
      <c r="G105" s="278">
        <v>45411</v>
      </c>
      <c r="H105" s="290">
        <v>1444000000</v>
      </c>
      <c r="I105" s="745"/>
    </row>
    <row r="106" ht="15.75" customHeight="1" spans="1:9">
      <c r="A106" s="22" t="s">
        <v>220</v>
      </c>
      <c r="B106" s="684"/>
      <c r="C106" s="684"/>
      <c r="D106" s="684"/>
      <c r="E106" s="684"/>
      <c r="F106" s="684"/>
      <c r="G106" s="684"/>
      <c r="H106" s="704"/>
      <c r="I106" s="152">
        <f>SUM(F107)</f>
        <v>0</v>
      </c>
    </row>
    <row r="107" ht="15.75" customHeight="1" spans="1:9">
      <c r="A107" s="116"/>
      <c r="B107" s="116"/>
      <c r="C107" s="235"/>
      <c r="D107" s="164"/>
      <c r="E107" s="116"/>
      <c r="F107" s="236"/>
      <c r="G107" s="43"/>
      <c r="H107" s="290"/>
      <c r="I107" s="122"/>
    </row>
    <row r="108" ht="15.75" customHeight="1" spans="1:9">
      <c r="A108" s="22" t="s">
        <v>221</v>
      </c>
      <c r="B108" s="684"/>
      <c r="C108" s="684"/>
      <c r="D108" s="684"/>
      <c r="E108" s="684"/>
      <c r="F108" s="684"/>
      <c r="G108" s="684"/>
      <c r="H108" s="704"/>
      <c r="I108" s="152">
        <f>SUM(F109:F110)</f>
        <v>56949.12</v>
      </c>
    </row>
    <row r="109" ht="15.75" customHeight="1" spans="1:9">
      <c r="A109" s="116" t="s">
        <v>1866</v>
      </c>
      <c r="B109" s="116" t="s">
        <v>582</v>
      </c>
      <c r="C109" s="122" t="s">
        <v>583</v>
      </c>
      <c r="D109" s="289">
        <v>45407</v>
      </c>
      <c r="E109" s="118">
        <v>45411</v>
      </c>
      <c r="F109" s="246">
        <v>39879.12</v>
      </c>
      <c r="G109" s="278">
        <v>45411</v>
      </c>
      <c r="H109" s="290">
        <v>1000000000</v>
      </c>
      <c r="I109" s="744"/>
    </row>
    <row r="110" ht="15.75" customHeight="1" spans="1:9">
      <c r="A110" s="116" t="s">
        <v>1867</v>
      </c>
      <c r="B110" s="116" t="s">
        <v>1109</v>
      </c>
      <c r="C110" s="122" t="s">
        <v>1110</v>
      </c>
      <c r="D110" s="118">
        <v>45408</v>
      </c>
      <c r="E110" s="118">
        <v>45411</v>
      </c>
      <c r="F110" s="249">
        <v>17070</v>
      </c>
      <c r="G110" s="278">
        <v>45411</v>
      </c>
      <c r="H110" s="164">
        <v>1444000000</v>
      </c>
      <c r="I110" s="745"/>
    </row>
    <row r="111" ht="15.75" customHeight="1" spans="1:8">
      <c r="A111" s="80" t="s">
        <v>222</v>
      </c>
      <c r="B111" s="80"/>
      <c r="C111" s="80"/>
      <c r="D111" s="91"/>
      <c r="E111" s="91"/>
      <c r="F111" s="615"/>
      <c r="H111" s="91"/>
    </row>
    <row r="112" ht="15.75" customHeight="1" spans="1:8">
      <c r="A112" s="102" t="s">
        <v>223</v>
      </c>
      <c r="B112" s="102"/>
      <c r="C112" s="102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 spans="1:8">
      <c r="A296" s="91"/>
      <c r="B296" s="91"/>
      <c r="D296" s="91"/>
      <c r="E296" s="91"/>
      <c r="F296" s="615"/>
      <c r="H296" s="91"/>
    </row>
    <row r="297" ht="15.75" customHeight="1" spans="1:8">
      <c r="A297" s="91"/>
      <c r="B297" s="91"/>
      <c r="D297" s="91"/>
      <c r="E297" s="91"/>
      <c r="F297" s="615"/>
      <c r="H297" s="91"/>
    </row>
    <row r="298" ht="15.75" customHeight="1" spans="1:8">
      <c r="A298" s="91"/>
      <c r="B298" s="91"/>
      <c r="D298" s="91"/>
      <c r="E298" s="91"/>
      <c r="F298" s="615"/>
      <c r="H298" s="91"/>
    </row>
    <row r="299" ht="15.75" customHeight="1" spans="1:8">
      <c r="A299" s="91"/>
      <c r="B299" s="91"/>
      <c r="D299" s="91"/>
      <c r="E299" s="91"/>
      <c r="F299" s="615"/>
      <c r="H299" s="91"/>
    </row>
    <row r="300" ht="15.75" customHeight="1" spans="1:8">
      <c r="A300" s="91"/>
      <c r="B300" s="91"/>
      <c r="D300" s="91"/>
      <c r="E300" s="91"/>
      <c r="F300" s="615"/>
      <c r="H300" s="91"/>
    </row>
    <row r="301" ht="15.75" customHeight="1" spans="1:8">
      <c r="A301" s="91"/>
      <c r="B301" s="91"/>
      <c r="D301" s="91"/>
      <c r="E301" s="91"/>
      <c r="F301" s="615"/>
      <c r="H301" s="91"/>
    </row>
    <row r="302" ht="15.75" customHeight="1" spans="1:8">
      <c r="A302" s="91"/>
      <c r="B302" s="91"/>
      <c r="D302" s="91"/>
      <c r="E302" s="91"/>
      <c r="F302" s="615"/>
      <c r="H302" s="91"/>
    </row>
    <row r="303" ht="15.75" customHeight="1" spans="1:8">
      <c r="A303" s="91"/>
      <c r="B303" s="91"/>
      <c r="D303" s="91"/>
      <c r="E303" s="91"/>
      <c r="F303" s="615"/>
      <c r="H303" s="91"/>
    </row>
    <row r="304" ht="15.75" customHeight="1" spans="1:8">
      <c r="A304" s="91"/>
      <c r="B304" s="91"/>
      <c r="D304" s="91"/>
      <c r="E304" s="91"/>
      <c r="F304" s="615"/>
      <c r="H304" s="91"/>
    </row>
    <row r="305" ht="15.75" customHeight="1" spans="1:8">
      <c r="A305" s="91"/>
      <c r="B305" s="91"/>
      <c r="D305" s="91"/>
      <c r="E305" s="91"/>
      <c r="F305" s="615"/>
      <c r="H305" s="91"/>
    </row>
    <row r="306" ht="15.75" customHeight="1" spans="1:8">
      <c r="A306" s="91"/>
      <c r="B306" s="91"/>
      <c r="D306" s="91"/>
      <c r="E306" s="91"/>
      <c r="F306" s="615"/>
      <c r="H306" s="91"/>
    </row>
    <row r="307" ht="15.75" customHeight="1" spans="1:8">
      <c r="A307" s="91"/>
      <c r="B307" s="91"/>
      <c r="D307" s="91"/>
      <c r="E307" s="91"/>
      <c r="F307" s="615"/>
      <c r="H307" s="91"/>
    </row>
    <row r="308" ht="15.75" customHeight="1" spans="1:8">
      <c r="A308" s="91"/>
      <c r="B308" s="91"/>
      <c r="D308" s="91"/>
      <c r="E308" s="91"/>
      <c r="F308" s="615"/>
      <c r="H308" s="91"/>
    </row>
    <row r="309" ht="15.75" customHeight="1" spans="1:8">
      <c r="A309" s="91"/>
      <c r="B309" s="91"/>
      <c r="D309" s="91"/>
      <c r="E309" s="91"/>
      <c r="F309" s="615"/>
      <c r="H309" s="91"/>
    </row>
    <row r="310" ht="15.75" customHeight="1" spans="1:8">
      <c r="A310" s="91"/>
      <c r="B310" s="91"/>
      <c r="D310" s="91"/>
      <c r="E310" s="91"/>
      <c r="F310" s="615"/>
      <c r="H310" s="91"/>
    </row>
    <row r="311" ht="15.75" customHeight="1" spans="1:8">
      <c r="A311" s="91"/>
      <c r="B311" s="91"/>
      <c r="D311" s="91"/>
      <c r="E311" s="91"/>
      <c r="F311" s="615"/>
      <c r="H311" s="91"/>
    </row>
    <row r="312" ht="15.75" customHeight="1" spans="1:8">
      <c r="A312" s="91"/>
      <c r="B312" s="91"/>
      <c r="D312" s="91"/>
      <c r="E312" s="91"/>
      <c r="F312" s="615"/>
      <c r="H312" s="91"/>
    </row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3:H33"/>
    <mergeCell ref="A82:H82"/>
    <mergeCell ref="A85:H85"/>
    <mergeCell ref="A92:H92"/>
    <mergeCell ref="A94:H94"/>
    <mergeCell ref="A103:H103"/>
    <mergeCell ref="A106:H106"/>
    <mergeCell ref="A108:H108"/>
  </mergeCells>
  <pageMargins left="0.511811024" right="0.511811024" top="0.787401575" bottom="0.787401575" header="0.31496062" footer="0.31496062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10"/>
  <sheetViews>
    <sheetView workbookViewId="0">
      <selection activeCell="F27" sqref="F27"/>
    </sheetView>
  </sheetViews>
  <sheetFormatPr defaultColWidth="12.5714285714286" defaultRowHeight="15.75" customHeight="1"/>
  <cols>
    <col min="1" max="1" width="22.7142857142857" style="925" customWidth="1"/>
    <col min="2" max="2" width="18.1428571428571" style="925" customWidth="1"/>
    <col min="3" max="3" width="94.5714285714286" style="925" customWidth="1"/>
    <col min="4" max="5" width="10.7142857142857" style="925" customWidth="1"/>
    <col min="6" max="6" width="13.5714285714286" style="925" customWidth="1"/>
    <col min="7" max="7" width="10.5714285714286" style="925" customWidth="1"/>
    <col min="8" max="8" width="20.5714285714286" style="925" customWidth="1"/>
    <col min="9" max="9" width="20.4285714285714" style="925" customWidth="1"/>
    <col min="10" max="16384" width="12.5714285714286" style="925"/>
  </cols>
  <sheetData>
    <row r="1" ht="12.75" spans="1:9">
      <c r="A1" s="926"/>
      <c r="B1" s="927"/>
      <c r="C1" s="927"/>
      <c r="D1" s="927"/>
      <c r="E1" s="927"/>
      <c r="F1" s="928"/>
      <c r="G1" s="927"/>
      <c r="H1" s="927"/>
      <c r="I1" s="927"/>
    </row>
    <row r="2" ht="12.75" spans="1:9">
      <c r="A2" s="94"/>
      <c r="B2" s="927"/>
      <c r="C2" s="927"/>
      <c r="D2" s="927"/>
      <c r="E2" s="927"/>
      <c r="F2" s="928"/>
      <c r="G2" s="927"/>
      <c r="H2" s="927"/>
      <c r="I2" s="927"/>
    </row>
    <row r="3" ht="12.75" spans="1:9">
      <c r="A3" s="927"/>
      <c r="B3" s="927"/>
      <c r="C3" s="927"/>
      <c r="D3" s="927"/>
      <c r="E3" s="927"/>
      <c r="F3" s="928"/>
      <c r="G3" s="927"/>
      <c r="H3" s="927"/>
      <c r="I3" s="927"/>
    </row>
    <row r="4" ht="12.75" spans="1:9">
      <c r="A4" s="927"/>
      <c r="B4" s="927"/>
      <c r="C4" s="927"/>
      <c r="D4" s="927"/>
      <c r="E4" s="927"/>
      <c r="F4" s="928"/>
      <c r="G4" s="927"/>
      <c r="H4" s="927"/>
      <c r="I4" s="927"/>
    </row>
    <row r="5" ht="12.75" spans="1:9">
      <c r="A5" s="929"/>
      <c r="B5" s="929"/>
      <c r="C5" s="927"/>
      <c r="D5" s="927"/>
      <c r="E5" s="927"/>
      <c r="F5" s="928"/>
      <c r="G5" s="927"/>
      <c r="H5" s="927"/>
      <c r="I5" s="927"/>
    </row>
    <row r="6" ht="12.75" spans="1:1">
      <c r="A6" s="930" t="s">
        <v>0</v>
      </c>
    </row>
    <row r="7" ht="12.75" spans="1:1">
      <c r="A7" s="930" t="s">
        <v>1</v>
      </c>
    </row>
    <row r="8" ht="12.75" spans="1:1">
      <c r="A8" s="930" t="s">
        <v>2</v>
      </c>
    </row>
    <row r="9" ht="12.75" spans="1:1">
      <c r="A9" s="931" t="s">
        <v>3</v>
      </c>
    </row>
    <row r="10" ht="12.75" spans="1:1">
      <c r="A10" s="931" t="s">
        <v>4</v>
      </c>
    </row>
    <row r="11" ht="12.75" spans="1:9">
      <c r="A11" s="932"/>
      <c r="B11" s="933"/>
      <c r="C11" s="933"/>
      <c r="D11" s="933"/>
      <c r="E11" s="933"/>
      <c r="F11" s="933"/>
      <c r="G11" s="933"/>
      <c r="H11" s="933"/>
      <c r="I11" s="933"/>
    </row>
    <row r="12" ht="12.75" spans="1:9">
      <c r="A12" s="934"/>
      <c r="B12" s="101"/>
      <c r="C12" s="101"/>
      <c r="D12" s="102"/>
      <c r="E12" s="102"/>
      <c r="F12" s="577"/>
      <c r="G12" s="101"/>
      <c r="H12" s="102"/>
      <c r="I12" s="102"/>
    </row>
    <row r="13" spans="1:1">
      <c r="A13" s="16" t="s">
        <v>6</v>
      </c>
    </row>
    <row r="14" ht="12.75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8.25" spans="1:9">
      <c r="A15" s="935" t="s">
        <v>7</v>
      </c>
      <c r="B15" s="936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959">
        <f>SUM(F17:F27)</f>
        <v>204850</v>
      </c>
    </row>
    <row r="17" ht="12.75" spans="1:9">
      <c r="A17" s="145" t="s">
        <v>1868</v>
      </c>
      <c r="B17" s="937" t="s">
        <v>25</v>
      </c>
      <c r="C17" s="938" t="s">
        <v>1869</v>
      </c>
      <c r="D17" s="939">
        <v>45399</v>
      </c>
      <c r="E17" s="939">
        <v>45406</v>
      </c>
      <c r="F17" s="119">
        <v>900</v>
      </c>
      <c r="G17" s="939">
        <v>45419</v>
      </c>
      <c r="H17" s="290">
        <v>1000000000</v>
      </c>
      <c r="I17" s="952"/>
    </row>
    <row r="18" ht="12.75" spans="1:9">
      <c r="A18" s="145" t="s">
        <v>1870</v>
      </c>
      <c r="B18" s="937" t="s">
        <v>25</v>
      </c>
      <c r="C18" s="938" t="s">
        <v>1869</v>
      </c>
      <c r="D18" s="939">
        <v>45399</v>
      </c>
      <c r="E18" s="939">
        <v>45406</v>
      </c>
      <c r="F18" s="940">
        <v>2700</v>
      </c>
      <c r="G18" s="939">
        <v>45419</v>
      </c>
      <c r="H18" s="290">
        <v>1000000000</v>
      </c>
      <c r="I18" s="952"/>
    </row>
    <row r="19" ht="12.75" spans="1:9">
      <c r="A19" s="145" t="s">
        <v>1871</v>
      </c>
      <c r="B19" s="937" t="s">
        <v>25</v>
      </c>
      <c r="C19" s="217" t="s">
        <v>1872</v>
      </c>
      <c r="D19" s="939">
        <v>45401</v>
      </c>
      <c r="E19" s="939">
        <v>45414</v>
      </c>
      <c r="F19" s="941">
        <v>26000</v>
      </c>
      <c r="G19" s="939">
        <v>45419</v>
      </c>
      <c r="H19" s="290" t="s">
        <v>31</v>
      </c>
      <c r="I19" s="952"/>
    </row>
    <row r="20" ht="12.75" spans="1:9">
      <c r="A20" s="145" t="s">
        <v>1873</v>
      </c>
      <c r="B20" s="937" t="s">
        <v>25</v>
      </c>
      <c r="C20" s="938" t="s">
        <v>1874</v>
      </c>
      <c r="D20" s="939">
        <v>45405</v>
      </c>
      <c r="E20" s="939">
        <v>45415</v>
      </c>
      <c r="F20" s="940">
        <v>700</v>
      </c>
      <c r="G20" s="939">
        <v>45419</v>
      </c>
      <c r="H20" s="290">
        <v>1000000000</v>
      </c>
      <c r="I20" s="952"/>
    </row>
    <row r="21" ht="12.75" spans="1:9">
      <c r="A21" s="145" t="s">
        <v>1875</v>
      </c>
      <c r="B21" s="937" t="s">
        <v>25</v>
      </c>
      <c r="C21" s="938" t="s">
        <v>1876</v>
      </c>
      <c r="D21" s="939">
        <v>45405</v>
      </c>
      <c r="E21" s="939">
        <v>45415</v>
      </c>
      <c r="F21" s="365">
        <v>4000</v>
      </c>
      <c r="G21" s="939">
        <v>45419</v>
      </c>
      <c r="H21" s="290">
        <v>1000000000</v>
      </c>
      <c r="I21" s="952"/>
    </row>
    <row r="22" ht="12.75" spans="1:9">
      <c r="A22" s="145" t="s">
        <v>1877</v>
      </c>
      <c r="B22" s="937" t="s">
        <v>25</v>
      </c>
      <c r="C22" s="217" t="s">
        <v>1872</v>
      </c>
      <c r="D22" s="939">
        <v>45408</v>
      </c>
      <c r="E22" s="939">
        <v>45412</v>
      </c>
      <c r="F22" s="365">
        <v>1500</v>
      </c>
      <c r="G22" s="939">
        <v>45419</v>
      </c>
      <c r="H22" s="290" t="s">
        <v>31</v>
      </c>
      <c r="I22" s="952"/>
    </row>
    <row r="23" ht="12.75" spans="1:9">
      <c r="A23" s="145" t="s">
        <v>1878</v>
      </c>
      <c r="B23" s="937" t="s">
        <v>18</v>
      </c>
      <c r="C23" s="938" t="s">
        <v>1879</v>
      </c>
      <c r="D23" s="939">
        <v>45411</v>
      </c>
      <c r="E23" s="939">
        <v>45419</v>
      </c>
      <c r="F23" s="365">
        <v>7000</v>
      </c>
      <c r="G23" s="939">
        <v>45419</v>
      </c>
      <c r="H23" s="290">
        <v>1000000000</v>
      </c>
      <c r="I23" s="952"/>
    </row>
    <row r="24" ht="12.75" spans="1:9">
      <c r="A24" s="145" t="s">
        <v>1878</v>
      </c>
      <c r="B24" s="937" t="s">
        <v>18</v>
      </c>
      <c r="C24" s="938" t="s">
        <v>1880</v>
      </c>
      <c r="D24" s="939">
        <v>45411</v>
      </c>
      <c r="E24" s="939">
        <v>45419</v>
      </c>
      <c r="F24" s="942">
        <v>4900</v>
      </c>
      <c r="G24" s="939">
        <v>45419</v>
      </c>
      <c r="H24" s="290">
        <v>1000000000</v>
      </c>
      <c r="I24" s="952"/>
    </row>
    <row r="25" ht="12.75" spans="1:9">
      <c r="A25" s="145" t="s">
        <v>1881</v>
      </c>
      <c r="B25" s="937" t="s">
        <v>18</v>
      </c>
      <c r="C25" s="938" t="s">
        <v>1882</v>
      </c>
      <c r="D25" s="939">
        <v>45412</v>
      </c>
      <c r="E25" s="939">
        <v>45412</v>
      </c>
      <c r="F25" s="941">
        <v>750</v>
      </c>
      <c r="G25" s="939">
        <v>45419</v>
      </c>
      <c r="H25" s="290">
        <v>1000000000</v>
      </c>
      <c r="I25" s="952"/>
    </row>
    <row r="26" ht="12.75" spans="1:9">
      <c r="A26" s="145" t="s">
        <v>1883</v>
      </c>
      <c r="B26" s="145" t="s">
        <v>18</v>
      </c>
      <c r="C26" s="938" t="s">
        <v>1884</v>
      </c>
      <c r="D26" s="939">
        <v>45412</v>
      </c>
      <c r="E26" s="939">
        <v>45412</v>
      </c>
      <c r="F26" s="365">
        <v>10800</v>
      </c>
      <c r="G26" s="939">
        <v>45419</v>
      </c>
      <c r="H26" s="290">
        <v>1000000000</v>
      </c>
      <c r="I26" s="952"/>
    </row>
    <row r="27" ht="25.5" spans="1:9">
      <c r="A27" s="145" t="s">
        <v>1885</v>
      </c>
      <c r="B27" s="937" t="s">
        <v>18</v>
      </c>
      <c r="C27" s="938" t="s">
        <v>1886</v>
      </c>
      <c r="D27" s="939">
        <v>45412</v>
      </c>
      <c r="E27" s="939">
        <v>45418</v>
      </c>
      <c r="F27" s="365">
        <v>145600</v>
      </c>
      <c r="G27" s="939">
        <v>45419</v>
      </c>
      <c r="H27" s="290">
        <v>1000000000</v>
      </c>
      <c r="I27" s="952"/>
    </row>
    <row r="28" ht="24.75" customHeight="1" spans="1:40">
      <c r="A28" s="22" t="s">
        <v>51</v>
      </c>
      <c r="B28" s="684"/>
      <c r="C28" s="684"/>
      <c r="D28" s="684"/>
      <c r="E28" s="684"/>
      <c r="F28" s="684"/>
      <c r="G28" s="684"/>
      <c r="H28" s="704"/>
      <c r="I28" s="959">
        <f>SUM(F29:F37)</f>
        <v>34377.63</v>
      </c>
      <c r="AN28" s="962" t="s">
        <v>52</v>
      </c>
    </row>
    <row r="29" ht="12.75" spans="1:9">
      <c r="A29" s="145" t="s">
        <v>1887</v>
      </c>
      <c r="B29" s="145" t="s">
        <v>79</v>
      </c>
      <c r="C29" s="217" t="s">
        <v>251</v>
      </c>
      <c r="D29" s="118">
        <v>45405</v>
      </c>
      <c r="E29" s="943">
        <v>45418</v>
      </c>
      <c r="F29" s="119">
        <v>4637.74</v>
      </c>
      <c r="G29" s="939">
        <v>45419</v>
      </c>
      <c r="H29" s="145">
        <v>1444000000</v>
      </c>
      <c r="I29" s="960"/>
    </row>
    <row r="30" ht="12.75" spans="1:9">
      <c r="A30" s="145" t="s">
        <v>1888</v>
      </c>
      <c r="B30" s="145" t="s">
        <v>213</v>
      </c>
      <c r="C30" s="217" t="s">
        <v>214</v>
      </c>
      <c r="D30" s="943">
        <v>45406</v>
      </c>
      <c r="E30" s="943">
        <v>45419</v>
      </c>
      <c r="F30" s="312">
        <v>3175.57</v>
      </c>
      <c r="G30" s="939">
        <v>45419</v>
      </c>
      <c r="H30" s="145">
        <v>1000000000</v>
      </c>
      <c r="I30" s="960"/>
    </row>
    <row r="31" ht="12.75" spans="1:9">
      <c r="A31" s="145" t="s">
        <v>1889</v>
      </c>
      <c r="B31" s="145" t="s">
        <v>1890</v>
      </c>
      <c r="C31" s="217" t="s">
        <v>249</v>
      </c>
      <c r="D31" s="943">
        <v>45407</v>
      </c>
      <c r="E31" s="943">
        <v>45419</v>
      </c>
      <c r="F31" s="119">
        <v>1850.56</v>
      </c>
      <c r="G31" s="939">
        <v>45419</v>
      </c>
      <c r="H31" s="145">
        <v>1444000000</v>
      </c>
      <c r="I31" s="960"/>
    </row>
    <row r="32" ht="12.75" spans="1:9">
      <c r="A32" s="145" t="s">
        <v>1891</v>
      </c>
      <c r="B32" s="145" t="s">
        <v>1892</v>
      </c>
      <c r="C32" s="217" t="s">
        <v>1893</v>
      </c>
      <c r="D32" s="118">
        <v>45408</v>
      </c>
      <c r="E32" s="943">
        <v>45418</v>
      </c>
      <c r="F32" s="119">
        <v>841.84</v>
      </c>
      <c r="G32" s="939">
        <v>45419</v>
      </c>
      <c r="H32" s="145">
        <v>1000000000</v>
      </c>
      <c r="I32" s="960"/>
    </row>
    <row r="33" ht="12.75" spans="1:9">
      <c r="A33" s="145" t="s">
        <v>1894</v>
      </c>
      <c r="B33" s="145" t="s">
        <v>914</v>
      </c>
      <c r="C33" s="217" t="s">
        <v>1895</v>
      </c>
      <c r="D33" s="118">
        <v>45411</v>
      </c>
      <c r="E33" s="943">
        <v>45412</v>
      </c>
      <c r="F33" s="365">
        <v>7078.3</v>
      </c>
      <c r="G33" s="939">
        <v>45419</v>
      </c>
      <c r="H33" s="145">
        <v>1000000000</v>
      </c>
      <c r="I33" s="960"/>
    </row>
    <row r="34" ht="12.75" spans="1:9">
      <c r="A34" s="308" t="s">
        <v>1896</v>
      </c>
      <c r="B34" s="944" t="s">
        <v>914</v>
      </c>
      <c r="C34" s="569" t="s">
        <v>1895</v>
      </c>
      <c r="D34" s="380">
        <v>45411</v>
      </c>
      <c r="E34" s="945">
        <v>45412</v>
      </c>
      <c r="F34" s="197">
        <v>2795.8</v>
      </c>
      <c r="G34" s="939">
        <v>45419</v>
      </c>
      <c r="H34" s="164">
        <v>1000000000</v>
      </c>
      <c r="I34" s="940"/>
    </row>
    <row r="35" ht="12.75" spans="1:9">
      <c r="A35" s="145" t="s">
        <v>1897</v>
      </c>
      <c r="B35" s="145" t="s">
        <v>91</v>
      </c>
      <c r="C35" s="217" t="s">
        <v>249</v>
      </c>
      <c r="D35" s="943">
        <v>45412</v>
      </c>
      <c r="E35" s="943">
        <v>45419</v>
      </c>
      <c r="F35" s="119">
        <v>6257.65</v>
      </c>
      <c r="G35" s="939">
        <v>45419</v>
      </c>
      <c r="H35" s="145">
        <v>1000000000</v>
      </c>
      <c r="I35" s="960"/>
    </row>
    <row r="36" ht="12.75" spans="1:9">
      <c r="A36" s="145" t="s">
        <v>1898</v>
      </c>
      <c r="B36" s="145" t="s">
        <v>269</v>
      </c>
      <c r="C36" s="355" t="s">
        <v>270</v>
      </c>
      <c r="D36" s="118">
        <v>45418</v>
      </c>
      <c r="E36" s="943">
        <v>45418</v>
      </c>
      <c r="F36" s="119">
        <v>7170.11</v>
      </c>
      <c r="G36" s="939">
        <v>45419</v>
      </c>
      <c r="H36" s="929">
        <v>1000000000</v>
      </c>
      <c r="I36" s="960"/>
    </row>
    <row r="37" ht="12.75" spans="1:9">
      <c r="A37" s="145" t="s">
        <v>1899</v>
      </c>
      <c r="B37" s="145" t="s">
        <v>354</v>
      </c>
      <c r="C37" s="217" t="s">
        <v>1326</v>
      </c>
      <c r="D37" s="118">
        <v>45418</v>
      </c>
      <c r="E37" s="943">
        <v>45419</v>
      </c>
      <c r="F37" s="119">
        <v>570.06</v>
      </c>
      <c r="G37" s="939">
        <v>45419</v>
      </c>
      <c r="H37" s="290">
        <v>1000000000</v>
      </c>
      <c r="I37" s="960"/>
    </row>
    <row r="38" ht="12.75" spans="1:9">
      <c r="A38" s="22" t="s">
        <v>160</v>
      </c>
      <c r="B38" s="684"/>
      <c r="C38" s="684"/>
      <c r="D38" s="684"/>
      <c r="E38" s="684"/>
      <c r="F38" s="684"/>
      <c r="G38" s="684"/>
      <c r="H38" s="704"/>
      <c r="I38" s="959">
        <f>SUM(F39:F39)</f>
        <v>89047.37</v>
      </c>
    </row>
    <row r="39" ht="15" customHeight="1" spans="1:9">
      <c r="A39" s="145" t="s">
        <v>1900</v>
      </c>
      <c r="B39" s="145" t="s">
        <v>367</v>
      </c>
      <c r="C39" s="129" t="s">
        <v>1901</v>
      </c>
      <c r="D39" s="118">
        <v>45382</v>
      </c>
      <c r="E39" s="118">
        <v>45412</v>
      </c>
      <c r="F39" s="946">
        <v>89047.37</v>
      </c>
      <c r="G39" s="939">
        <v>45419</v>
      </c>
      <c r="H39" s="145">
        <v>1000000000</v>
      </c>
      <c r="I39" s="952"/>
    </row>
    <row r="40" ht="12.75" spans="1:9">
      <c r="A40" s="22" t="s">
        <v>161</v>
      </c>
      <c r="B40" s="684"/>
      <c r="C40" s="684"/>
      <c r="D40" s="684"/>
      <c r="E40" s="684"/>
      <c r="F40" s="684"/>
      <c r="G40" s="684"/>
      <c r="H40" s="704"/>
      <c r="I40" s="959">
        <f>SUM(F41:F43)</f>
        <v>136740.81</v>
      </c>
    </row>
    <row r="41" ht="12.75" spans="1:9">
      <c r="A41" s="947" t="s">
        <v>1902</v>
      </c>
      <c r="B41" s="947" t="s">
        <v>57</v>
      </c>
      <c r="C41" s="217" t="s">
        <v>1903</v>
      </c>
      <c r="D41" s="611">
        <v>45407</v>
      </c>
      <c r="E41" s="118">
        <v>45418</v>
      </c>
      <c r="F41" s="72">
        <v>18037.7</v>
      </c>
      <c r="G41" s="939">
        <v>45419</v>
      </c>
      <c r="H41" s="145">
        <v>1000000000</v>
      </c>
      <c r="I41" s="961"/>
    </row>
    <row r="42" ht="12.75" spans="1:9">
      <c r="A42" s="145" t="s">
        <v>1904</v>
      </c>
      <c r="B42" s="145" t="s">
        <v>184</v>
      </c>
      <c r="C42" s="948" t="s">
        <v>1701</v>
      </c>
      <c r="D42" s="939">
        <v>45412</v>
      </c>
      <c r="E42" s="118">
        <v>45411</v>
      </c>
      <c r="F42" s="249">
        <v>74500.38</v>
      </c>
      <c r="G42" s="939">
        <v>45419</v>
      </c>
      <c r="H42" s="145">
        <v>1000000000</v>
      </c>
      <c r="I42" s="961"/>
    </row>
    <row r="43" ht="12.75" spans="1:9">
      <c r="A43" s="145" t="s">
        <v>1905</v>
      </c>
      <c r="B43" s="949" t="s">
        <v>121</v>
      </c>
      <c r="C43" s="129" t="s">
        <v>308</v>
      </c>
      <c r="D43" s="118">
        <v>45412</v>
      </c>
      <c r="E43" s="118">
        <v>45418</v>
      </c>
      <c r="F43" s="312">
        <v>44202.73</v>
      </c>
      <c r="G43" s="939">
        <v>45419</v>
      </c>
      <c r="H43" s="145">
        <v>1000000000</v>
      </c>
      <c r="I43" s="961"/>
    </row>
    <row r="44" ht="12.75" spans="1:9">
      <c r="A44" s="22" t="s">
        <v>186</v>
      </c>
      <c r="B44" s="684"/>
      <c r="C44" s="684"/>
      <c r="D44" s="684"/>
      <c r="E44" s="684"/>
      <c r="F44" s="684"/>
      <c r="G44" s="684"/>
      <c r="H44" s="704"/>
      <c r="I44" s="959">
        <f>SUM(F45:F45)</f>
        <v>0</v>
      </c>
    </row>
    <row r="45" ht="15" customHeight="1" spans="1:9">
      <c r="A45" s="947"/>
      <c r="B45" s="145"/>
      <c r="C45" s="355"/>
      <c r="D45" s="118"/>
      <c r="E45" s="118"/>
      <c r="F45" s="72"/>
      <c r="G45" s="164"/>
      <c r="H45" s="145"/>
      <c r="I45" s="145"/>
    </row>
    <row r="46" ht="12.75" spans="1:9">
      <c r="A46" s="22" t="s">
        <v>187</v>
      </c>
      <c r="B46" s="684"/>
      <c r="C46" s="684"/>
      <c r="D46" s="684"/>
      <c r="E46" s="684"/>
      <c r="F46" s="684"/>
      <c r="G46" s="684"/>
      <c r="H46" s="704"/>
      <c r="I46" s="959">
        <f>SUM(F47:F48)</f>
        <v>170790.14</v>
      </c>
    </row>
    <row r="47" ht="12.75" spans="1:9">
      <c r="A47" s="145" t="s">
        <v>1906</v>
      </c>
      <c r="B47" s="145" t="s">
        <v>253</v>
      </c>
      <c r="C47" s="217" t="s">
        <v>395</v>
      </c>
      <c r="D47" s="939">
        <v>45418</v>
      </c>
      <c r="E47" s="118">
        <v>45418</v>
      </c>
      <c r="F47" s="119">
        <v>56765.86</v>
      </c>
      <c r="G47" s="939">
        <v>45419</v>
      </c>
      <c r="H47" s="145">
        <v>1000000000</v>
      </c>
      <c r="I47" s="312"/>
    </row>
    <row r="48" ht="12.75" spans="1:9">
      <c r="A48" s="950" t="s">
        <v>1907</v>
      </c>
      <c r="B48" s="145" t="s">
        <v>1908</v>
      </c>
      <c r="C48" s="217" t="s">
        <v>1909</v>
      </c>
      <c r="D48" s="939">
        <v>45418</v>
      </c>
      <c r="E48" s="943">
        <v>45419</v>
      </c>
      <c r="F48" s="119">
        <v>114024.28</v>
      </c>
      <c r="G48" s="939">
        <v>45419</v>
      </c>
      <c r="H48" s="145">
        <v>1000000000</v>
      </c>
      <c r="I48" s="145"/>
    </row>
    <row r="49" ht="12.75" spans="1:9">
      <c r="A49" s="22" t="s">
        <v>208</v>
      </c>
      <c r="B49" s="684"/>
      <c r="C49" s="684"/>
      <c r="D49" s="684"/>
      <c r="E49" s="684"/>
      <c r="F49" s="684"/>
      <c r="G49" s="684"/>
      <c r="H49" s="704"/>
      <c r="I49" s="959">
        <f>SUM(F50:F50)</f>
        <v>41440.79</v>
      </c>
    </row>
    <row r="50" ht="12.75" spans="1:9">
      <c r="A50" s="929" t="s">
        <v>1910</v>
      </c>
      <c r="B50" s="145" t="s">
        <v>213</v>
      </c>
      <c r="C50" s="217" t="s">
        <v>670</v>
      </c>
      <c r="D50" s="118">
        <v>45406</v>
      </c>
      <c r="E50" s="118">
        <v>45419</v>
      </c>
      <c r="F50" s="951">
        <v>41440.79</v>
      </c>
      <c r="G50" s="939">
        <v>45419</v>
      </c>
      <c r="H50" s="145">
        <v>1000000000</v>
      </c>
      <c r="I50" s="952"/>
    </row>
    <row r="51" ht="12.75" spans="1:9">
      <c r="A51" s="22" t="s">
        <v>220</v>
      </c>
      <c r="B51" s="684"/>
      <c r="C51" s="684"/>
      <c r="D51" s="684"/>
      <c r="E51" s="684"/>
      <c r="F51" s="684"/>
      <c r="G51" s="684"/>
      <c r="H51" s="704"/>
      <c r="I51" s="959">
        <f>SUM(F52:F52)</f>
        <v>0</v>
      </c>
    </row>
    <row r="52" ht="12.75" spans="1:9">
      <c r="A52" s="145"/>
      <c r="B52" s="145"/>
      <c r="C52" s="129"/>
      <c r="D52" s="118"/>
      <c r="E52" s="939"/>
      <c r="F52" s="236"/>
      <c r="G52" s="43"/>
      <c r="H52" s="290"/>
      <c r="I52" s="952"/>
    </row>
    <row r="53" ht="12.75" spans="1:9">
      <c r="A53" s="22" t="s">
        <v>221</v>
      </c>
      <c r="B53" s="684"/>
      <c r="C53" s="684"/>
      <c r="D53" s="684"/>
      <c r="E53" s="684"/>
      <c r="F53" s="684"/>
      <c r="G53" s="684"/>
      <c r="H53" s="704"/>
      <c r="I53" s="959">
        <f>F54</f>
        <v>0</v>
      </c>
    </row>
    <row r="54" ht="12.75" spans="1:9">
      <c r="A54" s="145"/>
      <c r="B54" s="145"/>
      <c r="C54" s="952"/>
      <c r="D54" s="145"/>
      <c r="E54" s="145"/>
      <c r="F54" s="941"/>
      <c r="G54" s="953"/>
      <c r="H54" s="954"/>
      <c r="I54" s="952"/>
    </row>
    <row r="55" ht="12.75" spans="1:8">
      <c r="A55" s="955"/>
      <c r="B55" s="929"/>
      <c r="D55" s="929"/>
      <c r="E55" s="929"/>
      <c r="F55" s="956"/>
      <c r="G55" s="957"/>
      <c r="H55" s="958"/>
    </row>
    <row r="56" ht="12.75" spans="1:8">
      <c r="A56" s="79" t="s">
        <v>222</v>
      </c>
      <c r="B56" s="80"/>
      <c r="C56" s="80"/>
      <c r="D56" s="929"/>
      <c r="E56" s="929"/>
      <c r="F56" s="956"/>
      <c r="H56" s="929"/>
    </row>
    <row r="57" ht="12.75" spans="1:8">
      <c r="A57" s="172" t="s">
        <v>223</v>
      </c>
      <c r="B57" s="102"/>
      <c r="C57" s="102"/>
      <c r="D57" s="929"/>
      <c r="E57" s="929"/>
      <c r="F57" s="956"/>
      <c r="H57" s="929"/>
    </row>
    <row r="58" ht="12.75" spans="1:8">
      <c r="A58" s="929"/>
      <c r="B58" s="929"/>
      <c r="D58" s="929"/>
      <c r="E58" s="929"/>
      <c r="F58" s="956"/>
      <c r="H58" s="929"/>
    </row>
    <row r="59" ht="12.75" spans="1:8">
      <c r="A59" s="929"/>
      <c r="B59" s="929"/>
      <c r="D59" s="929"/>
      <c r="E59" s="929"/>
      <c r="F59" s="956"/>
      <c r="H59" s="929"/>
    </row>
    <row r="60" ht="12.75" spans="1:8">
      <c r="A60" s="929"/>
      <c r="B60" s="929"/>
      <c r="D60" s="929"/>
      <c r="E60" s="929"/>
      <c r="F60" s="956"/>
      <c r="H60" s="929"/>
    </row>
    <row r="61" ht="12.75" spans="1:8">
      <c r="A61" s="929"/>
      <c r="B61" s="929"/>
      <c r="D61" s="929"/>
      <c r="E61" s="929"/>
      <c r="F61" s="956"/>
      <c r="H61" s="929"/>
    </row>
    <row r="62" ht="12.75" spans="1:8">
      <c r="A62" s="929"/>
      <c r="B62" s="929"/>
      <c r="D62" s="929"/>
      <c r="E62" s="929"/>
      <c r="F62" s="956"/>
      <c r="H62" s="929"/>
    </row>
    <row r="63" ht="12.75" spans="1:8">
      <c r="A63" s="929"/>
      <c r="B63" s="929"/>
      <c r="D63" s="929"/>
      <c r="E63" s="929"/>
      <c r="F63" s="956"/>
      <c r="H63" s="929"/>
    </row>
    <row r="64" ht="12.75" spans="1:8">
      <c r="A64" s="929"/>
      <c r="B64" s="929"/>
      <c r="D64" s="929"/>
      <c r="E64" s="929"/>
      <c r="F64" s="956"/>
      <c r="H64" s="929"/>
    </row>
    <row r="65" ht="12.75" spans="1:8">
      <c r="A65" s="929"/>
      <c r="B65" s="929"/>
      <c r="D65" s="929"/>
      <c r="E65" s="929"/>
      <c r="F65" s="956"/>
      <c r="H65" s="929"/>
    </row>
    <row r="66" ht="12.75" spans="1:8">
      <c r="A66" s="929"/>
      <c r="B66" s="929"/>
      <c r="D66" s="929"/>
      <c r="E66" s="929"/>
      <c r="F66" s="956"/>
      <c r="H66" s="929"/>
    </row>
    <row r="67" ht="12.75" spans="1:8">
      <c r="A67" s="929"/>
      <c r="B67" s="929"/>
      <c r="D67" s="929"/>
      <c r="E67" s="929"/>
      <c r="F67" s="956"/>
      <c r="H67" s="929"/>
    </row>
    <row r="68" ht="12.75" spans="1:8">
      <c r="A68" s="929"/>
      <c r="B68" s="929"/>
      <c r="D68" s="929"/>
      <c r="E68" s="929"/>
      <c r="F68" s="956"/>
      <c r="H68" s="929"/>
    </row>
    <row r="69" ht="12.75" spans="1:8">
      <c r="A69" s="929"/>
      <c r="B69" s="929"/>
      <c r="D69" s="929"/>
      <c r="E69" s="929"/>
      <c r="F69" s="956"/>
      <c r="H69" s="929"/>
    </row>
    <row r="70" ht="12.75" spans="1:8">
      <c r="A70" s="929"/>
      <c r="B70" s="929"/>
      <c r="D70" s="929"/>
      <c r="E70" s="929"/>
      <c r="F70" s="956"/>
      <c r="H70" s="929"/>
    </row>
    <row r="71" ht="12.75" spans="1:8">
      <c r="A71" s="929"/>
      <c r="B71" s="929"/>
      <c r="D71" s="929"/>
      <c r="E71" s="929"/>
      <c r="F71" s="956"/>
      <c r="H71" s="929"/>
    </row>
    <row r="72" ht="12.75" spans="1:8">
      <c r="A72" s="929"/>
      <c r="B72" s="929"/>
      <c r="D72" s="929"/>
      <c r="E72" s="929"/>
      <c r="F72" s="956"/>
      <c r="H72" s="929"/>
    </row>
    <row r="73" ht="12.75" spans="1:8">
      <c r="A73" s="929"/>
      <c r="B73" s="929"/>
      <c r="D73" s="929"/>
      <c r="E73" s="929"/>
      <c r="F73" s="956"/>
      <c r="H73" s="929"/>
    </row>
    <row r="74" ht="12.75" spans="1:8">
      <c r="A74" s="929"/>
      <c r="B74" s="929"/>
      <c r="D74" s="929"/>
      <c r="E74" s="929"/>
      <c r="F74" s="956"/>
      <c r="H74" s="929"/>
    </row>
    <row r="75" ht="12.75" spans="1:8">
      <c r="A75" s="929"/>
      <c r="B75" s="929"/>
      <c r="D75" s="929"/>
      <c r="E75" s="929"/>
      <c r="F75" s="956"/>
      <c r="H75" s="929"/>
    </row>
    <row r="76" ht="12.75" spans="1:8">
      <c r="A76" s="929"/>
      <c r="B76" s="929"/>
      <c r="D76" s="929"/>
      <c r="E76" s="929"/>
      <c r="F76" s="956"/>
      <c r="H76" s="929"/>
    </row>
    <row r="77" ht="12.75" spans="1:8">
      <c r="A77" s="929"/>
      <c r="B77" s="929"/>
      <c r="D77" s="929"/>
      <c r="E77" s="929"/>
      <c r="F77" s="956"/>
      <c r="H77" s="929"/>
    </row>
    <row r="78" ht="12.75" spans="1:8">
      <c r="A78" s="929"/>
      <c r="B78" s="929"/>
      <c r="D78" s="929"/>
      <c r="E78" s="929"/>
      <c r="F78" s="956"/>
      <c r="H78" s="929"/>
    </row>
    <row r="79" ht="12.75" spans="1:8">
      <c r="A79" s="929"/>
      <c r="B79" s="929"/>
      <c r="D79" s="929"/>
      <c r="E79" s="929"/>
      <c r="F79" s="956"/>
      <c r="H79" s="929"/>
    </row>
    <row r="80" ht="12.75" spans="1:8">
      <c r="A80" s="929"/>
      <c r="B80" s="929"/>
      <c r="D80" s="929"/>
      <c r="E80" s="929"/>
      <c r="F80" s="956"/>
      <c r="H80" s="929"/>
    </row>
    <row r="81" ht="12.75" spans="1:8">
      <c r="A81" s="929"/>
      <c r="B81" s="929"/>
      <c r="D81" s="929"/>
      <c r="E81" s="929"/>
      <c r="F81" s="956"/>
      <c r="H81" s="929"/>
    </row>
    <row r="82" ht="12.75" spans="1:8">
      <c r="A82" s="929"/>
      <c r="B82" s="929"/>
      <c r="D82" s="929"/>
      <c r="E82" s="929"/>
      <c r="F82" s="956"/>
      <c r="H82" s="929"/>
    </row>
    <row r="83" ht="12.75" spans="1:8">
      <c r="A83" s="929"/>
      <c r="B83" s="929"/>
      <c r="D83" s="929"/>
      <c r="E83" s="929"/>
      <c r="F83" s="956"/>
      <c r="H83" s="929"/>
    </row>
    <row r="84" ht="12.75" spans="1:8">
      <c r="A84" s="929"/>
      <c r="B84" s="929"/>
      <c r="D84" s="929"/>
      <c r="E84" s="929"/>
      <c r="F84" s="956"/>
      <c r="H84" s="929"/>
    </row>
    <row r="85" ht="12.75" spans="1:8">
      <c r="A85" s="929"/>
      <c r="B85" s="929"/>
      <c r="D85" s="929"/>
      <c r="E85" s="929"/>
      <c r="F85" s="956"/>
      <c r="H85" s="929"/>
    </row>
    <row r="86" ht="12.75" spans="1:8">
      <c r="A86" s="929"/>
      <c r="B86" s="929"/>
      <c r="D86" s="929"/>
      <c r="E86" s="929"/>
      <c r="F86" s="956"/>
      <c r="H86" s="929"/>
    </row>
    <row r="87" ht="12.75" spans="1:8">
      <c r="A87" s="929"/>
      <c r="B87" s="929"/>
      <c r="D87" s="929"/>
      <c r="E87" s="929"/>
      <c r="F87" s="956"/>
      <c r="H87" s="929"/>
    </row>
    <row r="88" ht="12.75" spans="1:8">
      <c r="A88" s="929"/>
      <c r="B88" s="929"/>
      <c r="D88" s="929"/>
      <c r="E88" s="929"/>
      <c r="F88" s="956"/>
      <c r="H88" s="929"/>
    </row>
    <row r="89" ht="12.75" spans="1:8">
      <c r="A89" s="929"/>
      <c r="B89" s="929"/>
      <c r="D89" s="929"/>
      <c r="E89" s="929"/>
      <c r="F89" s="956"/>
      <c r="H89" s="929"/>
    </row>
    <row r="90" ht="12.75" spans="1:8">
      <c r="A90" s="929"/>
      <c r="B90" s="929"/>
      <c r="D90" s="929"/>
      <c r="E90" s="929"/>
      <c r="F90" s="956"/>
      <c r="H90" s="929"/>
    </row>
    <row r="91" ht="12.75" spans="1:8">
      <c r="A91" s="929"/>
      <c r="B91" s="929"/>
      <c r="D91" s="929"/>
      <c r="E91" s="929"/>
      <c r="F91" s="956"/>
      <c r="H91" s="929"/>
    </row>
    <row r="92" ht="12.75" spans="1:8">
      <c r="A92" s="929"/>
      <c r="B92" s="929"/>
      <c r="D92" s="929"/>
      <c r="E92" s="929"/>
      <c r="F92" s="956"/>
      <c r="H92" s="929"/>
    </row>
    <row r="93" ht="12.75" spans="1:8">
      <c r="A93" s="929"/>
      <c r="B93" s="929"/>
      <c r="D93" s="929"/>
      <c r="E93" s="929"/>
      <c r="F93" s="956"/>
      <c r="H93" s="929"/>
    </row>
    <row r="94" ht="12.75" spans="1:8">
      <c r="A94" s="929"/>
      <c r="B94" s="929"/>
      <c r="D94" s="929"/>
      <c r="E94" s="929"/>
      <c r="F94" s="956"/>
      <c r="H94" s="929"/>
    </row>
    <row r="95" ht="12.75" spans="1:8">
      <c r="A95" s="929"/>
      <c r="B95" s="929"/>
      <c r="D95" s="929"/>
      <c r="E95" s="929"/>
      <c r="F95" s="956"/>
      <c r="H95" s="929"/>
    </row>
    <row r="96" ht="12.75" spans="1:8">
      <c r="A96" s="929"/>
      <c r="B96" s="929"/>
      <c r="D96" s="929"/>
      <c r="E96" s="929"/>
      <c r="F96" s="956"/>
      <c r="H96" s="929"/>
    </row>
    <row r="97" ht="12.75" spans="1:8">
      <c r="A97" s="929"/>
      <c r="B97" s="929"/>
      <c r="D97" s="929"/>
      <c r="E97" s="929"/>
      <c r="F97" s="956"/>
      <c r="H97" s="929"/>
    </row>
    <row r="98" ht="12.75" spans="1:8">
      <c r="A98" s="929"/>
      <c r="B98" s="929"/>
      <c r="D98" s="929"/>
      <c r="E98" s="929"/>
      <c r="F98" s="956"/>
      <c r="H98" s="929"/>
    </row>
    <row r="99" ht="12.75" spans="1:8">
      <c r="A99" s="929"/>
      <c r="B99" s="929"/>
      <c r="D99" s="929"/>
      <c r="E99" s="929"/>
      <c r="F99" s="956"/>
      <c r="H99" s="929"/>
    </row>
    <row r="100" ht="12.75" spans="1:8">
      <c r="A100" s="929"/>
      <c r="B100" s="929"/>
      <c r="D100" s="929"/>
      <c r="E100" s="929"/>
      <c r="F100" s="956"/>
      <c r="H100" s="929"/>
    </row>
    <row r="101" ht="12.75" spans="1:8">
      <c r="A101" s="929"/>
      <c r="B101" s="929"/>
      <c r="D101" s="929"/>
      <c r="E101" s="929"/>
      <c r="F101" s="956"/>
      <c r="H101" s="929"/>
    </row>
    <row r="102" ht="12.75" spans="1:8">
      <c r="A102" s="929"/>
      <c r="B102" s="929"/>
      <c r="D102" s="929"/>
      <c r="E102" s="929"/>
      <c r="F102" s="956"/>
      <c r="H102" s="929"/>
    </row>
    <row r="103" ht="12.75" spans="1:8">
      <c r="A103" s="929"/>
      <c r="B103" s="929"/>
      <c r="D103" s="929"/>
      <c r="E103" s="929"/>
      <c r="F103" s="956"/>
      <c r="H103" s="929"/>
    </row>
    <row r="104" ht="12.75" spans="1:8">
      <c r="A104" s="929"/>
      <c r="B104" s="929"/>
      <c r="D104" s="929"/>
      <c r="E104" s="929"/>
      <c r="F104" s="956"/>
      <c r="H104" s="929"/>
    </row>
    <row r="105" ht="12.75" spans="1:8">
      <c r="A105" s="929"/>
      <c r="B105" s="929"/>
      <c r="D105" s="929"/>
      <c r="E105" s="929"/>
      <c r="F105" s="956"/>
      <c r="H105" s="929"/>
    </row>
    <row r="106" ht="12.75" spans="1:8">
      <c r="A106" s="929"/>
      <c r="B106" s="929"/>
      <c r="D106" s="929"/>
      <c r="E106" s="929"/>
      <c r="F106" s="956"/>
      <c r="H106" s="929"/>
    </row>
    <row r="107" ht="12.75" spans="1:8">
      <c r="A107" s="929"/>
      <c r="B107" s="929"/>
      <c r="D107" s="929"/>
      <c r="E107" s="929"/>
      <c r="F107" s="956"/>
      <c r="H107" s="929"/>
    </row>
    <row r="108" ht="12.75" spans="1:8">
      <c r="A108" s="929"/>
      <c r="B108" s="929"/>
      <c r="D108" s="929"/>
      <c r="E108" s="929"/>
      <c r="F108" s="956"/>
      <c r="H108" s="929"/>
    </row>
    <row r="109" ht="12.75" spans="1:8">
      <c r="A109" s="929"/>
      <c r="B109" s="929"/>
      <c r="D109" s="929"/>
      <c r="E109" s="929"/>
      <c r="F109" s="956"/>
      <c r="H109" s="929"/>
    </row>
    <row r="110" ht="12.75" spans="1:8">
      <c r="A110" s="929"/>
      <c r="B110" s="929"/>
      <c r="D110" s="929"/>
      <c r="E110" s="929"/>
      <c r="F110" s="956"/>
      <c r="H110" s="929"/>
    </row>
    <row r="111" ht="12.75" spans="1:8">
      <c r="A111" s="929"/>
      <c r="B111" s="929"/>
      <c r="D111" s="929"/>
      <c r="E111" s="929"/>
      <c r="F111" s="956"/>
      <c r="H111" s="929"/>
    </row>
    <row r="112" ht="12.75" spans="1:8">
      <c r="A112" s="929"/>
      <c r="B112" s="929"/>
      <c r="D112" s="929"/>
      <c r="E112" s="929"/>
      <c r="F112" s="956"/>
      <c r="H112" s="929"/>
    </row>
    <row r="113" ht="12.75" spans="1:8">
      <c r="A113" s="929"/>
      <c r="B113" s="929"/>
      <c r="D113" s="929"/>
      <c r="E113" s="929"/>
      <c r="F113" s="956"/>
      <c r="H113" s="929"/>
    </row>
    <row r="114" ht="12.75" spans="1:8">
      <c r="A114" s="929"/>
      <c r="B114" s="929"/>
      <c r="D114" s="929"/>
      <c r="E114" s="929"/>
      <c r="F114" s="956"/>
      <c r="H114" s="929"/>
    </row>
    <row r="115" ht="12.75" spans="1:8">
      <c r="A115" s="929"/>
      <c r="B115" s="929"/>
      <c r="D115" s="929"/>
      <c r="E115" s="929"/>
      <c r="F115" s="956"/>
      <c r="H115" s="929"/>
    </row>
    <row r="116" ht="12.75" spans="1:8">
      <c r="A116" s="929"/>
      <c r="B116" s="929"/>
      <c r="D116" s="929"/>
      <c r="E116" s="929"/>
      <c r="F116" s="956"/>
      <c r="H116" s="929"/>
    </row>
    <row r="117" ht="12.75" spans="1:8">
      <c r="A117" s="929"/>
      <c r="B117" s="929"/>
      <c r="D117" s="929"/>
      <c r="E117" s="929"/>
      <c r="F117" s="956"/>
      <c r="H117" s="929"/>
    </row>
    <row r="118" ht="12.75" spans="1:8">
      <c r="A118" s="929"/>
      <c r="B118" s="929"/>
      <c r="D118" s="929"/>
      <c r="E118" s="929"/>
      <c r="F118" s="956"/>
      <c r="H118" s="929"/>
    </row>
    <row r="119" ht="12.75" spans="1:8">
      <c r="A119" s="929"/>
      <c r="B119" s="929"/>
      <c r="D119" s="929"/>
      <c r="E119" s="929"/>
      <c r="F119" s="956"/>
      <c r="H119" s="929"/>
    </row>
    <row r="120" ht="12.75" spans="1:8">
      <c r="A120" s="929"/>
      <c r="B120" s="929"/>
      <c r="D120" s="929"/>
      <c r="E120" s="929"/>
      <c r="F120" s="956"/>
      <c r="H120" s="929"/>
    </row>
    <row r="121" ht="12.75" spans="1:8">
      <c r="A121" s="929"/>
      <c r="B121" s="929"/>
      <c r="D121" s="929"/>
      <c r="E121" s="929"/>
      <c r="F121" s="956"/>
      <c r="H121" s="929"/>
    </row>
    <row r="122" ht="12.75" spans="1:8">
      <c r="A122" s="929"/>
      <c r="B122" s="929"/>
      <c r="D122" s="929"/>
      <c r="E122" s="929"/>
      <c r="F122" s="956"/>
      <c r="H122" s="929"/>
    </row>
    <row r="123" ht="12.75" spans="1:8">
      <c r="A123" s="929"/>
      <c r="B123" s="929"/>
      <c r="D123" s="929"/>
      <c r="E123" s="929"/>
      <c r="F123" s="956"/>
      <c r="H123" s="929"/>
    </row>
    <row r="124" ht="12.75" spans="1:8">
      <c r="A124" s="929"/>
      <c r="B124" s="929"/>
      <c r="D124" s="929"/>
      <c r="E124" s="929"/>
      <c r="F124" s="956"/>
      <c r="H124" s="929"/>
    </row>
    <row r="125" ht="12.75" spans="1:8">
      <c r="A125" s="929"/>
      <c r="B125" s="929"/>
      <c r="D125" s="929"/>
      <c r="E125" s="929"/>
      <c r="F125" s="956"/>
      <c r="H125" s="929"/>
    </row>
    <row r="126" ht="12.75" spans="1:8">
      <c r="A126" s="929"/>
      <c r="B126" s="929"/>
      <c r="D126" s="929"/>
      <c r="E126" s="929"/>
      <c r="F126" s="956"/>
      <c r="H126" s="929"/>
    </row>
    <row r="127" ht="12.75" spans="1:8">
      <c r="A127" s="929"/>
      <c r="B127" s="929"/>
      <c r="D127" s="929"/>
      <c r="E127" s="929"/>
      <c r="F127" s="956"/>
      <c r="H127" s="929"/>
    </row>
    <row r="128" ht="12.75" spans="1:8">
      <c r="A128" s="929"/>
      <c r="B128" s="929"/>
      <c r="D128" s="929"/>
      <c r="E128" s="929"/>
      <c r="F128" s="956"/>
      <c r="H128" s="929"/>
    </row>
    <row r="129" ht="12.75" spans="1:8">
      <c r="A129" s="929"/>
      <c r="B129" s="929"/>
      <c r="D129" s="929"/>
      <c r="E129" s="929"/>
      <c r="F129" s="956"/>
      <c r="H129" s="929"/>
    </row>
    <row r="130" ht="12.75" spans="1:8">
      <c r="A130" s="929"/>
      <c r="B130" s="929"/>
      <c r="D130" s="929"/>
      <c r="E130" s="929"/>
      <c r="F130" s="956"/>
      <c r="H130" s="929"/>
    </row>
    <row r="131" ht="12.75" spans="1:8">
      <c r="A131" s="929"/>
      <c r="B131" s="929"/>
      <c r="D131" s="929"/>
      <c r="E131" s="929"/>
      <c r="F131" s="956"/>
      <c r="H131" s="929"/>
    </row>
    <row r="132" ht="12.75" spans="1:8">
      <c r="A132" s="929"/>
      <c r="B132" s="929"/>
      <c r="D132" s="929"/>
      <c r="E132" s="929"/>
      <c r="F132" s="956"/>
      <c r="H132" s="929"/>
    </row>
    <row r="133" ht="12.75" spans="1:8">
      <c r="A133" s="929"/>
      <c r="B133" s="929"/>
      <c r="D133" s="929"/>
      <c r="E133" s="929"/>
      <c r="F133" s="956"/>
      <c r="H133" s="929"/>
    </row>
    <row r="134" ht="12.75" spans="1:8">
      <c r="A134" s="929"/>
      <c r="B134" s="929"/>
      <c r="D134" s="929"/>
      <c r="E134" s="929"/>
      <c r="F134" s="956"/>
      <c r="H134" s="929"/>
    </row>
    <row r="135" ht="12.75" spans="1:8">
      <c r="A135" s="929"/>
      <c r="B135" s="929"/>
      <c r="D135" s="929"/>
      <c r="E135" s="929"/>
      <c r="F135" s="956"/>
      <c r="H135" s="929"/>
    </row>
    <row r="136" ht="12.75" spans="1:8">
      <c r="A136" s="929"/>
      <c r="B136" s="929"/>
      <c r="D136" s="929"/>
      <c r="E136" s="929"/>
      <c r="F136" s="956"/>
      <c r="H136" s="929"/>
    </row>
    <row r="137" ht="12.75" spans="1:8">
      <c r="A137" s="929"/>
      <c r="B137" s="929"/>
      <c r="D137" s="929"/>
      <c r="E137" s="929"/>
      <c r="F137" s="956"/>
      <c r="H137" s="929"/>
    </row>
    <row r="138" ht="12.75" spans="1:8">
      <c r="A138" s="929"/>
      <c r="B138" s="929"/>
      <c r="D138" s="929"/>
      <c r="E138" s="929"/>
      <c r="F138" s="956"/>
      <c r="H138" s="929"/>
    </row>
    <row r="139" ht="12.75" spans="1:8">
      <c r="A139" s="929"/>
      <c r="B139" s="929"/>
      <c r="D139" s="929"/>
      <c r="E139" s="929"/>
      <c r="F139" s="956"/>
      <c r="H139" s="929"/>
    </row>
    <row r="140" ht="12.75" spans="1:8">
      <c r="A140" s="929"/>
      <c r="B140" s="929"/>
      <c r="D140" s="929"/>
      <c r="E140" s="929"/>
      <c r="F140" s="956"/>
      <c r="H140" s="929"/>
    </row>
    <row r="141" ht="12.75" spans="1:8">
      <c r="A141" s="929"/>
      <c r="B141" s="929"/>
      <c r="D141" s="929"/>
      <c r="E141" s="929"/>
      <c r="F141" s="956"/>
      <c r="H141" s="929"/>
    </row>
    <row r="142" ht="12.75" spans="1:8">
      <c r="A142" s="929"/>
      <c r="B142" s="929"/>
      <c r="D142" s="929"/>
      <c r="E142" s="929"/>
      <c r="F142" s="956"/>
      <c r="H142" s="929"/>
    </row>
    <row r="143" ht="12.75" spans="1:8">
      <c r="A143" s="929"/>
      <c r="B143" s="929"/>
      <c r="D143" s="929"/>
      <c r="E143" s="929"/>
      <c r="F143" s="956"/>
      <c r="H143" s="929"/>
    </row>
    <row r="144" ht="12.75" spans="1:8">
      <c r="A144" s="929"/>
      <c r="B144" s="929"/>
      <c r="D144" s="929"/>
      <c r="E144" s="929"/>
      <c r="F144" s="956"/>
      <c r="H144" s="929"/>
    </row>
    <row r="145" ht="12.75" spans="1:8">
      <c r="A145" s="929"/>
      <c r="B145" s="929"/>
      <c r="D145" s="929"/>
      <c r="E145" s="929"/>
      <c r="F145" s="956"/>
      <c r="H145" s="929"/>
    </row>
    <row r="146" ht="12.75" spans="1:8">
      <c r="A146" s="929"/>
      <c r="B146" s="929"/>
      <c r="D146" s="929"/>
      <c r="E146" s="929"/>
      <c r="F146" s="956"/>
      <c r="H146" s="929"/>
    </row>
    <row r="147" ht="12.75" spans="1:8">
      <c r="A147" s="929"/>
      <c r="B147" s="929"/>
      <c r="D147" s="929"/>
      <c r="E147" s="929"/>
      <c r="F147" s="956"/>
      <c r="H147" s="929"/>
    </row>
    <row r="148" ht="12.75" spans="1:8">
      <c r="A148" s="929"/>
      <c r="B148" s="929"/>
      <c r="D148" s="929"/>
      <c r="E148" s="929"/>
      <c r="F148" s="956"/>
      <c r="H148" s="929"/>
    </row>
    <row r="149" ht="12.75" spans="1:8">
      <c r="A149" s="929"/>
      <c r="B149" s="929"/>
      <c r="D149" s="929"/>
      <c r="E149" s="929"/>
      <c r="F149" s="956"/>
      <c r="H149" s="929"/>
    </row>
    <row r="150" ht="12.75" spans="1:8">
      <c r="A150" s="929"/>
      <c r="B150" s="929"/>
      <c r="D150" s="929"/>
      <c r="E150" s="929"/>
      <c r="F150" s="956"/>
      <c r="H150" s="929"/>
    </row>
    <row r="151" ht="12.75" spans="1:8">
      <c r="A151" s="929"/>
      <c r="B151" s="929"/>
      <c r="D151" s="929"/>
      <c r="E151" s="929"/>
      <c r="F151" s="956"/>
      <c r="H151" s="929"/>
    </row>
    <row r="152" ht="12.75" spans="1:8">
      <c r="A152" s="929"/>
      <c r="B152" s="929"/>
      <c r="D152" s="929"/>
      <c r="E152" s="929"/>
      <c r="F152" s="956"/>
      <c r="H152" s="929"/>
    </row>
    <row r="153" ht="12.75" spans="1:8">
      <c r="A153" s="929"/>
      <c r="B153" s="929"/>
      <c r="D153" s="929"/>
      <c r="E153" s="929"/>
      <c r="F153" s="956"/>
      <c r="H153" s="929"/>
    </row>
    <row r="154" ht="12.75" spans="1:8">
      <c r="A154" s="929"/>
      <c r="B154" s="929"/>
      <c r="D154" s="929"/>
      <c r="E154" s="929"/>
      <c r="F154" s="956"/>
      <c r="H154" s="929"/>
    </row>
    <row r="155" ht="12.75" spans="1:8">
      <c r="A155" s="929"/>
      <c r="B155" s="929"/>
      <c r="D155" s="929"/>
      <c r="E155" s="929"/>
      <c r="F155" s="956"/>
      <c r="H155" s="929"/>
    </row>
    <row r="156" ht="12.75" spans="1:8">
      <c r="A156" s="929"/>
      <c r="B156" s="929"/>
      <c r="D156" s="929"/>
      <c r="E156" s="929"/>
      <c r="F156" s="956"/>
      <c r="H156" s="929"/>
    </row>
    <row r="157" ht="12.75" spans="1:8">
      <c r="A157" s="929"/>
      <c r="B157" s="929"/>
      <c r="D157" s="929"/>
      <c r="E157" s="929"/>
      <c r="F157" s="956"/>
      <c r="H157" s="929"/>
    </row>
    <row r="158" ht="12.75" spans="1:8">
      <c r="A158" s="929"/>
      <c r="B158" s="929"/>
      <c r="D158" s="929"/>
      <c r="E158" s="929"/>
      <c r="F158" s="956"/>
      <c r="H158" s="929"/>
    </row>
    <row r="159" ht="12.75" spans="1:8">
      <c r="A159" s="929"/>
      <c r="B159" s="929"/>
      <c r="D159" s="929"/>
      <c r="E159" s="929"/>
      <c r="F159" s="956"/>
      <c r="H159" s="929"/>
    </row>
    <row r="160" ht="12.75" spans="1:8">
      <c r="A160" s="929"/>
      <c r="B160" s="929"/>
      <c r="D160" s="929"/>
      <c r="E160" s="929"/>
      <c r="F160" s="956"/>
      <c r="H160" s="929"/>
    </row>
    <row r="161" ht="12.75" spans="1:8">
      <c r="A161" s="929"/>
      <c r="B161" s="929"/>
      <c r="D161" s="929"/>
      <c r="E161" s="929"/>
      <c r="F161" s="956"/>
      <c r="H161" s="929"/>
    </row>
    <row r="162" ht="12.75" spans="1:8">
      <c r="A162" s="929"/>
      <c r="B162" s="929"/>
      <c r="D162" s="929"/>
      <c r="E162" s="929"/>
      <c r="F162" s="956"/>
      <c r="H162" s="929"/>
    </row>
    <row r="163" ht="12.75" spans="1:8">
      <c r="A163" s="929"/>
      <c r="B163" s="929"/>
      <c r="D163" s="929"/>
      <c r="E163" s="929"/>
      <c r="F163" s="956"/>
      <c r="H163" s="929"/>
    </row>
    <row r="164" ht="12.75" spans="1:8">
      <c r="A164" s="929"/>
      <c r="B164" s="929"/>
      <c r="D164" s="929"/>
      <c r="E164" s="929"/>
      <c r="F164" s="956"/>
      <c r="H164" s="929"/>
    </row>
    <row r="165" ht="12.75" spans="1:8">
      <c r="A165" s="929"/>
      <c r="B165" s="929"/>
      <c r="D165" s="929"/>
      <c r="E165" s="929"/>
      <c r="F165" s="956"/>
      <c r="H165" s="929"/>
    </row>
    <row r="166" ht="12.75" spans="1:8">
      <c r="A166" s="929"/>
      <c r="B166" s="929"/>
      <c r="D166" s="929"/>
      <c r="E166" s="929"/>
      <c r="F166" s="956"/>
      <c r="H166" s="929"/>
    </row>
    <row r="167" ht="12.75" spans="1:8">
      <c r="A167" s="929"/>
      <c r="B167" s="929"/>
      <c r="D167" s="929"/>
      <c r="E167" s="929"/>
      <c r="F167" s="956"/>
      <c r="H167" s="929"/>
    </row>
    <row r="168" ht="12.75" spans="1:8">
      <c r="A168" s="929"/>
      <c r="B168" s="929"/>
      <c r="D168" s="929"/>
      <c r="E168" s="929"/>
      <c r="F168" s="956"/>
      <c r="H168" s="929"/>
    </row>
    <row r="169" ht="12.75" spans="1:8">
      <c r="A169" s="929"/>
      <c r="B169" s="929"/>
      <c r="D169" s="929"/>
      <c r="E169" s="929"/>
      <c r="F169" s="956"/>
      <c r="H169" s="929"/>
    </row>
    <row r="170" ht="12.75" spans="1:8">
      <c r="A170" s="929"/>
      <c r="B170" s="929"/>
      <c r="D170" s="929"/>
      <c r="E170" s="929"/>
      <c r="F170" s="956"/>
      <c r="H170" s="929"/>
    </row>
    <row r="171" ht="12.75" spans="1:8">
      <c r="A171" s="929"/>
      <c r="B171" s="929"/>
      <c r="D171" s="929"/>
      <c r="E171" s="929"/>
      <c r="F171" s="956"/>
      <c r="H171" s="929"/>
    </row>
    <row r="172" ht="12.75" spans="1:8">
      <c r="A172" s="929"/>
      <c r="B172" s="929"/>
      <c r="D172" s="929"/>
      <c r="E172" s="929"/>
      <c r="F172" s="956"/>
      <c r="H172" s="929"/>
    </row>
    <row r="173" ht="12.75" spans="1:8">
      <c r="A173" s="929"/>
      <c r="B173" s="929"/>
      <c r="D173" s="929"/>
      <c r="E173" s="929"/>
      <c r="F173" s="956"/>
      <c r="H173" s="929"/>
    </row>
    <row r="174" ht="12.75" spans="1:8">
      <c r="A174" s="929"/>
      <c r="B174" s="929"/>
      <c r="D174" s="929"/>
      <c r="E174" s="929"/>
      <c r="F174" s="956"/>
      <c r="H174" s="929"/>
    </row>
    <row r="175" ht="12.75" spans="1:8">
      <c r="A175" s="929"/>
      <c r="B175" s="929"/>
      <c r="D175" s="929"/>
      <c r="E175" s="929"/>
      <c r="F175" s="956"/>
      <c r="H175" s="929"/>
    </row>
    <row r="176" ht="12.75" spans="1:8">
      <c r="A176" s="929"/>
      <c r="B176" s="929"/>
      <c r="D176" s="929"/>
      <c r="E176" s="929"/>
      <c r="F176" s="956"/>
      <c r="H176" s="929"/>
    </row>
    <row r="177" ht="12.75" spans="1:8">
      <c r="A177" s="929"/>
      <c r="B177" s="929"/>
      <c r="D177" s="929"/>
      <c r="E177" s="929"/>
      <c r="F177" s="956"/>
      <c r="H177" s="929"/>
    </row>
    <row r="178" ht="12.75" spans="1:8">
      <c r="A178" s="929"/>
      <c r="B178" s="929"/>
      <c r="D178" s="929"/>
      <c r="E178" s="929"/>
      <c r="F178" s="956"/>
      <c r="H178" s="929"/>
    </row>
    <row r="179" ht="12.75" spans="1:8">
      <c r="A179" s="929"/>
      <c r="B179" s="929"/>
      <c r="D179" s="929"/>
      <c r="E179" s="929"/>
      <c r="F179" s="956"/>
      <c r="H179" s="929"/>
    </row>
    <row r="180" ht="12.75" spans="1:8">
      <c r="A180" s="929"/>
      <c r="B180" s="929"/>
      <c r="D180" s="929"/>
      <c r="E180" s="929"/>
      <c r="F180" s="956"/>
      <c r="H180" s="929"/>
    </row>
    <row r="181" ht="12.75" spans="1:8">
      <c r="A181" s="929"/>
      <c r="B181" s="929"/>
      <c r="D181" s="929"/>
      <c r="E181" s="929"/>
      <c r="F181" s="956"/>
      <c r="H181" s="929"/>
    </row>
    <row r="182" ht="12.75" spans="1:8">
      <c r="A182" s="929"/>
      <c r="B182" s="929"/>
      <c r="D182" s="929"/>
      <c r="E182" s="929"/>
      <c r="F182" s="956"/>
      <c r="H182" s="929"/>
    </row>
    <row r="183" ht="12.75" spans="1:8">
      <c r="A183" s="929"/>
      <c r="B183" s="929"/>
      <c r="D183" s="929"/>
      <c r="E183" s="929"/>
      <c r="F183" s="956"/>
      <c r="H183" s="929"/>
    </row>
    <row r="184" ht="12.75" spans="1:8">
      <c r="A184" s="929"/>
      <c r="B184" s="929"/>
      <c r="D184" s="929"/>
      <c r="E184" s="929"/>
      <c r="F184" s="956"/>
      <c r="H184" s="929"/>
    </row>
    <row r="185" ht="12.75" spans="1:8">
      <c r="A185" s="929"/>
      <c r="B185" s="929"/>
      <c r="D185" s="929"/>
      <c r="E185" s="929"/>
      <c r="F185" s="956"/>
      <c r="H185" s="929"/>
    </row>
    <row r="186" ht="12.75" spans="1:8">
      <c r="A186" s="929"/>
      <c r="B186" s="929"/>
      <c r="D186" s="929"/>
      <c r="E186" s="929"/>
      <c r="F186" s="956"/>
      <c r="H186" s="929"/>
    </row>
    <row r="187" ht="12.75" spans="1:8">
      <c r="A187" s="929"/>
      <c r="B187" s="929"/>
      <c r="D187" s="929"/>
      <c r="E187" s="929"/>
      <c r="F187" s="956"/>
      <c r="H187" s="929"/>
    </row>
    <row r="188" ht="12.75" spans="1:8">
      <c r="A188" s="929"/>
      <c r="B188" s="929"/>
      <c r="D188" s="929"/>
      <c r="E188" s="929"/>
      <c r="F188" s="956"/>
      <c r="H188" s="929"/>
    </row>
    <row r="189" ht="12.75" spans="1:8">
      <c r="A189" s="929"/>
      <c r="B189" s="929"/>
      <c r="D189" s="929"/>
      <c r="E189" s="929"/>
      <c r="F189" s="956"/>
      <c r="H189" s="929"/>
    </row>
    <row r="190" ht="12.75" spans="1:8">
      <c r="A190" s="929"/>
      <c r="B190" s="929"/>
      <c r="D190" s="929"/>
      <c r="E190" s="929"/>
      <c r="F190" s="956"/>
      <c r="H190" s="929"/>
    </row>
    <row r="191" ht="12.75" spans="1:8">
      <c r="A191" s="929"/>
      <c r="B191" s="929"/>
      <c r="D191" s="929"/>
      <c r="E191" s="929"/>
      <c r="F191" s="956"/>
      <c r="H191" s="929"/>
    </row>
    <row r="192" ht="12.75" spans="1:8">
      <c r="A192" s="929"/>
      <c r="B192" s="929"/>
      <c r="D192" s="929"/>
      <c r="E192" s="929"/>
      <c r="F192" s="956"/>
      <c r="H192" s="929"/>
    </row>
    <row r="193" ht="12.75" spans="1:8">
      <c r="A193" s="929"/>
      <c r="B193" s="929"/>
      <c r="D193" s="929"/>
      <c r="E193" s="929"/>
      <c r="F193" s="956"/>
      <c r="H193" s="929"/>
    </row>
    <row r="194" ht="12.75" spans="1:8">
      <c r="A194" s="929"/>
      <c r="B194" s="929"/>
      <c r="D194" s="929"/>
      <c r="E194" s="929"/>
      <c r="F194" s="956"/>
      <c r="H194" s="929"/>
    </row>
    <row r="195" ht="12.75" spans="1:8">
      <c r="A195" s="929"/>
      <c r="B195" s="929"/>
      <c r="D195" s="929"/>
      <c r="E195" s="929"/>
      <c r="F195" s="956"/>
      <c r="H195" s="929"/>
    </row>
    <row r="196" ht="12.75" spans="1:8">
      <c r="A196" s="929"/>
      <c r="B196" s="929"/>
      <c r="D196" s="929"/>
      <c r="E196" s="929"/>
      <c r="F196" s="956"/>
      <c r="H196" s="929"/>
    </row>
    <row r="197" ht="12.75" spans="1:8">
      <c r="A197" s="929"/>
      <c r="B197" s="929"/>
      <c r="D197" s="929"/>
      <c r="E197" s="929"/>
      <c r="F197" s="956"/>
      <c r="H197" s="929"/>
    </row>
    <row r="198" ht="12.75" spans="1:8">
      <c r="A198" s="929"/>
      <c r="B198" s="929"/>
      <c r="D198" s="929"/>
      <c r="E198" s="929"/>
      <c r="F198" s="956"/>
      <c r="H198" s="929"/>
    </row>
    <row r="199" ht="12.75" spans="1:8">
      <c r="A199" s="929"/>
      <c r="B199" s="929"/>
      <c r="D199" s="929"/>
      <c r="E199" s="929"/>
      <c r="F199" s="956"/>
      <c r="H199" s="929"/>
    </row>
    <row r="200" ht="12.75" spans="1:8">
      <c r="A200" s="929"/>
      <c r="B200" s="929"/>
      <c r="D200" s="929"/>
      <c r="E200" s="929"/>
      <c r="F200" s="956"/>
      <c r="H200" s="929"/>
    </row>
    <row r="201" ht="12.75" spans="1:8">
      <c r="A201" s="929"/>
      <c r="B201" s="929"/>
      <c r="D201" s="929"/>
      <c r="E201" s="929"/>
      <c r="F201" s="956"/>
      <c r="H201" s="929"/>
    </row>
    <row r="202" ht="12.75" spans="1:8">
      <c r="A202" s="929"/>
      <c r="B202" s="929"/>
      <c r="D202" s="929"/>
      <c r="E202" s="929"/>
      <c r="F202" s="956"/>
      <c r="H202" s="929"/>
    </row>
    <row r="203" ht="12.75" spans="1:8">
      <c r="A203" s="929"/>
      <c r="B203" s="929"/>
      <c r="D203" s="929"/>
      <c r="E203" s="929"/>
      <c r="F203" s="956"/>
      <c r="H203" s="929"/>
    </row>
    <row r="204" ht="12.75" spans="1:8">
      <c r="A204" s="929"/>
      <c r="B204" s="929"/>
      <c r="D204" s="929"/>
      <c r="E204" s="929"/>
      <c r="F204" s="956"/>
      <c r="H204" s="929"/>
    </row>
    <row r="205" ht="12.75" spans="1:8">
      <c r="A205" s="929"/>
      <c r="B205" s="929"/>
      <c r="D205" s="929"/>
      <c r="E205" s="929"/>
      <c r="F205" s="956"/>
      <c r="H205" s="929"/>
    </row>
    <row r="206" ht="12.75" spans="1:8">
      <c r="A206" s="929"/>
      <c r="B206" s="929"/>
      <c r="D206" s="929"/>
      <c r="E206" s="929"/>
      <c r="F206" s="956"/>
      <c r="H206" s="929"/>
    </row>
    <row r="207" ht="12.75" spans="1:8">
      <c r="A207" s="929"/>
      <c r="B207" s="929"/>
      <c r="D207" s="929"/>
      <c r="E207" s="929"/>
      <c r="F207" s="956"/>
      <c r="H207" s="929"/>
    </row>
    <row r="208" ht="12.75" spans="1:8">
      <c r="A208" s="929"/>
      <c r="B208" s="929"/>
      <c r="D208" s="929"/>
      <c r="E208" s="929"/>
      <c r="F208" s="956"/>
      <c r="H208" s="929"/>
    </row>
    <row r="209" ht="12.75" spans="1:8">
      <c r="A209" s="929"/>
      <c r="B209" s="929"/>
      <c r="D209" s="929"/>
      <c r="E209" s="929"/>
      <c r="F209" s="956"/>
      <c r="H209" s="929"/>
    </row>
    <row r="210" ht="12.75" spans="1:8">
      <c r="A210" s="929"/>
      <c r="B210" s="929"/>
      <c r="D210" s="929"/>
      <c r="E210" s="929"/>
      <c r="F210" s="956"/>
      <c r="H210" s="929"/>
    </row>
    <row r="211" ht="12.75" spans="1:8">
      <c r="A211" s="929"/>
      <c r="B211" s="929"/>
      <c r="D211" s="929"/>
      <c r="E211" s="929"/>
      <c r="F211" s="956"/>
      <c r="H211" s="929"/>
    </row>
    <row r="212" ht="12.75" spans="1:8">
      <c r="A212" s="929"/>
      <c r="B212" s="929"/>
      <c r="D212" s="929"/>
      <c r="E212" s="929"/>
      <c r="F212" s="956"/>
      <c r="H212" s="929"/>
    </row>
    <row r="213" ht="12.75" spans="1:8">
      <c r="A213" s="929"/>
      <c r="B213" s="929"/>
      <c r="D213" s="929"/>
      <c r="E213" s="929"/>
      <c r="F213" s="956"/>
      <c r="H213" s="929"/>
    </row>
    <row r="214" ht="12.75" spans="1:8">
      <c r="A214" s="929"/>
      <c r="B214" s="929"/>
      <c r="D214" s="929"/>
      <c r="E214" s="929"/>
      <c r="F214" s="956"/>
      <c r="H214" s="929"/>
    </row>
    <row r="215" ht="12.75" spans="1:8">
      <c r="A215" s="929"/>
      <c r="B215" s="929"/>
      <c r="D215" s="929"/>
      <c r="E215" s="929"/>
      <c r="F215" s="956"/>
      <c r="H215" s="929"/>
    </row>
    <row r="216" ht="12.75" spans="1:8">
      <c r="A216" s="929"/>
      <c r="B216" s="929"/>
      <c r="D216" s="929"/>
      <c r="E216" s="929"/>
      <c r="F216" s="956"/>
      <c r="H216" s="929"/>
    </row>
    <row r="217" ht="12.75" spans="1:8">
      <c r="A217" s="929"/>
      <c r="B217" s="929"/>
      <c r="D217" s="929"/>
      <c r="E217" s="929"/>
      <c r="F217" s="956"/>
      <c r="H217" s="929"/>
    </row>
    <row r="218" ht="12.75" spans="1:8">
      <c r="A218" s="929"/>
      <c r="B218" s="929"/>
      <c r="D218" s="929"/>
      <c r="E218" s="929"/>
      <c r="F218" s="956"/>
      <c r="H218" s="929"/>
    </row>
    <row r="219" ht="12.75" spans="1:8">
      <c r="A219" s="929"/>
      <c r="B219" s="929"/>
      <c r="D219" s="929"/>
      <c r="E219" s="929"/>
      <c r="F219" s="956"/>
      <c r="H219" s="929"/>
    </row>
    <row r="220" ht="12.75" spans="1:8">
      <c r="A220" s="929"/>
      <c r="B220" s="929"/>
      <c r="D220" s="929"/>
      <c r="E220" s="929"/>
      <c r="F220" s="956"/>
      <c r="H220" s="929"/>
    </row>
    <row r="221" ht="12.75" spans="1:8">
      <c r="A221" s="929"/>
      <c r="B221" s="929"/>
      <c r="D221" s="929"/>
      <c r="E221" s="929"/>
      <c r="F221" s="956"/>
      <c r="H221" s="929"/>
    </row>
    <row r="222" ht="12.75" spans="1:8">
      <c r="A222" s="929"/>
      <c r="B222" s="929"/>
      <c r="D222" s="929"/>
      <c r="E222" s="929"/>
      <c r="F222" s="956"/>
      <c r="H222" s="929"/>
    </row>
    <row r="223" ht="12.75" spans="1:8">
      <c r="A223" s="929"/>
      <c r="B223" s="929"/>
      <c r="D223" s="929"/>
      <c r="E223" s="929"/>
      <c r="F223" s="956"/>
      <c r="H223" s="929"/>
    </row>
    <row r="224" ht="12.75" spans="1:8">
      <c r="A224" s="929"/>
      <c r="B224" s="929"/>
      <c r="D224" s="929"/>
      <c r="E224" s="929"/>
      <c r="F224" s="956"/>
      <c r="H224" s="929"/>
    </row>
    <row r="225" ht="12.75" spans="1:8">
      <c r="A225" s="929"/>
      <c r="B225" s="929"/>
      <c r="D225" s="929"/>
      <c r="E225" s="929"/>
      <c r="F225" s="956"/>
      <c r="H225" s="929"/>
    </row>
    <row r="226" ht="12.75" spans="1:8">
      <c r="A226" s="929"/>
      <c r="B226" s="929"/>
      <c r="D226" s="929"/>
      <c r="E226" s="929"/>
      <c r="F226" s="956"/>
      <c r="H226" s="929"/>
    </row>
    <row r="227" ht="12.75" spans="1:8">
      <c r="A227" s="929"/>
      <c r="B227" s="929"/>
      <c r="D227" s="929"/>
      <c r="E227" s="929"/>
      <c r="F227" s="956"/>
      <c r="H227" s="929"/>
    </row>
    <row r="228" ht="12.75" spans="1:8">
      <c r="A228" s="929"/>
      <c r="B228" s="929"/>
      <c r="D228" s="929"/>
      <c r="E228" s="929"/>
      <c r="F228" s="956"/>
      <c r="H228" s="929"/>
    </row>
    <row r="229" ht="12.75" spans="1:8">
      <c r="A229" s="929"/>
      <c r="B229" s="929"/>
      <c r="D229" s="929"/>
      <c r="E229" s="929"/>
      <c r="F229" s="956"/>
      <c r="H229" s="929"/>
    </row>
    <row r="230" ht="12.75" spans="1:8">
      <c r="A230" s="929"/>
      <c r="B230" s="929"/>
      <c r="D230" s="929"/>
      <c r="E230" s="929"/>
      <c r="F230" s="956"/>
      <c r="H230" s="929"/>
    </row>
    <row r="231" ht="12.75" spans="1:8">
      <c r="A231" s="929"/>
      <c r="B231" s="929"/>
      <c r="D231" s="929"/>
      <c r="E231" s="929"/>
      <c r="F231" s="956"/>
      <c r="H231" s="929"/>
    </row>
    <row r="232" ht="12.75" spans="1:8">
      <c r="A232" s="929"/>
      <c r="B232" s="929"/>
      <c r="D232" s="929"/>
      <c r="E232" s="929"/>
      <c r="F232" s="956"/>
      <c r="H232" s="929"/>
    </row>
    <row r="233" ht="12.75" spans="1:8">
      <c r="A233" s="929"/>
      <c r="B233" s="929"/>
      <c r="D233" s="929"/>
      <c r="E233" s="929"/>
      <c r="F233" s="956"/>
      <c r="H233" s="929"/>
    </row>
    <row r="234" ht="12.75" spans="1:8">
      <c r="A234" s="929"/>
      <c r="B234" s="929"/>
      <c r="D234" s="929"/>
      <c r="E234" s="929"/>
      <c r="F234" s="956"/>
      <c r="H234" s="929"/>
    </row>
    <row r="235" ht="12.75" spans="1:8">
      <c r="A235" s="929"/>
      <c r="B235" s="929"/>
      <c r="D235" s="929"/>
      <c r="E235" s="929"/>
      <c r="F235" s="956"/>
      <c r="H235" s="929"/>
    </row>
    <row r="236" ht="12.75" spans="1:8">
      <c r="A236" s="929"/>
      <c r="B236" s="929"/>
      <c r="D236" s="929"/>
      <c r="E236" s="929"/>
      <c r="F236" s="956"/>
      <c r="H236" s="929"/>
    </row>
    <row r="237" ht="12.75" spans="1:8">
      <c r="A237" s="929"/>
      <c r="B237" s="929"/>
      <c r="D237" s="929"/>
      <c r="E237" s="929"/>
      <c r="F237" s="956"/>
      <c r="H237" s="929"/>
    </row>
    <row r="238" ht="12.75" spans="1:8">
      <c r="A238" s="929"/>
      <c r="B238" s="929"/>
      <c r="D238" s="929"/>
      <c r="E238" s="929"/>
      <c r="F238" s="956"/>
      <c r="H238" s="929"/>
    </row>
    <row r="239" ht="12.75" spans="1:8">
      <c r="A239" s="929"/>
      <c r="B239" s="929"/>
      <c r="D239" s="929"/>
      <c r="E239" s="929"/>
      <c r="F239" s="956"/>
      <c r="H239" s="929"/>
    </row>
    <row r="240" ht="12.75" spans="1:8">
      <c r="A240" s="929"/>
      <c r="B240" s="929"/>
      <c r="D240" s="929"/>
      <c r="E240" s="929"/>
      <c r="F240" s="956"/>
      <c r="H240" s="929"/>
    </row>
    <row r="241" ht="12.75" spans="1:8">
      <c r="A241" s="929"/>
      <c r="B241" s="929"/>
      <c r="D241" s="929"/>
      <c r="E241" s="929"/>
      <c r="F241" s="956"/>
      <c r="H241" s="929"/>
    </row>
    <row r="242" ht="12.75" spans="1:8">
      <c r="A242" s="929"/>
      <c r="B242" s="929"/>
      <c r="D242" s="929"/>
      <c r="E242" s="929"/>
      <c r="F242" s="956"/>
      <c r="H242" s="929"/>
    </row>
    <row r="243" ht="12.75" spans="1:8">
      <c r="A243" s="929"/>
      <c r="B243" s="929"/>
      <c r="D243" s="929"/>
      <c r="E243" s="929"/>
      <c r="F243" s="956"/>
      <c r="H243" s="929"/>
    </row>
    <row r="244" ht="12.75" spans="1:8">
      <c r="A244" s="929"/>
      <c r="B244" s="929"/>
      <c r="D244" s="929"/>
      <c r="E244" s="929"/>
      <c r="F244" s="956"/>
      <c r="H244" s="929"/>
    </row>
    <row r="245" ht="12.75" spans="1:8">
      <c r="A245" s="929"/>
      <c r="B245" s="929"/>
      <c r="D245" s="929"/>
      <c r="E245" s="929"/>
      <c r="F245" s="956"/>
      <c r="H245" s="929"/>
    </row>
    <row r="246" ht="12.75" spans="1:8">
      <c r="A246" s="929"/>
      <c r="B246" s="929"/>
      <c r="D246" s="929"/>
      <c r="E246" s="929"/>
      <c r="F246" s="956"/>
      <c r="H246" s="929"/>
    </row>
    <row r="247" ht="12.75" spans="1:8">
      <c r="A247" s="929"/>
      <c r="B247" s="929"/>
      <c r="D247" s="929"/>
      <c r="E247" s="929"/>
      <c r="F247" s="956"/>
      <c r="H247" s="929"/>
    </row>
    <row r="248" ht="12.75" spans="1:8">
      <c r="A248" s="929"/>
      <c r="B248" s="929"/>
      <c r="D248" s="929"/>
      <c r="E248" s="929"/>
      <c r="F248" s="956"/>
      <c r="H248" s="929"/>
    </row>
    <row r="249" ht="12.75" spans="1:8">
      <c r="A249" s="929"/>
      <c r="B249" s="929"/>
      <c r="D249" s="929"/>
      <c r="E249" s="929"/>
      <c r="F249" s="956"/>
      <c r="H249" s="929"/>
    </row>
    <row r="250" ht="12.75" spans="1:8">
      <c r="A250" s="929"/>
      <c r="B250" s="929"/>
      <c r="D250" s="929"/>
      <c r="E250" s="929"/>
      <c r="F250" s="956"/>
      <c r="H250" s="929"/>
    </row>
    <row r="251" ht="12.75" spans="1:8">
      <c r="A251" s="929"/>
      <c r="B251" s="929"/>
      <c r="D251" s="929"/>
      <c r="E251" s="929"/>
      <c r="F251" s="956"/>
      <c r="H251" s="929"/>
    </row>
    <row r="252" ht="12.75" spans="1:8">
      <c r="A252" s="929"/>
      <c r="B252" s="929"/>
      <c r="D252" s="929"/>
      <c r="E252" s="929"/>
      <c r="F252" s="956"/>
      <c r="H252" s="929"/>
    </row>
    <row r="253" ht="12.75" spans="1:8">
      <c r="A253" s="929"/>
      <c r="B253" s="929"/>
      <c r="D253" s="929"/>
      <c r="E253" s="929"/>
      <c r="F253" s="956"/>
      <c r="H253" s="929"/>
    </row>
    <row r="254" ht="12.75" spans="1:8">
      <c r="A254" s="929"/>
      <c r="B254" s="929"/>
      <c r="D254" s="929"/>
      <c r="E254" s="929"/>
      <c r="F254" s="956"/>
      <c r="H254" s="929"/>
    </row>
    <row r="255" ht="12.75" spans="1:8">
      <c r="A255" s="929"/>
      <c r="B255" s="929"/>
      <c r="D255" s="929"/>
      <c r="E255" s="929"/>
      <c r="F255" s="956"/>
      <c r="H255" s="929"/>
    </row>
    <row r="256" ht="12.75" spans="1:8">
      <c r="A256" s="929"/>
      <c r="B256" s="929"/>
      <c r="D256" s="929"/>
      <c r="E256" s="929"/>
      <c r="F256" s="956"/>
      <c r="H256" s="929"/>
    </row>
    <row r="257" ht="12.75" spans="1:8">
      <c r="A257" s="929"/>
      <c r="B257" s="929"/>
      <c r="D257" s="929"/>
      <c r="E257" s="929"/>
      <c r="F257" s="956"/>
      <c r="H257" s="929"/>
    </row>
    <row r="258" ht="12.75" spans="1:8">
      <c r="A258" s="929"/>
      <c r="B258" s="929"/>
      <c r="D258" s="929"/>
      <c r="E258" s="929"/>
      <c r="F258" s="956"/>
      <c r="H258" s="929"/>
    </row>
    <row r="259" ht="12.75" spans="1:8">
      <c r="A259" s="929"/>
      <c r="B259" s="929"/>
      <c r="D259" s="929"/>
      <c r="E259" s="929"/>
      <c r="F259" s="956"/>
      <c r="H259" s="929"/>
    </row>
    <row r="260" ht="12.75" spans="1:8">
      <c r="A260" s="929"/>
      <c r="B260" s="929"/>
      <c r="D260" s="929"/>
      <c r="E260" s="929"/>
      <c r="F260" s="956"/>
      <c r="H260" s="929"/>
    </row>
    <row r="261" ht="12.75" spans="1:8">
      <c r="A261" s="929"/>
      <c r="B261" s="929"/>
      <c r="D261" s="929"/>
      <c r="E261" s="929"/>
      <c r="F261" s="956"/>
      <c r="H261" s="929"/>
    </row>
    <row r="262" ht="12.75" spans="1:8">
      <c r="A262" s="929"/>
      <c r="B262" s="929"/>
      <c r="D262" s="929"/>
      <c r="E262" s="929"/>
      <c r="F262" s="956"/>
      <c r="H262" s="929"/>
    </row>
    <row r="263" ht="12.75" spans="1:8">
      <c r="A263" s="929"/>
      <c r="B263" s="929"/>
      <c r="D263" s="929"/>
      <c r="E263" s="929"/>
      <c r="F263" s="956"/>
      <c r="H263" s="929"/>
    </row>
    <row r="264" ht="12.75" spans="1:8">
      <c r="A264" s="929"/>
      <c r="B264" s="929"/>
      <c r="D264" s="929"/>
      <c r="E264" s="929"/>
      <c r="F264" s="956"/>
      <c r="H264" s="929"/>
    </row>
    <row r="265" ht="12.75" spans="1:8">
      <c r="A265" s="929"/>
      <c r="B265" s="929"/>
      <c r="D265" s="929"/>
      <c r="E265" s="929"/>
      <c r="F265" s="956"/>
      <c r="H265" s="929"/>
    </row>
    <row r="266" ht="12.75" spans="1:8">
      <c r="A266" s="929"/>
      <c r="B266" s="929"/>
      <c r="D266" s="929"/>
      <c r="E266" s="929"/>
      <c r="F266" s="956"/>
      <c r="H266" s="929"/>
    </row>
    <row r="267" ht="12.75" spans="1:8">
      <c r="A267" s="929"/>
      <c r="B267" s="929"/>
      <c r="D267" s="929"/>
      <c r="E267" s="929"/>
      <c r="F267" s="956"/>
      <c r="H267" s="929"/>
    </row>
    <row r="268" ht="12.75" spans="1:8">
      <c r="A268" s="929"/>
      <c r="B268" s="929"/>
      <c r="D268" s="929"/>
      <c r="E268" s="929"/>
      <c r="F268" s="956"/>
      <c r="H268" s="929"/>
    </row>
    <row r="269" ht="12.75" spans="1:8">
      <c r="A269" s="929"/>
      <c r="B269" s="929"/>
      <c r="D269" s="929"/>
      <c r="E269" s="929"/>
      <c r="F269" s="956"/>
      <c r="H269" s="929"/>
    </row>
    <row r="270" ht="12.75" spans="1:8">
      <c r="A270" s="929"/>
      <c r="B270" s="929"/>
      <c r="D270" s="929"/>
      <c r="E270" s="929"/>
      <c r="F270" s="956"/>
      <c r="H270" s="929"/>
    </row>
    <row r="271" ht="12.75" spans="1:8">
      <c r="A271" s="929"/>
      <c r="B271" s="929"/>
      <c r="D271" s="929"/>
      <c r="E271" s="929"/>
      <c r="F271" s="956"/>
      <c r="H271" s="929"/>
    </row>
    <row r="272" ht="12.75" spans="1:8">
      <c r="A272" s="929"/>
      <c r="B272" s="929"/>
      <c r="D272" s="929"/>
      <c r="E272" s="929"/>
      <c r="F272" s="956"/>
      <c r="H272" s="929"/>
    </row>
    <row r="273" ht="12.75" spans="1:8">
      <c r="A273" s="929"/>
      <c r="B273" s="929"/>
      <c r="D273" s="929"/>
      <c r="E273" s="929"/>
      <c r="F273" s="956"/>
      <c r="H273" s="929"/>
    </row>
    <row r="274" ht="12.75" spans="1:8">
      <c r="A274" s="929"/>
      <c r="B274" s="929"/>
      <c r="D274" s="929"/>
      <c r="E274" s="929"/>
      <c r="F274" s="956"/>
      <c r="H274" s="929"/>
    </row>
    <row r="275" ht="12.75" spans="1:8">
      <c r="A275" s="929"/>
      <c r="B275" s="929"/>
      <c r="D275" s="929"/>
      <c r="E275" s="929"/>
      <c r="F275" s="956"/>
      <c r="H275" s="929"/>
    </row>
    <row r="276" ht="12.75" spans="1:8">
      <c r="A276" s="929"/>
      <c r="B276" s="929"/>
      <c r="D276" s="929"/>
      <c r="E276" s="929"/>
      <c r="F276" s="956"/>
      <c r="H276" s="929"/>
    </row>
    <row r="277" ht="12.75" spans="1:8">
      <c r="A277" s="929"/>
      <c r="B277" s="929"/>
      <c r="D277" s="929"/>
      <c r="E277" s="929"/>
      <c r="F277" s="956"/>
      <c r="H277" s="929"/>
    </row>
    <row r="278" ht="12.75" spans="1:8">
      <c r="A278" s="929"/>
      <c r="B278" s="929"/>
      <c r="D278" s="929"/>
      <c r="E278" s="929"/>
      <c r="F278" s="956"/>
      <c r="H278" s="929"/>
    </row>
    <row r="279" ht="12.75" spans="1:8">
      <c r="A279" s="929"/>
      <c r="B279" s="929"/>
      <c r="D279" s="929"/>
      <c r="E279" s="929"/>
      <c r="F279" s="956"/>
      <c r="H279" s="929"/>
    </row>
    <row r="280" ht="12.75" spans="1:8">
      <c r="A280" s="929"/>
      <c r="B280" s="929"/>
      <c r="D280" s="929"/>
      <c r="E280" s="929"/>
      <c r="F280" s="956"/>
      <c r="H280" s="929"/>
    </row>
    <row r="281" ht="12.75" spans="1:8">
      <c r="A281" s="929"/>
      <c r="B281" s="929"/>
      <c r="D281" s="929"/>
      <c r="E281" s="929"/>
      <c r="F281" s="956"/>
      <c r="H281" s="929"/>
    </row>
    <row r="282" ht="12.75" spans="1:8">
      <c r="A282" s="929"/>
      <c r="B282" s="929"/>
      <c r="D282" s="929"/>
      <c r="E282" s="929"/>
      <c r="F282" s="956"/>
      <c r="H282" s="929"/>
    </row>
    <row r="283" ht="12.75" spans="1:8">
      <c r="A283" s="929"/>
      <c r="B283" s="929"/>
      <c r="D283" s="929"/>
      <c r="E283" s="929"/>
      <c r="F283" s="956"/>
      <c r="H283" s="929"/>
    </row>
    <row r="284" ht="12.75" spans="1:8">
      <c r="A284" s="929"/>
      <c r="B284" s="929"/>
      <c r="D284" s="929"/>
      <c r="E284" s="929"/>
      <c r="F284" s="956"/>
      <c r="H284" s="929"/>
    </row>
    <row r="285" ht="12.75" spans="1:8">
      <c r="A285" s="929"/>
      <c r="B285" s="929"/>
      <c r="D285" s="929"/>
      <c r="E285" s="929"/>
      <c r="F285" s="956"/>
      <c r="H285" s="929"/>
    </row>
    <row r="286" ht="12.75" spans="1:8">
      <c r="A286" s="929"/>
      <c r="B286" s="929"/>
      <c r="D286" s="929"/>
      <c r="E286" s="929"/>
      <c r="F286" s="956"/>
      <c r="H286" s="929"/>
    </row>
    <row r="287" ht="12.75" spans="1:8">
      <c r="A287" s="929"/>
      <c r="B287" s="929"/>
      <c r="D287" s="929"/>
      <c r="E287" s="929"/>
      <c r="F287" s="956"/>
      <c r="H287" s="929"/>
    </row>
    <row r="288" ht="12.75" spans="1:8">
      <c r="A288" s="929"/>
      <c r="B288" s="929"/>
      <c r="D288" s="929"/>
      <c r="E288" s="929"/>
      <c r="F288" s="956"/>
      <c r="H288" s="929"/>
    </row>
    <row r="289" ht="12.75" spans="1:8">
      <c r="A289" s="929"/>
      <c r="B289" s="929"/>
      <c r="D289" s="929"/>
      <c r="E289" s="929"/>
      <c r="F289" s="956"/>
      <c r="H289" s="929"/>
    </row>
    <row r="290" ht="12.75" spans="1:8">
      <c r="A290" s="929"/>
      <c r="B290" s="929"/>
      <c r="D290" s="929"/>
      <c r="E290" s="929"/>
      <c r="F290" s="956"/>
      <c r="H290" s="929"/>
    </row>
    <row r="291" ht="12.75" spans="1:8">
      <c r="A291" s="929"/>
      <c r="B291" s="929"/>
      <c r="D291" s="929"/>
      <c r="E291" s="929"/>
      <c r="F291" s="956"/>
      <c r="H291" s="929"/>
    </row>
    <row r="292" ht="12.75" spans="1:8">
      <c r="A292" s="929"/>
      <c r="B292" s="929"/>
      <c r="D292" s="929"/>
      <c r="E292" s="929"/>
      <c r="F292" s="956"/>
      <c r="H292" s="929"/>
    </row>
    <row r="293" ht="12.75" spans="1:8">
      <c r="A293" s="929"/>
      <c r="B293" s="929"/>
      <c r="D293" s="929"/>
      <c r="E293" s="929"/>
      <c r="F293" s="956"/>
      <c r="H293" s="929"/>
    </row>
    <row r="294" ht="12.75" spans="1:8">
      <c r="A294" s="929"/>
      <c r="B294" s="929"/>
      <c r="D294" s="929"/>
      <c r="E294" s="929"/>
      <c r="F294" s="956"/>
      <c r="H294" s="929"/>
    </row>
    <row r="295" ht="12.75" spans="1:8">
      <c r="A295" s="929"/>
      <c r="B295" s="929"/>
      <c r="D295" s="929"/>
      <c r="E295" s="929"/>
      <c r="F295" s="956"/>
      <c r="H295" s="929"/>
    </row>
    <row r="296" ht="12.75" spans="1:8">
      <c r="A296" s="929"/>
      <c r="B296" s="929"/>
      <c r="D296" s="929"/>
      <c r="E296" s="929"/>
      <c r="F296" s="956"/>
      <c r="H296" s="929"/>
    </row>
    <row r="297" ht="12.75" spans="1:8">
      <c r="A297" s="929"/>
      <c r="B297" s="929"/>
      <c r="D297" s="929"/>
      <c r="E297" s="929"/>
      <c r="F297" s="956"/>
      <c r="H297" s="929"/>
    </row>
    <row r="298" ht="12.75" spans="1:8">
      <c r="A298" s="929"/>
      <c r="B298" s="929"/>
      <c r="D298" s="929"/>
      <c r="E298" s="929"/>
      <c r="F298" s="956"/>
      <c r="H298" s="929"/>
    </row>
    <row r="299" ht="12.75" spans="1:8">
      <c r="A299" s="929"/>
      <c r="B299" s="929"/>
      <c r="D299" s="929"/>
      <c r="E299" s="929"/>
      <c r="F299" s="956"/>
      <c r="H299" s="929"/>
    </row>
    <row r="300" ht="12.75" spans="1:8">
      <c r="A300" s="929"/>
      <c r="B300" s="929"/>
      <c r="D300" s="929"/>
      <c r="E300" s="929"/>
      <c r="F300" s="956"/>
      <c r="H300" s="929"/>
    </row>
    <row r="301" ht="12.75" spans="1:8">
      <c r="A301" s="929"/>
      <c r="B301" s="929"/>
      <c r="D301" s="929"/>
      <c r="E301" s="929"/>
      <c r="F301" s="956"/>
      <c r="H301" s="929"/>
    </row>
    <row r="302" ht="12.75" spans="1:8">
      <c r="A302" s="929"/>
      <c r="B302" s="929"/>
      <c r="D302" s="929"/>
      <c r="E302" s="929"/>
      <c r="F302" s="956"/>
      <c r="H302" s="929"/>
    </row>
    <row r="303" ht="12.75" spans="1:8">
      <c r="A303" s="929"/>
      <c r="B303" s="929"/>
      <c r="D303" s="929"/>
      <c r="E303" s="929"/>
      <c r="F303" s="956"/>
      <c r="H303" s="929"/>
    </row>
    <row r="304" ht="12.75" spans="1:8">
      <c r="A304" s="929"/>
      <c r="B304" s="929"/>
      <c r="D304" s="929"/>
      <c r="E304" s="929"/>
      <c r="F304" s="956"/>
      <c r="H304" s="929"/>
    </row>
    <row r="305" ht="12.75" spans="1:8">
      <c r="A305" s="929"/>
      <c r="B305" s="929"/>
      <c r="D305" s="929"/>
      <c r="E305" s="929"/>
      <c r="F305" s="956"/>
      <c r="H305" s="929"/>
    </row>
    <row r="306" ht="12.75" spans="1:8">
      <c r="A306" s="929"/>
      <c r="B306" s="929"/>
      <c r="D306" s="929"/>
      <c r="E306" s="929"/>
      <c r="F306" s="956"/>
      <c r="H306" s="929"/>
    </row>
    <row r="307" ht="12.75" spans="1:8">
      <c r="A307" s="929"/>
      <c r="B307" s="929"/>
      <c r="D307" s="929"/>
      <c r="E307" s="929"/>
      <c r="F307" s="956"/>
      <c r="H307" s="929"/>
    </row>
    <row r="308" ht="12.75" spans="1:8">
      <c r="A308" s="929"/>
      <c r="B308" s="929"/>
      <c r="D308" s="929"/>
      <c r="E308" s="929"/>
      <c r="F308" s="956"/>
      <c r="H308" s="929"/>
    </row>
    <row r="309" ht="12.75" spans="1:8">
      <c r="A309" s="929"/>
      <c r="B309" s="929"/>
      <c r="D309" s="929"/>
      <c r="E309" s="929"/>
      <c r="F309" s="956"/>
      <c r="H309" s="929"/>
    </row>
    <row r="310" ht="12.75" spans="1:8">
      <c r="A310" s="929"/>
      <c r="B310" s="929"/>
      <c r="D310" s="929"/>
      <c r="E310" s="929"/>
      <c r="F310" s="956"/>
      <c r="H310" s="929"/>
    </row>
    <row r="311" ht="12.75" spans="1:8">
      <c r="A311" s="929"/>
      <c r="B311" s="929"/>
      <c r="D311" s="929"/>
      <c r="E311" s="929"/>
      <c r="F311" s="956"/>
      <c r="H311" s="929"/>
    </row>
    <row r="312" ht="12.75" spans="1:8">
      <c r="A312" s="929"/>
      <c r="B312" s="929"/>
      <c r="D312" s="929"/>
      <c r="E312" s="929"/>
      <c r="F312" s="956"/>
      <c r="H312" s="929"/>
    </row>
    <row r="313" ht="12.75" spans="1:8">
      <c r="A313" s="929"/>
      <c r="B313" s="929"/>
      <c r="D313" s="929"/>
      <c r="E313" s="929"/>
      <c r="F313" s="956"/>
      <c r="H313" s="929"/>
    </row>
    <row r="314" ht="12.75" spans="1:8">
      <c r="A314" s="929"/>
      <c r="B314" s="929"/>
      <c r="D314" s="929"/>
      <c r="E314" s="929"/>
      <c r="F314" s="956"/>
      <c r="H314" s="929"/>
    </row>
    <row r="315" ht="12.75" spans="1:8">
      <c r="A315" s="929"/>
      <c r="B315" s="929"/>
      <c r="D315" s="929"/>
      <c r="E315" s="929"/>
      <c r="F315" s="956"/>
      <c r="H315" s="929"/>
    </row>
    <row r="316" ht="12.75" spans="1:8">
      <c r="A316" s="929"/>
      <c r="B316" s="929"/>
      <c r="D316" s="929"/>
      <c r="E316" s="929"/>
      <c r="F316" s="956"/>
      <c r="H316" s="929"/>
    </row>
    <row r="317" ht="12.75" spans="1:8">
      <c r="A317" s="929"/>
      <c r="B317" s="929"/>
      <c r="D317" s="929"/>
      <c r="E317" s="929"/>
      <c r="F317" s="956"/>
      <c r="H317" s="929"/>
    </row>
    <row r="318" ht="12.75" spans="1:8">
      <c r="A318" s="929"/>
      <c r="B318" s="929"/>
      <c r="D318" s="929"/>
      <c r="E318" s="929"/>
      <c r="F318" s="956"/>
      <c r="H318" s="929"/>
    </row>
    <row r="319" ht="12.75" spans="1:8">
      <c r="A319" s="929"/>
      <c r="B319" s="929"/>
      <c r="D319" s="929"/>
      <c r="E319" s="929"/>
      <c r="F319" s="956"/>
      <c r="H319" s="929"/>
    </row>
    <row r="320" ht="12.75" spans="1:8">
      <c r="A320" s="929"/>
      <c r="B320" s="929"/>
      <c r="D320" s="929"/>
      <c r="E320" s="929"/>
      <c r="F320" s="956"/>
      <c r="H320" s="929"/>
    </row>
    <row r="321" ht="12.75" spans="1:8">
      <c r="A321" s="929"/>
      <c r="B321" s="929"/>
      <c r="D321" s="929"/>
      <c r="E321" s="929"/>
      <c r="F321" s="956"/>
      <c r="H321" s="929"/>
    </row>
    <row r="322" ht="12.75" spans="1:8">
      <c r="A322" s="929"/>
      <c r="B322" s="929"/>
      <c r="D322" s="929"/>
      <c r="E322" s="929"/>
      <c r="F322" s="956"/>
      <c r="H322" s="929"/>
    </row>
    <row r="323" ht="12.75" spans="1:8">
      <c r="A323" s="929"/>
      <c r="B323" s="929"/>
      <c r="D323" s="929"/>
      <c r="E323" s="929"/>
      <c r="F323" s="956"/>
      <c r="H323" s="929"/>
    </row>
    <row r="324" ht="12.75" spans="1:8">
      <c r="A324" s="929"/>
      <c r="B324" s="929"/>
      <c r="D324" s="929"/>
      <c r="E324" s="929"/>
      <c r="F324" s="956"/>
      <c r="H324" s="929"/>
    </row>
    <row r="325" ht="12.75" spans="1:8">
      <c r="A325" s="929"/>
      <c r="B325" s="929"/>
      <c r="D325" s="929"/>
      <c r="E325" s="929"/>
      <c r="F325" s="956"/>
      <c r="H325" s="929"/>
    </row>
    <row r="326" ht="12.75" spans="1:8">
      <c r="A326" s="929"/>
      <c r="B326" s="929"/>
      <c r="D326" s="929"/>
      <c r="E326" s="929"/>
      <c r="F326" s="956"/>
      <c r="H326" s="929"/>
    </row>
    <row r="327" ht="12.75" spans="1:8">
      <c r="A327" s="929"/>
      <c r="B327" s="929"/>
      <c r="D327" s="929"/>
      <c r="E327" s="929"/>
      <c r="F327" s="956"/>
      <c r="H327" s="929"/>
    </row>
    <row r="328" ht="12.75" spans="1:8">
      <c r="A328" s="929"/>
      <c r="B328" s="929"/>
      <c r="D328" s="929"/>
      <c r="E328" s="929"/>
      <c r="F328" s="956"/>
      <c r="H328" s="929"/>
    </row>
    <row r="329" ht="12.75" spans="1:8">
      <c r="A329" s="929"/>
      <c r="B329" s="929"/>
      <c r="D329" s="929"/>
      <c r="E329" s="929"/>
      <c r="F329" s="956"/>
      <c r="H329" s="929"/>
    </row>
    <row r="330" ht="12.75" spans="1:8">
      <c r="A330" s="929"/>
      <c r="B330" s="929"/>
      <c r="D330" s="929"/>
      <c r="E330" s="929"/>
      <c r="F330" s="956"/>
      <c r="H330" s="929"/>
    </row>
    <row r="331" ht="12.75" spans="1:8">
      <c r="A331" s="929"/>
      <c r="B331" s="929"/>
      <c r="D331" s="929"/>
      <c r="E331" s="929"/>
      <c r="F331" s="956"/>
      <c r="H331" s="929"/>
    </row>
    <row r="332" ht="12.75" spans="1:8">
      <c r="A332" s="929"/>
      <c r="B332" s="929"/>
      <c r="D332" s="929"/>
      <c r="E332" s="929"/>
      <c r="F332" s="956"/>
      <c r="H332" s="929"/>
    </row>
    <row r="333" ht="12.75" spans="1:8">
      <c r="A333" s="929"/>
      <c r="B333" s="929"/>
      <c r="D333" s="929"/>
      <c r="E333" s="929"/>
      <c r="F333" s="956"/>
      <c r="H333" s="929"/>
    </row>
    <row r="334" ht="12.75" spans="1:8">
      <c r="A334" s="929"/>
      <c r="B334" s="929"/>
      <c r="D334" s="929"/>
      <c r="E334" s="929"/>
      <c r="F334" s="956"/>
      <c r="H334" s="929"/>
    </row>
    <row r="335" ht="12.75" spans="1:8">
      <c r="A335" s="929"/>
      <c r="B335" s="929"/>
      <c r="D335" s="929"/>
      <c r="E335" s="929"/>
      <c r="F335" s="956"/>
      <c r="H335" s="929"/>
    </row>
    <row r="336" ht="12.75" spans="1:8">
      <c r="A336" s="929"/>
      <c r="B336" s="929"/>
      <c r="D336" s="929"/>
      <c r="E336" s="929"/>
      <c r="F336" s="956"/>
      <c r="H336" s="929"/>
    </row>
    <row r="337" ht="12.75" spans="1:8">
      <c r="A337" s="929"/>
      <c r="B337" s="929"/>
      <c r="D337" s="929"/>
      <c r="E337" s="929"/>
      <c r="F337" s="956"/>
      <c r="H337" s="929"/>
    </row>
    <row r="338" ht="12.75" spans="1:8">
      <c r="A338" s="929"/>
      <c r="B338" s="929"/>
      <c r="D338" s="929"/>
      <c r="E338" s="929"/>
      <c r="F338" s="956"/>
      <c r="H338" s="929"/>
    </row>
    <row r="339" ht="12.75" spans="1:8">
      <c r="A339" s="929"/>
      <c r="B339" s="929"/>
      <c r="D339" s="929"/>
      <c r="E339" s="929"/>
      <c r="F339" s="956"/>
      <c r="H339" s="929"/>
    </row>
    <row r="340" ht="12.75" spans="1:8">
      <c r="A340" s="929"/>
      <c r="B340" s="929"/>
      <c r="D340" s="929"/>
      <c r="E340" s="929"/>
      <c r="F340" s="956"/>
      <c r="H340" s="929"/>
    </row>
    <row r="341" ht="12.75" spans="1:8">
      <c r="A341" s="929"/>
      <c r="B341" s="929"/>
      <c r="D341" s="929"/>
      <c r="E341" s="929"/>
      <c r="F341" s="956"/>
      <c r="H341" s="929"/>
    </row>
    <row r="342" ht="12.75" spans="1:8">
      <c r="A342" s="929"/>
      <c r="B342" s="929"/>
      <c r="D342" s="929"/>
      <c r="E342" s="929"/>
      <c r="F342" s="956"/>
      <c r="H342" s="929"/>
    </row>
    <row r="343" ht="12.75" spans="1:8">
      <c r="A343" s="929"/>
      <c r="B343" s="929"/>
      <c r="D343" s="929"/>
      <c r="E343" s="929"/>
      <c r="F343" s="956"/>
      <c r="H343" s="929"/>
    </row>
    <row r="344" ht="12.75" spans="1:8">
      <c r="A344" s="929"/>
      <c r="B344" s="929"/>
      <c r="D344" s="929"/>
      <c r="E344" s="929"/>
      <c r="F344" s="956"/>
      <c r="H344" s="929"/>
    </row>
    <row r="345" ht="12.75" spans="1:8">
      <c r="A345" s="929"/>
      <c r="B345" s="929"/>
      <c r="D345" s="929"/>
      <c r="E345" s="929"/>
      <c r="F345" s="956"/>
      <c r="H345" s="929"/>
    </row>
    <row r="346" ht="12.75" spans="1:8">
      <c r="A346" s="929"/>
      <c r="B346" s="929"/>
      <c r="D346" s="929"/>
      <c r="E346" s="929"/>
      <c r="F346" s="956"/>
      <c r="H346" s="929"/>
    </row>
    <row r="347" ht="12.75" spans="1:8">
      <c r="A347" s="929"/>
      <c r="B347" s="929"/>
      <c r="D347" s="929"/>
      <c r="E347" s="929"/>
      <c r="F347" s="956"/>
      <c r="H347" s="929"/>
    </row>
    <row r="348" ht="12.75" spans="1:8">
      <c r="A348" s="929"/>
      <c r="B348" s="929"/>
      <c r="D348" s="929"/>
      <c r="E348" s="929"/>
      <c r="F348" s="956"/>
      <c r="H348" s="929"/>
    </row>
    <row r="349" ht="12.75" spans="1:8">
      <c r="A349" s="929"/>
      <c r="B349" s="929"/>
      <c r="D349" s="929"/>
      <c r="E349" s="929"/>
      <c r="F349" s="956"/>
      <c r="H349" s="929"/>
    </row>
    <row r="350" ht="12.75" spans="1:8">
      <c r="A350" s="929"/>
      <c r="B350" s="929"/>
      <c r="D350" s="929"/>
      <c r="E350" s="929"/>
      <c r="F350" s="956"/>
      <c r="H350" s="929"/>
    </row>
    <row r="351" ht="12.75" spans="1:8">
      <c r="A351" s="929"/>
      <c r="B351" s="929"/>
      <c r="D351" s="929"/>
      <c r="E351" s="929"/>
      <c r="F351" s="956"/>
      <c r="H351" s="929"/>
    </row>
    <row r="352" ht="12.75" spans="1:8">
      <c r="A352" s="929"/>
      <c r="B352" s="929"/>
      <c r="D352" s="929"/>
      <c r="E352" s="929"/>
      <c r="F352" s="956"/>
      <c r="H352" s="929"/>
    </row>
    <row r="353" ht="12.75" spans="1:8">
      <c r="A353" s="929"/>
      <c r="B353" s="929"/>
      <c r="D353" s="929"/>
      <c r="E353" s="929"/>
      <c r="F353" s="956"/>
      <c r="H353" s="929"/>
    </row>
    <row r="354" ht="12.75" spans="1:8">
      <c r="A354" s="929"/>
      <c r="B354" s="929"/>
      <c r="D354" s="929"/>
      <c r="E354" s="929"/>
      <c r="F354" s="956"/>
      <c r="H354" s="929"/>
    </row>
    <row r="355" ht="12.75" spans="1:8">
      <c r="A355" s="929"/>
      <c r="B355" s="929"/>
      <c r="D355" s="929"/>
      <c r="E355" s="929"/>
      <c r="F355" s="956"/>
      <c r="H355" s="929"/>
    </row>
    <row r="356" ht="12.75" spans="1:8">
      <c r="A356" s="929"/>
      <c r="B356" s="929"/>
      <c r="D356" s="929"/>
      <c r="E356" s="929"/>
      <c r="F356" s="956"/>
      <c r="H356" s="929"/>
    </row>
    <row r="357" ht="12.75" spans="1:8">
      <c r="A357" s="929"/>
      <c r="B357" s="929"/>
      <c r="D357" s="929"/>
      <c r="E357" s="929"/>
      <c r="F357" s="956"/>
      <c r="H357" s="929"/>
    </row>
    <row r="358" ht="12.75" spans="1:8">
      <c r="A358" s="929"/>
      <c r="B358" s="929"/>
      <c r="D358" s="929"/>
      <c r="E358" s="929"/>
      <c r="F358" s="956"/>
      <c r="H358" s="929"/>
    </row>
    <row r="359" ht="12.75" spans="1:8">
      <c r="A359" s="929"/>
      <c r="B359" s="929"/>
      <c r="D359" s="929"/>
      <c r="E359" s="929"/>
      <c r="F359" s="956"/>
      <c r="H359" s="929"/>
    </row>
    <row r="360" ht="12.75" spans="1:8">
      <c r="A360" s="929"/>
      <c r="B360" s="929"/>
      <c r="D360" s="929"/>
      <c r="E360" s="929"/>
      <c r="F360" s="956"/>
      <c r="H360" s="929"/>
    </row>
    <row r="361" ht="12.75" spans="1:8">
      <c r="A361" s="929"/>
      <c r="B361" s="929"/>
      <c r="D361" s="929"/>
      <c r="E361" s="929"/>
      <c r="F361" s="956"/>
      <c r="H361" s="929"/>
    </row>
    <row r="362" ht="12.75" spans="1:8">
      <c r="A362" s="929"/>
      <c r="B362" s="929"/>
      <c r="D362" s="929"/>
      <c r="E362" s="929"/>
      <c r="F362" s="956"/>
      <c r="H362" s="929"/>
    </row>
    <row r="363" ht="12.75" spans="1:8">
      <c r="A363" s="929"/>
      <c r="B363" s="929"/>
      <c r="D363" s="929"/>
      <c r="E363" s="929"/>
      <c r="F363" s="956"/>
      <c r="H363" s="929"/>
    </row>
    <row r="364" ht="12.75" spans="1:8">
      <c r="A364" s="929"/>
      <c r="B364" s="929"/>
      <c r="D364" s="929"/>
      <c r="E364" s="929"/>
      <c r="F364" s="956"/>
      <c r="H364" s="929"/>
    </row>
    <row r="365" ht="12.75" spans="1:8">
      <c r="A365" s="929"/>
      <c r="B365" s="929"/>
      <c r="D365" s="929"/>
      <c r="E365" s="929"/>
      <c r="F365" s="956"/>
      <c r="H365" s="929"/>
    </row>
    <row r="366" ht="12.75" spans="1:8">
      <c r="A366" s="929"/>
      <c r="B366" s="929"/>
      <c r="D366" s="929"/>
      <c r="E366" s="929"/>
      <c r="F366" s="956"/>
      <c r="H366" s="929"/>
    </row>
    <row r="367" ht="12.75" spans="1:8">
      <c r="A367" s="929"/>
      <c r="B367" s="929"/>
      <c r="D367" s="929"/>
      <c r="E367" s="929"/>
      <c r="F367" s="956"/>
      <c r="H367" s="929"/>
    </row>
    <row r="368" ht="12.75" spans="1:8">
      <c r="A368" s="929"/>
      <c r="B368" s="929"/>
      <c r="D368" s="929"/>
      <c r="E368" s="929"/>
      <c r="F368" s="956"/>
      <c r="H368" s="929"/>
    </row>
    <row r="369" ht="12.75" spans="1:8">
      <c r="A369" s="929"/>
      <c r="B369" s="929"/>
      <c r="D369" s="929"/>
      <c r="E369" s="929"/>
      <c r="F369" s="956"/>
      <c r="H369" s="929"/>
    </row>
    <row r="370" ht="12.75" spans="1:8">
      <c r="A370" s="929"/>
      <c r="B370" s="929"/>
      <c r="D370" s="929"/>
      <c r="E370" s="929"/>
      <c r="F370" s="956"/>
      <c r="H370" s="929"/>
    </row>
    <row r="371" ht="12.75" spans="1:8">
      <c r="A371" s="929"/>
      <c r="B371" s="929"/>
      <c r="D371" s="929"/>
      <c r="E371" s="929"/>
      <c r="F371" s="956"/>
      <c r="H371" s="929"/>
    </row>
    <row r="372" ht="12.75" spans="1:8">
      <c r="A372" s="929"/>
      <c r="B372" s="929"/>
      <c r="D372" s="929"/>
      <c r="E372" s="929"/>
      <c r="F372" s="956"/>
      <c r="H372" s="929"/>
    </row>
    <row r="373" ht="12.75" spans="1:8">
      <c r="A373" s="929"/>
      <c r="B373" s="929"/>
      <c r="D373" s="929"/>
      <c r="E373" s="929"/>
      <c r="F373" s="956"/>
      <c r="H373" s="929"/>
    </row>
    <row r="374" ht="12.75" spans="1:8">
      <c r="A374" s="929"/>
      <c r="B374" s="929"/>
      <c r="D374" s="929"/>
      <c r="E374" s="929"/>
      <c r="F374" s="956"/>
      <c r="H374" s="929"/>
    </row>
    <row r="375" ht="12.75" spans="1:8">
      <c r="A375" s="929"/>
      <c r="B375" s="929"/>
      <c r="D375" s="929"/>
      <c r="E375" s="929"/>
      <c r="F375" s="956"/>
      <c r="H375" s="929"/>
    </row>
    <row r="376" ht="12.75" spans="1:8">
      <c r="A376" s="929"/>
      <c r="B376" s="929"/>
      <c r="D376" s="929"/>
      <c r="E376" s="929"/>
      <c r="F376" s="956"/>
      <c r="H376" s="929"/>
    </row>
    <row r="377" ht="12.75" spans="1:8">
      <c r="A377" s="929"/>
      <c r="B377" s="929"/>
      <c r="D377" s="929"/>
      <c r="E377" s="929"/>
      <c r="F377" s="956"/>
      <c r="H377" s="929"/>
    </row>
    <row r="378" ht="12.75" spans="1:8">
      <c r="A378" s="929"/>
      <c r="B378" s="929"/>
      <c r="D378" s="929"/>
      <c r="E378" s="929"/>
      <c r="F378" s="956"/>
      <c r="H378" s="929"/>
    </row>
    <row r="379" ht="12.75" spans="1:8">
      <c r="A379" s="929"/>
      <c r="B379" s="929"/>
      <c r="D379" s="929"/>
      <c r="E379" s="929"/>
      <c r="F379" s="956"/>
      <c r="H379" s="929"/>
    </row>
    <row r="380" ht="12.75" spans="1:8">
      <c r="A380" s="929"/>
      <c r="B380" s="929"/>
      <c r="D380" s="929"/>
      <c r="E380" s="929"/>
      <c r="F380" s="956"/>
      <c r="H380" s="929"/>
    </row>
    <row r="381" ht="12.75" spans="1:8">
      <c r="A381" s="929"/>
      <c r="B381" s="929"/>
      <c r="D381" s="929"/>
      <c r="E381" s="929"/>
      <c r="F381" s="956"/>
      <c r="H381" s="929"/>
    </row>
    <row r="382" ht="12.75" spans="1:8">
      <c r="A382" s="929"/>
      <c r="B382" s="929"/>
      <c r="D382" s="929"/>
      <c r="E382" s="929"/>
      <c r="F382" s="956"/>
      <c r="H382" s="929"/>
    </row>
    <row r="383" ht="12.75" spans="1:8">
      <c r="A383" s="929"/>
      <c r="B383" s="929"/>
      <c r="D383" s="929"/>
      <c r="E383" s="929"/>
      <c r="F383" s="956"/>
      <c r="H383" s="929"/>
    </row>
    <row r="384" ht="12.75" spans="1:8">
      <c r="A384" s="929"/>
      <c r="B384" s="929"/>
      <c r="D384" s="929"/>
      <c r="E384" s="929"/>
      <c r="F384" s="956"/>
      <c r="H384" s="929"/>
    </row>
    <row r="385" ht="12.75" spans="1:8">
      <c r="A385" s="929"/>
      <c r="B385" s="929"/>
      <c r="D385" s="929"/>
      <c r="E385" s="929"/>
      <c r="F385" s="956"/>
      <c r="H385" s="929"/>
    </row>
    <row r="386" ht="12.75" spans="1:8">
      <c r="A386" s="929"/>
      <c r="B386" s="929"/>
      <c r="D386" s="929"/>
      <c r="E386" s="929"/>
      <c r="F386" s="956"/>
      <c r="H386" s="929"/>
    </row>
    <row r="387" ht="12.75" spans="1:8">
      <c r="A387" s="929"/>
      <c r="B387" s="929"/>
      <c r="D387" s="929"/>
      <c r="E387" s="929"/>
      <c r="F387" s="956"/>
      <c r="H387" s="929"/>
    </row>
    <row r="388" ht="12.75" spans="1:8">
      <c r="A388" s="929"/>
      <c r="B388" s="929"/>
      <c r="D388" s="929"/>
      <c r="E388" s="929"/>
      <c r="F388" s="956"/>
      <c r="H388" s="929"/>
    </row>
    <row r="389" ht="12.75" spans="1:8">
      <c r="A389" s="929"/>
      <c r="B389" s="929"/>
      <c r="D389" s="929"/>
      <c r="E389" s="929"/>
      <c r="F389" s="956"/>
      <c r="H389" s="929"/>
    </row>
    <row r="390" ht="12.75" spans="1:8">
      <c r="A390" s="929"/>
      <c r="B390" s="929"/>
      <c r="D390" s="929"/>
      <c r="E390" s="929"/>
      <c r="F390" s="956"/>
      <c r="H390" s="929"/>
    </row>
    <row r="391" ht="12.75" spans="1:8">
      <c r="A391" s="929"/>
      <c r="B391" s="929"/>
      <c r="D391" s="929"/>
      <c r="E391" s="929"/>
      <c r="F391" s="956"/>
      <c r="H391" s="929"/>
    </row>
    <row r="392" ht="12.75" spans="1:8">
      <c r="A392" s="929"/>
      <c r="B392" s="929"/>
      <c r="D392" s="929"/>
      <c r="E392" s="929"/>
      <c r="F392" s="956"/>
      <c r="H392" s="929"/>
    </row>
    <row r="393" ht="12.75" spans="1:8">
      <c r="A393" s="929"/>
      <c r="B393" s="929"/>
      <c r="D393" s="929"/>
      <c r="E393" s="929"/>
      <c r="F393" s="956"/>
      <c r="H393" s="929"/>
    </row>
    <row r="394" ht="12.75" spans="1:8">
      <c r="A394" s="929"/>
      <c r="B394" s="929"/>
      <c r="D394" s="929"/>
      <c r="E394" s="929"/>
      <c r="F394" s="956"/>
      <c r="H394" s="929"/>
    </row>
    <row r="395" ht="12.75" spans="1:8">
      <c r="A395" s="929"/>
      <c r="B395" s="929"/>
      <c r="D395" s="929"/>
      <c r="E395" s="929"/>
      <c r="F395" s="956"/>
      <c r="H395" s="929"/>
    </row>
    <row r="396" ht="12.75" spans="1:8">
      <c r="A396" s="929"/>
      <c r="B396" s="929"/>
      <c r="D396" s="929"/>
      <c r="E396" s="929"/>
      <c r="F396" s="956"/>
      <c r="H396" s="929"/>
    </row>
    <row r="397" ht="12.75" spans="1:8">
      <c r="A397" s="929"/>
      <c r="B397" s="929"/>
      <c r="D397" s="929"/>
      <c r="E397" s="929"/>
      <c r="F397" s="956"/>
      <c r="H397" s="929"/>
    </row>
    <row r="398" ht="12.75" spans="1:8">
      <c r="A398" s="929"/>
      <c r="B398" s="929"/>
      <c r="D398" s="929"/>
      <c r="E398" s="929"/>
      <c r="F398" s="956"/>
      <c r="H398" s="929"/>
    </row>
    <row r="399" ht="12.75" spans="1:8">
      <c r="A399" s="929"/>
      <c r="B399" s="929"/>
      <c r="D399" s="929"/>
      <c r="E399" s="929"/>
      <c r="F399" s="956"/>
      <c r="H399" s="929"/>
    </row>
    <row r="400" ht="12.75" spans="1:8">
      <c r="A400" s="929"/>
      <c r="B400" s="929"/>
      <c r="D400" s="929"/>
      <c r="E400" s="929"/>
      <c r="F400" s="956"/>
      <c r="H400" s="929"/>
    </row>
    <row r="401" ht="12.75" spans="1:8">
      <c r="A401" s="929"/>
      <c r="B401" s="929"/>
      <c r="D401" s="929"/>
      <c r="E401" s="929"/>
      <c r="F401" s="956"/>
      <c r="H401" s="929"/>
    </row>
    <row r="402" ht="12.75" spans="1:8">
      <c r="A402" s="929"/>
      <c r="B402" s="929"/>
      <c r="D402" s="929"/>
      <c r="E402" s="929"/>
      <c r="F402" s="956"/>
      <c r="H402" s="929"/>
    </row>
    <row r="403" ht="12.75" spans="1:8">
      <c r="A403" s="929"/>
      <c r="B403" s="929"/>
      <c r="D403" s="929"/>
      <c r="E403" s="929"/>
      <c r="F403" s="956"/>
      <c r="H403" s="929"/>
    </row>
    <row r="404" ht="12.75" spans="1:8">
      <c r="A404" s="929"/>
      <c r="B404" s="929"/>
      <c r="D404" s="929"/>
      <c r="E404" s="929"/>
      <c r="F404" s="956"/>
      <c r="H404" s="929"/>
    </row>
    <row r="405" ht="12.75" spans="1:8">
      <c r="A405" s="929"/>
      <c r="B405" s="929"/>
      <c r="D405" s="929"/>
      <c r="E405" s="929"/>
      <c r="F405" s="956"/>
      <c r="H405" s="929"/>
    </row>
    <row r="406" ht="12.75" spans="1:8">
      <c r="A406" s="929"/>
      <c r="B406" s="929"/>
      <c r="D406" s="929"/>
      <c r="E406" s="929"/>
      <c r="F406" s="956"/>
      <c r="H406" s="929"/>
    </row>
    <row r="407" ht="12.75" spans="1:8">
      <c r="A407" s="929"/>
      <c r="B407" s="929"/>
      <c r="D407" s="929"/>
      <c r="E407" s="929"/>
      <c r="F407" s="956"/>
      <c r="H407" s="929"/>
    </row>
    <row r="408" ht="12.75" spans="1:8">
      <c r="A408" s="929"/>
      <c r="B408" s="929"/>
      <c r="D408" s="929"/>
      <c r="E408" s="929"/>
      <c r="F408" s="956"/>
      <c r="H408" s="929"/>
    </row>
    <row r="409" ht="12.75" spans="1:8">
      <c r="A409" s="929"/>
      <c r="B409" s="929"/>
      <c r="D409" s="929"/>
      <c r="E409" s="929"/>
      <c r="F409" s="956"/>
      <c r="H409" s="929"/>
    </row>
    <row r="410" ht="12.75" spans="1:8">
      <c r="A410" s="929"/>
      <c r="B410" s="929"/>
      <c r="D410" s="929"/>
      <c r="E410" s="929"/>
      <c r="F410" s="956"/>
      <c r="H410" s="929"/>
    </row>
    <row r="411" ht="12.75" spans="1:8">
      <c r="A411" s="929"/>
      <c r="B411" s="929"/>
      <c r="D411" s="929"/>
      <c r="E411" s="929"/>
      <c r="F411" s="956"/>
      <c r="H411" s="929"/>
    </row>
    <row r="412" ht="12.75" spans="1:8">
      <c r="A412" s="929"/>
      <c r="B412" s="929"/>
      <c r="D412" s="929"/>
      <c r="E412" s="929"/>
      <c r="F412" s="956"/>
      <c r="H412" s="929"/>
    </row>
    <row r="413" ht="12.75" spans="1:8">
      <c r="A413" s="929"/>
      <c r="B413" s="929"/>
      <c r="D413" s="929"/>
      <c r="E413" s="929"/>
      <c r="F413" s="956"/>
      <c r="H413" s="929"/>
    </row>
    <row r="414" ht="12.75" spans="1:8">
      <c r="A414" s="929"/>
      <c r="B414" s="929"/>
      <c r="D414" s="929"/>
      <c r="E414" s="929"/>
      <c r="F414" s="956"/>
      <c r="H414" s="929"/>
    </row>
    <row r="415" ht="12.75" spans="1:8">
      <c r="A415" s="929"/>
      <c r="B415" s="929"/>
      <c r="D415" s="929"/>
      <c r="E415" s="929"/>
      <c r="F415" s="956"/>
      <c r="H415" s="929"/>
    </row>
    <row r="416" ht="12.75" spans="1:8">
      <c r="A416" s="929"/>
      <c r="B416" s="929"/>
      <c r="D416" s="929"/>
      <c r="E416" s="929"/>
      <c r="F416" s="956"/>
      <c r="H416" s="929"/>
    </row>
    <row r="417" ht="12.75" spans="1:8">
      <c r="A417" s="929"/>
      <c r="B417" s="929"/>
      <c r="D417" s="929"/>
      <c r="E417" s="929"/>
      <c r="F417" s="956"/>
      <c r="H417" s="929"/>
    </row>
    <row r="418" ht="12.75" spans="1:8">
      <c r="A418" s="929"/>
      <c r="B418" s="929"/>
      <c r="D418" s="929"/>
      <c r="E418" s="929"/>
      <c r="F418" s="956"/>
      <c r="H418" s="929"/>
    </row>
    <row r="419" ht="12.75" spans="1:8">
      <c r="A419" s="929"/>
      <c r="B419" s="929"/>
      <c r="D419" s="929"/>
      <c r="E419" s="929"/>
      <c r="F419" s="956"/>
      <c r="H419" s="929"/>
    </row>
    <row r="420" ht="12.75" spans="1:8">
      <c r="A420" s="929"/>
      <c r="B420" s="929"/>
      <c r="D420" s="929"/>
      <c r="E420" s="929"/>
      <c r="F420" s="956"/>
      <c r="H420" s="929"/>
    </row>
    <row r="421" ht="12.75" spans="1:8">
      <c r="A421" s="929"/>
      <c r="B421" s="929"/>
      <c r="D421" s="929"/>
      <c r="E421" s="929"/>
      <c r="F421" s="956"/>
      <c r="H421" s="929"/>
    </row>
    <row r="422" ht="12.75" spans="1:8">
      <c r="A422" s="929"/>
      <c r="B422" s="929"/>
      <c r="D422" s="929"/>
      <c r="E422" s="929"/>
      <c r="F422" s="956"/>
      <c r="H422" s="929"/>
    </row>
    <row r="423" ht="12.75" spans="1:8">
      <c r="A423" s="929"/>
      <c r="B423" s="929"/>
      <c r="D423" s="929"/>
      <c r="E423" s="929"/>
      <c r="F423" s="956"/>
      <c r="H423" s="929"/>
    </row>
    <row r="424" ht="12.75" spans="1:8">
      <c r="A424" s="929"/>
      <c r="B424" s="929"/>
      <c r="D424" s="929"/>
      <c r="E424" s="929"/>
      <c r="F424" s="956"/>
      <c r="H424" s="929"/>
    </row>
    <row r="425" ht="12.75" spans="1:8">
      <c r="A425" s="929"/>
      <c r="B425" s="929"/>
      <c r="D425" s="929"/>
      <c r="E425" s="929"/>
      <c r="F425" s="956"/>
      <c r="H425" s="929"/>
    </row>
    <row r="426" ht="12.75" spans="1:8">
      <c r="A426" s="929"/>
      <c r="B426" s="929"/>
      <c r="D426" s="929"/>
      <c r="E426" s="929"/>
      <c r="F426" s="956"/>
      <c r="H426" s="929"/>
    </row>
    <row r="427" ht="12.75" spans="1:8">
      <c r="A427" s="929"/>
      <c r="B427" s="929"/>
      <c r="D427" s="929"/>
      <c r="E427" s="929"/>
      <c r="F427" s="956"/>
      <c r="H427" s="929"/>
    </row>
    <row r="428" ht="12.75" spans="1:8">
      <c r="A428" s="929"/>
      <c r="B428" s="929"/>
      <c r="D428" s="929"/>
      <c r="E428" s="929"/>
      <c r="F428" s="956"/>
      <c r="H428" s="929"/>
    </row>
    <row r="429" ht="12.75" spans="1:8">
      <c r="A429" s="929"/>
      <c r="B429" s="929"/>
      <c r="D429" s="929"/>
      <c r="E429" s="929"/>
      <c r="F429" s="956"/>
      <c r="H429" s="929"/>
    </row>
    <row r="430" ht="12.75" spans="1:8">
      <c r="A430" s="929"/>
      <c r="B430" s="929"/>
      <c r="D430" s="929"/>
      <c r="E430" s="929"/>
      <c r="F430" s="956"/>
      <c r="H430" s="929"/>
    </row>
    <row r="431" ht="12.75" spans="1:8">
      <c r="A431" s="929"/>
      <c r="B431" s="929"/>
      <c r="D431" s="929"/>
      <c r="E431" s="929"/>
      <c r="F431" s="956"/>
      <c r="H431" s="929"/>
    </row>
    <row r="432" ht="12.75" spans="1:8">
      <c r="A432" s="929"/>
      <c r="B432" s="929"/>
      <c r="D432" s="929"/>
      <c r="E432" s="929"/>
      <c r="F432" s="956"/>
      <c r="H432" s="929"/>
    </row>
    <row r="433" ht="12.75" spans="1:8">
      <c r="A433" s="929"/>
      <c r="B433" s="929"/>
      <c r="D433" s="929"/>
      <c r="E433" s="929"/>
      <c r="F433" s="956"/>
      <c r="H433" s="929"/>
    </row>
    <row r="434" ht="12.75" spans="1:8">
      <c r="A434" s="929"/>
      <c r="B434" s="929"/>
      <c r="D434" s="929"/>
      <c r="E434" s="929"/>
      <c r="F434" s="956"/>
      <c r="H434" s="929"/>
    </row>
    <row r="435" ht="12.75" spans="1:8">
      <c r="A435" s="929"/>
      <c r="B435" s="929"/>
      <c r="D435" s="929"/>
      <c r="E435" s="929"/>
      <c r="F435" s="956"/>
      <c r="H435" s="929"/>
    </row>
    <row r="436" ht="12.75" spans="1:8">
      <c r="A436" s="929"/>
      <c r="B436" s="929"/>
      <c r="D436" s="929"/>
      <c r="E436" s="929"/>
      <c r="F436" s="956"/>
      <c r="H436" s="929"/>
    </row>
    <row r="437" ht="12.75" spans="1:8">
      <c r="A437" s="929"/>
      <c r="B437" s="929"/>
      <c r="D437" s="929"/>
      <c r="E437" s="929"/>
      <c r="F437" s="956"/>
      <c r="H437" s="929"/>
    </row>
    <row r="438" ht="12.75" spans="1:8">
      <c r="A438" s="929"/>
      <c r="B438" s="929"/>
      <c r="D438" s="929"/>
      <c r="E438" s="929"/>
      <c r="F438" s="956"/>
      <c r="H438" s="929"/>
    </row>
    <row r="439" ht="12.75" spans="1:8">
      <c r="A439" s="929"/>
      <c r="B439" s="929"/>
      <c r="D439" s="929"/>
      <c r="E439" s="929"/>
      <c r="F439" s="956"/>
      <c r="H439" s="929"/>
    </row>
    <row r="440" ht="12.75" spans="1:8">
      <c r="A440" s="929"/>
      <c r="B440" s="929"/>
      <c r="D440" s="929"/>
      <c r="E440" s="929"/>
      <c r="F440" s="956"/>
      <c r="H440" s="929"/>
    </row>
    <row r="441" ht="12.75" spans="1:8">
      <c r="A441" s="929"/>
      <c r="B441" s="929"/>
      <c r="D441" s="929"/>
      <c r="E441" s="929"/>
      <c r="F441" s="956"/>
      <c r="H441" s="929"/>
    </row>
    <row r="442" ht="12.75" spans="1:8">
      <c r="A442" s="929"/>
      <c r="B442" s="929"/>
      <c r="D442" s="929"/>
      <c r="E442" s="929"/>
      <c r="F442" s="956"/>
      <c r="H442" s="929"/>
    </row>
    <row r="443" ht="12.75" spans="1:8">
      <c r="A443" s="929"/>
      <c r="B443" s="929"/>
      <c r="D443" s="929"/>
      <c r="E443" s="929"/>
      <c r="F443" s="956"/>
      <c r="H443" s="929"/>
    </row>
    <row r="444" ht="12.75" spans="1:8">
      <c r="A444" s="929"/>
      <c r="B444" s="929"/>
      <c r="D444" s="929"/>
      <c r="E444" s="929"/>
      <c r="F444" s="956"/>
      <c r="H444" s="929"/>
    </row>
    <row r="445" ht="12.75" spans="1:8">
      <c r="A445" s="929"/>
      <c r="B445" s="929"/>
      <c r="D445" s="929"/>
      <c r="E445" s="929"/>
      <c r="F445" s="956"/>
      <c r="H445" s="929"/>
    </row>
    <row r="446" ht="12.75" spans="1:8">
      <c r="A446" s="929"/>
      <c r="B446" s="929"/>
      <c r="D446" s="929"/>
      <c r="E446" s="929"/>
      <c r="F446" s="956"/>
      <c r="H446" s="929"/>
    </row>
    <row r="447" ht="12.75" spans="1:8">
      <c r="A447" s="929"/>
      <c r="B447" s="929"/>
      <c r="D447" s="929"/>
      <c r="E447" s="929"/>
      <c r="F447" s="956"/>
      <c r="H447" s="929"/>
    </row>
    <row r="448" ht="12.75" spans="1:8">
      <c r="A448" s="929"/>
      <c r="B448" s="929"/>
      <c r="D448" s="929"/>
      <c r="E448" s="929"/>
      <c r="F448" s="956"/>
      <c r="H448" s="929"/>
    </row>
    <row r="449" ht="12.75" spans="1:8">
      <c r="A449" s="929"/>
      <c r="B449" s="929"/>
      <c r="D449" s="929"/>
      <c r="E449" s="929"/>
      <c r="F449" s="956"/>
      <c r="H449" s="929"/>
    </row>
    <row r="450" ht="12.75" spans="1:8">
      <c r="A450" s="929"/>
      <c r="B450" s="929"/>
      <c r="D450" s="929"/>
      <c r="E450" s="929"/>
      <c r="F450" s="956"/>
      <c r="H450" s="929"/>
    </row>
    <row r="451" ht="12.75" spans="1:8">
      <c r="A451" s="929"/>
      <c r="B451" s="929"/>
      <c r="D451" s="929"/>
      <c r="E451" s="929"/>
      <c r="F451" s="956"/>
      <c r="H451" s="929"/>
    </row>
    <row r="452" ht="12.75" spans="1:8">
      <c r="A452" s="929"/>
      <c r="B452" s="929"/>
      <c r="D452" s="929"/>
      <c r="E452" s="929"/>
      <c r="F452" s="956"/>
      <c r="H452" s="929"/>
    </row>
    <row r="453" ht="12.75" spans="1:8">
      <c r="A453" s="929"/>
      <c r="B453" s="929"/>
      <c r="D453" s="929"/>
      <c r="E453" s="929"/>
      <c r="F453" s="956"/>
      <c r="H453" s="929"/>
    </row>
    <row r="454" ht="12.75" spans="1:8">
      <c r="A454" s="929"/>
      <c r="B454" s="929"/>
      <c r="D454" s="929"/>
      <c r="E454" s="929"/>
      <c r="F454" s="956"/>
      <c r="H454" s="929"/>
    </row>
    <row r="455" ht="12.75" spans="1:8">
      <c r="A455" s="929"/>
      <c r="B455" s="929"/>
      <c r="D455" s="929"/>
      <c r="E455" s="929"/>
      <c r="F455" s="956"/>
      <c r="H455" s="929"/>
    </row>
    <row r="456" ht="12.75" spans="1:8">
      <c r="A456" s="929"/>
      <c r="B456" s="929"/>
      <c r="D456" s="929"/>
      <c r="E456" s="929"/>
      <c r="F456" s="956"/>
      <c r="H456" s="929"/>
    </row>
    <row r="457" ht="12.75" spans="1:8">
      <c r="A457" s="929"/>
      <c r="B457" s="929"/>
      <c r="D457" s="929"/>
      <c r="E457" s="929"/>
      <c r="F457" s="956"/>
      <c r="H457" s="929"/>
    </row>
    <row r="458" ht="12.75" spans="1:8">
      <c r="A458" s="929"/>
      <c r="B458" s="929"/>
      <c r="D458" s="929"/>
      <c r="E458" s="929"/>
      <c r="F458" s="956"/>
      <c r="H458" s="929"/>
    </row>
    <row r="459" ht="12.75" spans="1:8">
      <c r="A459" s="929"/>
      <c r="B459" s="929"/>
      <c r="D459" s="929"/>
      <c r="E459" s="929"/>
      <c r="F459" s="956"/>
      <c r="H459" s="929"/>
    </row>
    <row r="460" ht="12.75" spans="1:8">
      <c r="A460" s="929"/>
      <c r="B460" s="929"/>
      <c r="D460" s="929"/>
      <c r="E460" s="929"/>
      <c r="F460" s="956"/>
      <c r="H460" s="929"/>
    </row>
    <row r="461" ht="12.75" spans="1:8">
      <c r="A461" s="929"/>
      <c r="B461" s="929"/>
      <c r="D461" s="929"/>
      <c r="E461" s="929"/>
      <c r="F461" s="956"/>
      <c r="H461" s="929"/>
    </row>
    <row r="462" ht="12.75" spans="1:8">
      <c r="A462" s="929"/>
      <c r="B462" s="929"/>
      <c r="D462" s="929"/>
      <c r="E462" s="929"/>
      <c r="F462" s="956"/>
      <c r="H462" s="929"/>
    </row>
    <row r="463" ht="12.75" spans="1:8">
      <c r="A463" s="929"/>
      <c r="B463" s="929"/>
      <c r="D463" s="929"/>
      <c r="E463" s="929"/>
      <c r="F463" s="956"/>
      <c r="H463" s="929"/>
    </row>
    <row r="464" ht="12.75" spans="1:8">
      <c r="A464" s="929"/>
      <c r="B464" s="929"/>
      <c r="D464" s="929"/>
      <c r="E464" s="929"/>
      <c r="F464" s="956"/>
      <c r="H464" s="929"/>
    </row>
    <row r="465" ht="12.75" spans="1:8">
      <c r="A465" s="929"/>
      <c r="B465" s="929"/>
      <c r="D465" s="929"/>
      <c r="E465" s="929"/>
      <c r="F465" s="956"/>
      <c r="H465" s="929"/>
    </row>
    <row r="466" ht="12.75" spans="1:8">
      <c r="A466" s="929"/>
      <c r="B466" s="929"/>
      <c r="D466" s="929"/>
      <c r="E466" s="929"/>
      <c r="F466" s="956"/>
      <c r="H466" s="929"/>
    </row>
    <row r="467" ht="12.75" spans="1:8">
      <c r="A467" s="929"/>
      <c r="B467" s="929"/>
      <c r="D467" s="929"/>
      <c r="E467" s="929"/>
      <c r="F467" s="956"/>
      <c r="H467" s="929"/>
    </row>
    <row r="468" ht="12.75" spans="1:8">
      <c r="A468" s="929"/>
      <c r="B468" s="929"/>
      <c r="D468" s="929"/>
      <c r="E468" s="929"/>
      <c r="F468" s="956"/>
      <c r="H468" s="929"/>
    </row>
    <row r="469" ht="12.75" spans="1:8">
      <c r="A469" s="929"/>
      <c r="B469" s="929"/>
      <c r="D469" s="929"/>
      <c r="E469" s="929"/>
      <c r="F469" s="956"/>
      <c r="H469" s="929"/>
    </row>
    <row r="470" ht="12.75" spans="1:8">
      <c r="A470" s="929"/>
      <c r="B470" s="929"/>
      <c r="D470" s="929"/>
      <c r="E470" s="929"/>
      <c r="F470" s="956"/>
      <c r="H470" s="929"/>
    </row>
    <row r="471" ht="12.75" spans="1:8">
      <c r="A471" s="929"/>
      <c r="B471" s="929"/>
      <c r="D471" s="929"/>
      <c r="E471" s="929"/>
      <c r="F471" s="956"/>
      <c r="H471" s="929"/>
    </row>
    <row r="472" ht="12.75" spans="1:8">
      <c r="A472" s="929"/>
      <c r="B472" s="929"/>
      <c r="D472" s="929"/>
      <c r="E472" s="929"/>
      <c r="F472" s="956"/>
      <c r="H472" s="929"/>
    </row>
    <row r="473" ht="12.75" spans="1:8">
      <c r="A473" s="929"/>
      <c r="B473" s="929"/>
      <c r="D473" s="929"/>
      <c r="E473" s="929"/>
      <c r="F473" s="956"/>
      <c r="H473" s="929"/>
    </row>
    <row r="474" ht="12.75" spans="1:8">
      <c r="A474" s="929"/>
      <c r="B474" s="929"/>
      <c r="D474" s="929"/>
      <c r="E474" s="929"/>
      <c r="F474" s="956"/>
      <c r="H474" s="929"/>
    </row>
    <row r="475" ht="12.75" spans="1:8">
      <c r="A475" s="929"/>
      <c r="B475" s="929"/>
      <c r="D475" s="929"/>
      <c r="E475" s="929"/>
      <c r="F475" s="956"/>
      <c r="H475" s="929"/>
    </row>
    <row r="476" ht="12.75" spans="1:8">
      <c r="A476" s="929"/>
      <c r="B476" s="929"/>
      <c r="D476" s="929"/>
      <c r="E476" s="929"/>
      <c r="F476" s="956"/>
      <c r="H476" s="929"/>
    </row>
    <row r="477" ht="12.75" spans="1:8">
      <c r="A477" s="929"/>
      <c r="B477" s="929"/>
      <c r="D477" s="929"/>
      <c r="E477" s="929"/>
      <c r="F477" s="956"/>
      <c r="H477" s="929"/>
    </row>
    <row r="478" ht="12.75" spans="1:8">
      <c r="A478" s="929"/>
      <c r="B478" s="929"/>
      <c r="D478" s="929"/>
      <c r="E478" s="929"/>
      <c r="F478" s="956"/>
      <c r="H478" s="929"/>
    </row>
    <row r="479" ht="12.75" spans="1:8">
      <c r="A479" s="929"/>
      <c r="B479" s="929"/>
      <c r="D479" s="929"/>
      <c r="E479" s="929"/>
      <c r="F479" s="956"/>
      <c r="H479" s="929"/>
    </row>
    <row r="480" ht="12.75" spans="1:8">
      <c r="A480" s="929"/>
      <c r="B480" s="929"/>
      <c r="D480" s="929"/>
      <c r="E480" s="929"/>
      <c r="F480" s="956"/>
      <c r="H480" s="929"/>
    </row>
    <row r="481" ht="12.75" spans="1:8">
      <c r="A481" s="929"/>
      <c r="B481" s="929"/>
      <c r="D481" s="929"/>
      <c r="E481" s="929"/>
      <c r="F481" s="956"/>
      <c r="H481" s="929"/>
    </row>
    <row r="482" ht="12.75" spans="1:8">
      <c r="A482" s="929"/>
      <c r="B482" s="929"/>
      <c r="D482" s="929"/>
      <c r="E482" s="929"/>
      <c r="F482" s="956"/>
      <c r="H482" s="929"/>
    </row>
    <row r="483" ht="12.75" spans="1:8">
      <c r="A483" s="929"/>
      <c r="B483" s="929"/>
      <c r="D483" s="929"/>
      <c r="E483" s="929"/>
      <c r="F483" s="956"/>
      <c r="H483" s="929"/>
    </row>
    <row r="484" ht="12.75" spans="1:8">
      <c r="A484" s="929"/>
      <c r="B484" s="929"/>
      <c r="D484" s="929"/>
      <c r="E484" s="929"/>
      <c r="F484" s="956"/>
      <c r="H484" s="929"/>
    </row>
    <row r="485" ht="12.75" spans="1:8">
      <c r="A485" s="929"/>
      <c r="B485" s="929"/>
      <c r="D485" s="929"/>
      <c r="E485" s="929"/>
      <c r="F485" s="956"/>
      <c r="H485" s="929"/>
    </row>
    <row r="486" ht="12.75" spans="1:8">
      <c r="A486" s="929"/>
      <c r="B486" s="929"/>
      <c r="D486" s="929"/>
      <c r="E486" s="929"/>
      <c r="F486" s="956"/>
      <c r="H486" s="929"/>
    </row>
    <row r="487" ht="12.75" spans="1:8">
      <c r="A487" s="929"/>
      <c r="B487" s="929"/>
      <c r="D487" s="929"/>
      <c r="E487" s="929"/>
      <c r="F487" s="956"/>
      <c r="H487" s="929"/>
    </row>
    <row r="488" ht="12.75" spans="1:8">
      <c r="A488" s="929"/>
      <c r="B488" s="929"/>
      <c r="D488" s="929"/>
      <c r="E488" s="929"/>
      <c r="F488" s="956"/>
      <c r="H488" s="929"/>
    </row>
    <row r="489" ht="12.75" spans="1:8">
      <c r="A489" s="929"/>
      <c r="B489" s="929"/>
      <c r="D489" s="929"/>
      <c r="E489" s="929"/>
      <c r="F489" s="956"/>
      <c r="H489" s="929"/>
    </row>
    <row r="490" ht="12.75" spans="1:8">
      <c r="A490" s="929"/>
      <c r="B490" s="929"/>
      <c r="D490" s="929"/>
      <c r="E490" s="929"/>
      <c r="F490" s="956"/>
      <c r="H490" s="929"/>
    </row>
    <row r="491" ht="12.75" spans="1:8">
      <c r="A491" s="929"/>
      <c r="B491" s="929"/>
      <c r="D491" s="929"/>
      <c r="E491" s="929"/>
      <c r="F491" s="956"/>
      <c r="H491" s="929"/>
    </row>
    <row r="492" ht="12.75" spans="1:8">
      <c r="A492" s="929"/>
      <c r="B492" s="929"/>
      <c r="D492" s="929"/>
      <c r="E492" s="929"/>
      <c r="F492" s="956"/>
      <c r="H492" s="929"/>
    </row>
    <row r="493" ht="12.75" spans="1:8">
      <c r="A493" s="929"/>
      <c r="B493" s="929"/>
      <c r="D493" s="929"/>
      <c r="E493" s="929"/>
      <c r="F493" s="956"/>
      <c r="H493" s="929"/>
    </row>
    <row r="494" ht="12.75" spans="1:8">
      <c r="A494" s="929"/>
      <c r="B494" s="929"/>
      <c r="D494" s="929"/>
      <c r="E494" s="929"/>
      <c r="F494" s="956"/>
      <c r="H494" s="929"/>
    </row>
    <row r="495" ht="12.75" spans="1:8">
      <c r="A495" s="929"/>
      <c r="B495" s="929"/>
      <c r="D495" s="929"/>
      <c r="E495" s="929"/>
      <c r="F495" s="956"/>
      <c r="H495" s="929"/>
    </row>
    <row r="496" ht="12.75" spans="1:8">
      <c r="A496" s="929"/>
      <c r="B496" s="929"/>
      <c r="D496" s="929"/>
      <c r="E496" s="929"/>
      <c r="F496" s="956"/>
      <c r="H496" s="929"/>
    </row>
    <row r="497" ht="12.75" spans="1:8">
      <c r="A497" s="929"/>
      <c r="B497" s="929"/>
      <c r="D497" s="929"/>
      <c r="E497" s="929"/>
      <c r="F497" s="956"/>
      <c r="H497" s="929"/>
    </row>
    <row r="498" ht="12.75" spans="1:8">
      <c r="A498" s="929"/>
      <c r="B498" s="929"/>
      <c r="D498" s="929"/>
      <c r="E498" s="929"/>
      <c r="F498" s="956"/>
      <c r="H498" s="929"/>
    </row>
    <row r="499" ht="12.75" spans="1:8">
      <c r="A499" s="929"/>
      <c r="B499" s="929"/>
      <c r="D499" s="929"/>
      <c r="E499" s="929"/>
      <c r="F499" s="956"/>
      <c r="H499" s="929"/>
    </row>
    <row r="500" ht="12.75" spans="1:8">
      <c r="A500" s="929"/>
      <c r="B500" s="929"/>
      <c r="D500" s="929"/>
      <c r="E500" s="929"/>
      <c r="F500" s="956"/>
      <c r="H500" s="929"/>
    </row>
    <row r="501" ht="12.75" spans="1:8">
      <c r="A501" s="929"/>
      <c r="B501" s="929"/>
      <c r="D501" s="929"/>
      <c r="E501" s="929"/>
      <c r="F501" s="956"/>
      <c r="H501" s="929"/>
    </row>
    <row r="502" ht="12.75" spans="1:8">
      <c r="A502" s="929"/>
      <c r="B502" s="929"/>
      <c r="D502" s="929"/>
      <c r="E502" s="929"/>
      <c r="F502" s="956"/>
      <c r="H502" s="929"/>
    </row>
    <row r="503" ht="12.75" spans="1:8">
      <c r="A503" s="929"/>
      <c r="B503" s="929"/>
      <c r="D503" s="929"/>
      <c r="E503" s="929"/>
      <c r="F503" s="956"/>
      <c r="H503" s="929"/>
    </row>
    <row r="504" ht="12.75" spans="1:8">
      <c r="A504" s="929"/>
      <c r="B504" s="929"/>
      <c r="D504" s="929"/>
      <c r="E504" s="929"/>
      <c r="F504" s="956"/>
      <c r="H504" s="929"/>
    </row>
    <row r="505" ht="12.75" spans="1:8">
      <c r="A505" s="929"/>
      <c r="B505" s="929"/>
      <c r="D505" s="929"/>
      <c r="E505" s="929"/>
      <c r="F505" s="956"/>
      <c r="H505" s="929"/>
    </row>
    <row r="506" ht="12.75" spans="1:8">
      <c r="A506" s="929"/>
      <c r="B506" s="929"/>
      <c r="D506" s="929"/>
      <c r="E506" s="929"/>
      <c r="F506" s="956"/>
      <c r="H506" s="929"/>
    </row>
    <row r="507" ht="12.75" spans="1:8">
      <c r="A507" s="929"/>
      <c r="B507" s="929"/>
      <c r="D507" s="929"/>
      <c r="E507" s="929"/>
      <c r="F507" s="956"/>
      <c r="H507" s="929"/>
    </row>
    <row r="508" ht="12.75" spans="1:8">
      <c r="A508" s="929"/>
      <c r="B508" s="929"/>
      <c r="D508" s="929"/>
      <c r="E508" s="929"/>
      <c r="F508" s="956"/>
      <c r="H508" s="929"/>
    </row>
    <row r="509" ht="12.75" spans="1:8">
      <c r="A509" s="929"/>
      <c r="B509" s="929"/>
      <c r="D509" s="929"/>
      <c r="E509" s="929"/>
      <c r="F509" s="956"/>
      <c r="H509" s="929"/>
    </row>
    <row r="510" ht="12.75" spans="1:8">
      <c r="A510" s="929"/>
      <c r="B510" s="929"/>
      <c r="D510" s="929"/>
      <c r="E510" s="929"/>
      <c r="F510" s="956"/>
      <c r="H510" s="929"/>
    </row>
    <row r="511" ht="12.75" spans="1:8">
      <c r="A511" s="929"/>
      <c r="B511" s="929"/>
      <c r="D511" s="929"/>
      <c r="E511" s="929"/>
      <c r="F511" s="956"/>
      <c r="H511" s="929"/>
    </row>
    <row r="512" ht="12.75" spans="1:8">
      <c r="A512" s="929"/>
      <c r="B512" s="929"/>
      <c r="D512" s="929"/>
      <c r="E512" s="929"/>
      <c r="F512" s="956"/>
      <c r="H512" s="929"/>
    </row>
    <row r="513" ht="12.75" spans="1:8">
      <c r="A513" s="929"/>
      <c r="B513" s="929"/>
      <c r="D513" s="929"/>
      <c r="E513" s="929"/>
      <c r="F513" s="956"/>
      <c r="H513" s="929"/>
    </row>
    <row r="514" ht="12.75" spans="1:8">
      <c r="A514" s="929"/>
      <c r="B514" s="929"/>
      <c r="D514" s="929"/>
      <c r="E514" s="929"/>
      <c r="F514" s="956"/>
      <c r="H514" s="929"/>
    </row>
    <row r="515" ht="12.75" spans="1:8">
      <c r="A515" s="929"/>
      <c r="B515" s="929"/>
      <c r="D515" s="929"/>
      <c r="E515" s="929"/>
      <c r="F515" s="956"/>
      <c r="H515" s="929"/>
    </row>
    <row r="516" ht="12.75" spans="1:8">
      <c r="A516" s="929"/>
      <c r="B516" s="929"/>
      <c r="D516" s="929"/>
      <c r="E516" s="929"/>
      <c r="F516" s="956"/>
      <c r="H516" s="929"/>
    </row>
    <row r="517" ht="12.75" spans="1:8">
      <c r="A517" s="929"/>
      <c r="B517" s="929"/>
      <c r="D517" s="929"/>
      <c r="E517" s="929"/>
      <c r="F517" s="956"/>
      <c r="H517" s="929"/>
    </row>
    <row r="518" ht="12.75" spans="1:8">
      <c r="A518" s="929"/>
      <c r="B518" s="929"/>
      <c r="D518" s="929"/>
      <c r="E518" s="929"/>
      <c r="F518" s="956"/>
      <c r="H518" s="929"/>
    </row>
    <row r="519" ht="12.75" spans="1:8">
      <c r="A519" s="929"/>
      <c r="B519" s="929"/>
      <c r="D519" s="929"/>
      <c r="E519" s="929"/>
      <c r="F519" s="956"/>
      <c r="H519" s="929"/>
    </row>
    <row r="520" ht="12.75" spans="1:8">
      <c r="A520" s="929"/>
      <c r="B520" s="929"/>
      <c r="D520" s="929"/>
      <c r="E520" s="929"/>
      <c r="F520" s="956"/>
      <c r="H520" s="929"/>
    </row>
    <row r="521" ht="12.75" spans="1:8">
      <c r="A521" s="929"/>
      <c r="B521" s="929"/>
      <c r="D521" s="929"/>
      <c r="E521" s="929"/>
      <c r="F521" s="956"/>
      <c r="H521" s="929"/>
    </row>
    <row r="522" ht="12.75" spans="1:8">
      <c r="A522" s="929"/>
      <c r="B522" s="929"/>
      <c r="D522" s="929"/>
      <c r="E522" s="929"/>
      <c r="F522" s="956"/>
      <c r="H522" s="929"/>
    </row>
    <row r="523" ht="12.75" spans="1:8">
      <c r="A523" s="929"/>
      <c r="B523" s="929"/>
      <c r="D523" s="929"/>
      <c r="E523" s="929"/>
      <c r="F523" s="956"/>
      <c r="H523" s="929"/>
    </row>
    <row r="524" ht="12.75" spans="1:8">
      <c r="A524" s="929"/>
      <c r="B524" s="929"/>
      <c r="D524" s="929"/>
      <c r="E524" s="929"/>
      <c r="F524" s="956"/>
      <c r="H524" s="929"/>
    </row>
    <row r="525" ht="12.75" spans="1:8">
      <c r="A525" s="929"/>
      <c r="B525" s="929"/>
      <c r="D525" s="929"/>
      <c r="E525" s="929"/>
      <c r="F525" s="956"/>
      <c r="H525" s="929"/>
    </row>
    <row r="526" ht="12.75" spans="1:8">
      <c r="A526" s="929"/>
      <c r="B526" s="929"/>
      <c r="D526" s="929"/>
      <c r="E526" s="929"/>
      <c r="F526" s="956"/>
      <c r="H526" s="929"/>
    </row>
    <row r="527" ht="12.75" spans="1:8">
      <c r="A527" s="929"/>
      <c r="B527" s="929"/>
      <c r="D527" s="929"/>
      <c r="E527" s="929"/>
      <c r="F527" s="956"/>
      <c r="H527" s="929"/>
    </row>
    <row r="528" ht="12.75" spans="1:8">
      <c r="A528" s="929"/>
      <c r="B528" s="929"/>
      <c r="D528" s="929"/>
      <c r="E528" s="929"/>
      <c r="F528" s="956"/>
      <c r="H528" s="929"/>
    </row>
    <row r="529" ht="12.75" spans="1:8">
      <c r="A529" s="929"/>
      <c r="B529" s="929"/>
      <c r="D529" s="929"/>
      <c r="E529" s="929"/>
      <c r="F529" s="956"/>
      <c r="H529" s="929"/>
    </row>
    <row r="530" ht="12.75" spans="1:8">
      <c r="A530" s="929"/>
      <c r="B530" s="929"/>
      <c r="D530" s="929"/>
      <c r="E530" s="929"/>
      <c r="F530" s="956"/>
      <c r="H530" s="929"/>
    </row>
    <row r="531" ht="12.75" spans="1:8">
      <c r="A531" s="929"/>
      <c r="B531" s="929"/>
      <c r="D531" s="929"/>
      <c r="E531" s="929"/>
      <c r="F531" s="956"/>
      <c r="H531" s="929"/>
    </row>
    <row r="532" ht="12.75" spans="1:8">
      <c r="A532" s="929"/>
      <c r="B532" s="929"/>
      <c r="D532" s="929"/>
      <c r="E532" s="929"/>
      <c r="F532" s="956"/>
      <c r="H532" s="929"/>
    </row>
    <row r="533" ht="12.75" spans="1:8">
      <c r="A533" s="929"/>
      <c r="B533" s="929"/>
      <c r="D533" s="929"/>
      <c r="E533" s="929"/>
      <c r="F533" s="956"/>
      <c r="H533" s="929"/>
    </row>
    <row r="534" ht="12.75" spans="1:8">
      <c r="A534" s="929"/>
      <c r="B534" s="929"/>
      <c r="D534" s="929"/>
      <c r="E534" s="929"/>
      <c r="F534" s="956"/>
      <c r="H534" s="929"/>
    </row>
    <row r="535" ht="12.75" spans="1:8">
      <c r="A535" s="929"/>
      <c r="B535" s="929"/>
      <c r="D535" s="929"/>
      <c r="E535" s="929"/>
      <c r="F535" s="956"/>
      <c r="H535" s="929"/>
    </row>
    <row r="536" ht="12.75" spans="1:8">
      <c r="A536" s="929"/>
      <c r="B536" s="929"/>
      <c r="D536" s="929"/>
      <c r="E536" s="929"/>
      <c r="F536" s="956"/>
      <c r="H536" s="929"/>
    </row>
    <row r="537" ht="12.75" spans="1:8">
      <c r="A537" s="929"/>
      <c r="B537" s="929"/>
      <c r="D537" s="929"/>
      <c r="E537" s="929"/>
      <c r="F537" s="956"/>
      <c r="H537" s="929"/>
    </row>
    <row r="538" ht="12.75" spans="1:8">
      <c r="A538" s="929"/>
      <c r="B538" s="929"/>
      <c r="D538" s="929"/>
      <c r="E538" s="929"/>
      <c r="F538" s="956"/>
      <c r="H538" s="929"/>
    </row>
    <row r="539" ht="12.75" spans="1:8">
      <c r="A539" s="929"/>
      <c r="B539" s="929"/>
      <c r="D539" s="929"/>
      <c r="E539" s="929"/>
      <c r="F539" s="956"/>
      <c r="H539" s="929"/>
    </row>
    <row r="540" ht="12.75" spans="1:8">
      <c r="A540" s="929"/>
      <c r="B540" s="929"/>
      <c r="D540" s="929"/>
      <c r="E540" s="929"/>
      <c r="F540" s="956"/>
      <c r="H540" s="929"/>
    </row>
    <row r="541" ht="12.75" spans="1:8">
      <c r="A541" s="929"/>
      <c r="B541" s="929"/>
      <c r="D541" s="929"/>
      <c r="E541" s="929"/>
      <c r="F541" s="956"/>
      <c r="H541" s="929"/>
    </row>
    <row r="542" ht="12.75" spans="1:8">
      <c r="A542" s="929"/>
      <c r="B542" s="929"/>
      <c r="D542" s="929"/>
      <c r="E542" s="929"/>
      <c r="F542" s="956"/>
      <c r="H542" s="929"/>
    </row>
    <row r="543" ht="12.75" spans="1:8">
      <c r="A543" s="929"/>
      <c r="B543" s="929"/>
      <c r="D543" s="929"/>
      <c r="E543" s="929"/>
      <c r="F543" s="956"/>
      <c r="H543" s="929"/>
    </row>
    <row r="544" ht="12.75" spans="1:8">
      <c r="A544" s="929"/>
      <c r="B544" s="929"/>
      <c r="D544" s="929"/>
      <c r="E544" s="929"/>
      <c r="F544" s="956"/>
      <c r="H544" s="929"/>
    </row>
    <row r="545" ht="12.75" spans="1:8">
      <c r="A545" s="929"/>
      <c r="B545" s="929"/>
      <c r="D545" s="929"/>
      <c r="E545" s="929"/>
      <c r="F545" s="956"/>
      <c r="H545" s="929"/>
    </row>
    <row r="546" ht="12.75" spans="1:8">
      <c r="A546" s="929"/>
      <c r="B546" s="929"/>
      <c r="D546" s="929"/>
      <c r="E546" s="929"/>
      <c r="F546" s="956"/>
      <c r="H546" s="929"/>
    </row>
    <row r="547" ht="12.75" spans="1:8">
      <c r="A547" s="929"/>
      <c r="B547" s="929"/>
      <c r="D547" s="929"/>
      <c r="E547" s="929"/>
      <c r="F547" s="956"/>
      <c r="H547" s="929"/>
    </row>
    <row r="548" ht="12.75" spans="1:8">
      <c r="A548" s="929"/>
      <c r="B548" s="929"/>
      <c r="D548" s="929"/>
      <c r="E548" s="929"/>
      <c r="F548" s="956"/>
      <c r="H548" s="929"/>
    </row>
    <row r="549" ht="12.75" spans="1:8">
      <c r="A549" s="929"/>
      <c r="B549" s="929"/>
      <c r="D549" s="929"/>
      <c r="E549" s="929"/>
      <c r="F549" s="956"/>
      <c r="H549" s="929"/>
    </row>
    <row r="550" ht="12.75" spans="1:8">
      <c r="A550" s="929"/>
      <c r="B550" s="929"/>
      <c r="D550" s="929"/>
      <c r="E550" s="929"/>
      <c r="F550" s="956"/>
      <c r="H550" s="929"/>
    </row>
    <row r="551" ht="12.75" spans="1:8">
      <c r="A551" s="929"/>
      <c r="B551" s="929"/>
      <c r="D551" s="929"/>
      <c r="E551" s="929"/>
      <c r="F551" s="956"/>
      <c r="H551" s="929"/>
    </row>
    <row r="552" ht="12.75" spans="1:8">
      <c r="A552" s="929"/>
      <c r="B552" s="929"/>
      <c r="D552" s="929"/>
      <c r="E552" s="929"/>
      <c r="F552" s="956"/>
      <c r="H552" s="929"/>
    </row>
    <row r="553" ht="12.75" spans="1:8">
      <c r="A553" s="929"/>
      <c r="B553" s="929"/>
      <c r="D553" s="929"/>
      <c r="E553" s="929"/>
      <c r="F553" s="956"/>
      <c r="H553" s="929"/>
    </row>
    <row r="554" ht="12.75" spans="1:8">
      <c r="A554" s="929"/>
      <c r="B554" s="929"/>
      <c r="D554" s="929"/>
      <c r="E554" s="929"/>
      <c r="F554" s="956"/>
      <c r="H554" s="929"/>
    </row>
    <row r="555" ht="12.75" spans="1:8">
      <c r="A555" s="929"/>
      <c r="B555" s="929"/>
      <c r="D555" s="929"/>
      <c r="E555" s="929"/>
      <c r="F555" s="956"/>
      <c r="H555" s="929"/>
    </row>
    <row r="556" ht="12.75" spans="1:8">
      <c r="A556" s="929"/>
      <c r="B556" s="929"/>
      <c r="D556" s="929"/>
      <c r="E556" s="929"/>
      <c r="F556" s="956"/>
      <c r="H556" s="929"/>
    </row>
    <row r="557" ht="12.75" spans="1:8">
      <c r="A557" s="929"/>
      <c r="B557" s="929"/>
      <c r="D557" s="929"/>
      <c r="E557" s="929"/>
      <c r="F557" s="956"/>
      <c r="H557" s="929"/>
    </row>
    <row r="558" ht="12.75" spans="1:8">
      <c r="A558" s="929"/>
      <c r="B558" s="929"/>
      <c r="D558" s="929"/>
      <c r="E558" s="929"/>
      <c r="F558" s="956"/>
      <c r="H558" s="929"/>
    </row>
    <row r="559" ht="12.75" spans="1:8">
      <c r="A559" s="929"/>
      <c r="B559" s="929"/>
      <c r="D559" s="929"/>
      <c r="E559" s="929"/>
      <c r="F559" s="956"/>
      <c r="H559" s="929"/>
    </row>
    <row r="560" ht="12.75" spans="1:8">
      <c r="A560" s="929"/>
      <c r="B560" s="929"/>
      <c r="D560" s="929"/>
      <c r="E560" s="929"/>
      <c r="F560" s="956"/>
      <c r="H560" s="929"/>
    </row>
    <row r="561" ht="12.75" spans="1:8">
      <c r="A561" s="929"/>
      <c r="B561" s="929"/>
      <c r="D561" s="929"/>
      <c r="E561" s="929"/>
      <c r="F561" s="956"/>
      <c r="H561" s="929"/>
    </row>
    <row r="562" ht="12.75" spans="1:8">
      <c r="A562" s="929"/>
      <c r="B562" s="929"/>
      <c r="D562" s="929"/>
      <c r="E562" s="929"/>
      <c r="F562" s="956"/>
      <c r="H562" s="929"/>
    </row>
    <row r="563" ht="12.75" spans="1:8">
      <c r="A563" s="929"/>
      <c r="B563" s="929"/>
      <c r="D563" s="929"/>
      <c r="E563" s="929"/>
      <c r="F563" s="956"/>
      <c r="H563" s="929"/>
    </row>
    <row r="564" ht="12.75" spans="1:8">
      <c r="A564" s="929"/>
      <c r="B564" s="929"/>
      <c r="D564" s="929"/>
      <c r="E564" s="929"/>
      <c r="F564" s="956"/>
      <c r="H564" s="929"/>
    </row>
    <row r="565" ht="12.75" spans="1:8">
      <c r="A565" s="929"/>
      <c r="B565" s="929"/>
      <c r="D565" s="929"/>
      <c r="E565" s="929"/>
      <c r="F565" s="956"/>
      <c r="H565" s="929"/>
    </row>
    <row r="566" ht="12.75" spans="1:8">
      <c r="A566" s="929"/>
      <c r="B566" s="929"/>
      <c r="D566" s="929"/>
      <c r="E566" s="929"/>
      <c r="F566" s="956"/>
      <c r="H566" s="929"/>
    </row>
    <row r="567" ht="12.75" spans="1:8">
      <c r="A567" s="929"/>
      <c r="B567" s="929"/>
      <c r="D567" s="929"/>
      <c r="E567" s="929"/>
      <c r="F567" s="956"/>
      <c r="H567" s="929"/>
    </row>
    <row r="568" ht="12.75" spans="1:8">
      <c r="A568" s="929"/>
      <c r="B568" s="929"/>
      <c r="D568" s="929"/>
      <c r="E568" s="929"/>
      <c r="F568" s="956"/>
      <c r="H568" s="929"/>
    </row>
    <row r="569" ht="12.75" spans="1:8">
      <c r="A569" s="929"/>
      <c r="B569" s="929"/>
      <c r="D569" s="929"/>
      <c r="E569" s="929"/>
      <c r="F569" s="956"/>
      <c r="H569" s="929"/>
    </row>
    <row r="570" ht="12.75" spans="1:8">
      <c r="A570" s="929"/>
      <c r="B570" s="929"/>
      <c r="D570" s="929"/>
      <c r="E570" s="929"/>
      <c r="F570" s="956"/>
      <c r="H570" s="929"/>
    </row>
    <row r="571" ht="12.75" spans="1:8">
      <c r="A571" s="929"/>
      <c r="B571" s="929"/>
      <c r="D571" s="929"/>
      <c r="E571" s="929"/>
      <c r="F571" s="956"/>
      <c r="H571" s="929"/>
    </row>
    <row r="572" ht="12.75" spans="1:8">
      <c r="A572" s="929"/>
      <c r="B572" s="929"/>
      <c r="D572" s="929"/>
      <c r="E572" s="929"/>
      <c r="F572" s="956"/>
      <c r="H572" s="929"/>
    </row>
    <row r="573" ht="12.75" spans="1:8">
      <c r="A573" s="929"/>
      <c r="B573" s="929"/>
      <c r="D573" s="929"/>
      <c r="E573" s="929"/>
      <c r="F573" s="956"/>
      <c r="H573" s="929"/>
    </row>
    <row r="574" ht="12.75" spans="1:8">
      <c r="A574" s="929"/>
      <c r="B574" s="929"/>
      <c r="D574" s="929"/>
      <c r="E574" s="929"/>
      <c r="F574" s="956"/>
      <c r="H574" s="929"/>
    </row>
    <row r="575" ht="12.75" spans="1:8">
      <c r="A575" s="929"/>
      <c r="B575" s="929"/>
      <c r="D575" s="929"/>
      <c r="E575" s="929"/>
      <c r="F575" s="956"/>
      <c r="H575" s="929"/>
    </row>
    <row r="576" ht="12.75" spans="1:8">
      <c r="A576" s="929"/>
      <c r="B576" s="929"/>
      <c r="D576" s="929"/>
      <c r="E576" s="929"/>
      <c r="F576" s="956"/>
      <c r="H576" s="929"/>
    </row>
    <row r="577" ht="12.75" spans="1:8">
      <c r="A577" s="929"/>
      <c r="B577" s="929"/>
      <c r="D577" s="929"/>
      <c r="E577" s="929"/>
      <c r="F577" s="956"/>
      <c r="H577" s="929"/>
    </row>
    <row r="578" ht="12.75" spans="1:8">
      <c r="A578" s="929"/>
      <c r="B578" s="929"/>
      <c r="D578" s="929"/>
      <c r="E578" s="929"/>
      <c r="F578" s="956"/>
      <c r="H578" s="929"/>
    </row>
    <row r="579" ht="12.75" spans="1:8">
      <c r="A579" s="929"/>
      <c r="B579" s="929"/>
      <c r="D579" s="929"/>
      <c r="E579" s="929"/>
      <c r="F579" s="956"/>
      <c r="H579" s="929"/>
    </row>
    <row r="580" ht="12.75" spans="1:8">
      <c r="A580" s="929"/>
      <c r="B580" s="929"/>
      <c r="D580" s="929"/>
      <c r="E580" s="929"/>
      <c r="F580" s="956"/>
      <c r="H580" s="929"/>
    </row>
    <row r="581" ht="12.75" spans="1:8">
      <c r="A581" s="929"/>
      <c r="B581" s="929"/>
      <c r="D581" s="929"/>
      <c r="E581" s="929"/>
      <c r="F581" s="956"/>
      <c r="H581" s="929"/>
    </row>
    <row r="582" ht="12.75" spans="1:8">
      <c r="A582" s="929"/>
      <c r="B582" s="929"/>
      <c r="D582" s="929"/>
      <c r="E582" s="929"/>
      <c r="F582" s="956"/>
      <c r="H582" s="929"/>
    </row>
    <row r="583" ht="12.75" spans="1:8">
      <c r="A583" s="929"/>
      <c r="B583" s="929"/>
      <c r="D583" s="929"/>
      <c r="E583" s="929"/>
      <c r="F583" s="956"/>
      <c r="H583" s="929"/>
    </row>
    <row r="584" ht="12.75" spans="1:8">
      <c r="A584" s="929"/>
      <c r="B584" s="929"/>
      <c r="D584" s="929"/>
      <c r="E584" s="929"/>
      <c r="F584" s="956"/>
      <c r="H584" s="929"/>
    </row>
    <row r="585" ht="12.75" spans="1:8">
      <c r="A585" s="929"/>
      <c r="B585" s="929"/>
      <c r="D585" s="929"/>
      <c r="E585" s="929"/>
      <c r="F585" s="956"/>
      <c r="H585" s="929"/>
    </row>
    <row r="586" ht="12.75" spans="1:8">
      <c r="A586" s="929"/>
      <c r="B586" s="929"/>
      <c r="D586" s="929"/>
      <c r="E586" s="929"/>
      <c r="F586" s="956"/>
      <c r="H586" s="929"/>
    </row>
    <row r="587" ht="12.75" spans="1:8">
      <c r="A587" s="929"/>
      <c r="B587" s="929"/>
      <c r="D587" s="929"/>
      <c r="E587" s="929"/>
      <c r="F587" s="956"/>
      <c r="H587" s="929"/>
    </row>
    <row r="588" ht="12.75" spans="1:8">
      <c r="A588" s="929"/>
      <c r="B588" s="929"/>
      <c r="D588" s="929"/>
      <c r="E588" s="929"/>
      <c r="F588" s="956"/>
      <c r="H588" s="929"/>
    </row>
    <row r="589" ht="12.75" spans="1:8">
      <c r="A589" s="929"/>
      <c r="B589" s="929"/>
      <c r="D589" s="929"/>
      <c r="E589" s="929"/>
      <c r="F589" s="956"/>
      <c r="H589" s="929"/>
    </row>
    <row r="590" ht="12.75" spans="1:8">
      <c r="A590" s="929"/>
      <c r="B590" s="929"/>
      <c r="D590" s="929"/>
      <c r="E590" s="929"/>
      <c r="F590" s="956"/>
      <c r="H590" s="929"/>
    </row>
    <row r="591" ht="12.75" spans="1:8">
      <c r="A591" s="929"/>
      <c r="B591" s="929"/>
      <c r="D591" s="929"/>
      <c r="E591" s="929"/>
      <c r="F591" s="956"/>
      <c r="H591" s="929"/>
    </row>
    <row r="592" ht="12.75" spans="1:8">
      <c r="A592" s="929"/>
      <c r="B592" s="929"/>
      <c r="D592" s="929"/>
      <c r="E592" s="929"/>
      <c r="F592" s="956"/>
      <c r="H592" s="929"/>
    </row>
    <row r="593" ht="12.75" spans="1:8">
      <c r="A593" s="929"/>
      <c r="B593" s="929"/>
      <c r="D593" s="929"/>
      <c r="E593" s="929"/>
      <c r="F593" s="956"/>
      <c r="H593" s="929"/>
    </row>
    <row r="594" ht="12.75" spans="1:8">
      <c r="A594" s="929"/>
      <c r="B594" s="929"/>
      <c r="D594" s="929"/>
      <c r="E594" s="929"/>
      <c r="F594" s="956"/>
      <c r="H594" s="929"/>
    </row>
    <row r="595" ht="12.75" spans="1:8">
      <c r="A595" s="929"/>
      <c r="B595" s="929"/>
      <c r="D595" s="929"/>
      <c r="E595" s="929"/>
      <c r="F595" s="956"/>
      <c r="H595" s="929"/>
    </row>
    <row r="596" ht="12.75" spans="1:8">
      <c r="A596" s="929"/>
      <c r="B596" s="929"/>
      <c r="D596" s="929"/>
      <c r="E596" s="929"/>
      <c r="F596" s="956"/>
      <c r="H596" s="929"/>
    </row>
    <row r="597" ht="12.75" spans="1:8">
      <c r="A597" s="929"/>
      <c r="B597" s="929"/>
      <c r="D597" s="929"/>
      <c r="E597" s="929"/>
      <c r="F597" s="956"/>
      <c r="H597" s="929"/>
    </row>
    <row r="598" ht="12.75" spans="1:8">
      <c r="A598" s="929"/>
      <c r="B598" s="929"/>
      <c r="D598" s="929"/>
      <c r="E598" s="929"/>
      <c r="F598" s="956"/>
      <c r="H598" s="929"/>
    </row>
    <row r="599" ht="12.75" spans="1:8">
      <c r="A599" s="929"/>
      <c r="B599" s="929"/>
      <c r="D599" s="929"/>
      <c r="E599" s="929"/>
      <c r="F599" s="956"/>
      <c r="H599" s="929"/>
    </row>
    <row r="600" ht="12.75" spans="1:8">
      <c r="A600" s="929"/>
      <c r="B600" s="929"/>
      <c r="D600" s="929"/>
      <c r="E600" s="929"/>
      <c r="F600" s="956"/>
      <c r="H600" s="929"/>
    </row>
    <row r="601" ht="12.75" spans="1:8">
      <c r="A601" s="929"/>
      <c r="B601" s="929"/>
      <c r="D601" s="929"/>
      <c r="E601" s="929"/>
      <c r="F601" s="956"/>
      <c r="H601" s="929"/>
    </row>
    <row r="602" ht="12.75" spans="1:8">
      <c r="A602" s="929"/>
      <c r="B602" s="929"/>
      <c r="D602" s="929"/>
      <c r="E602" s="929"/>
      <c r="F602" s="956"/>
      <c r="H602" s="929"/>
    </row>
    <row r="603" ht="12.75" spans="1:8">
      <c r="A603" s="929"/>
      <c r="B603" s="929"/>
      <c r="D603" s="929"/>
      <c r="E603" s="929"/>
      <c r="F603" s="956"/>
      <c r="H603" s="929"/>
    </row>
    <row r="604" ht="12.75" spans="1:8">
      <c r="A604" s="929"/>
      <c r="B604" s="929"/>
      <c r="D604" s="929"/>
      <c r="E604" s="929"/>
      <c r="F604" s="956"/>
      <c r="H604" s="929"/>
    </row>
    <row r="605" ht="12.75" spans="1:8">
      <c r="A605" s="929"/>
      <c r="B605" s="929"/>
      <c r="D605" s="929"/>
      <c r="E605" s="929"/>
      <c r="F605" s="956"/>
      <c r="H605" s="929"/>
    </row>
    <row r="606" ht="12.75" spans="1:8">
      <c r="A606" s="929"/>
      <c r="B606" s="929"/>
      <c r="D606" s="929"/>
      <c r="E606" s="929"/>
      <c r="F606" s="956"/>
      <c r="H606" s="929"/>
    </row>
    <row r="607" ht="12.75" spans="1:8">
      <c r="A607" s="929"/>
      <c r="B607" s="929"/>
      <c r="D607" s="929"/>
      <c r="E607" s="929"/>
      <c r="F607" s="956"/>
      <c r="H607" s="929"/>
    </row>
    <row r="608" ht="12.75" spans="1:8">
      <c r="A608" s="929"/>
      <c r="B608" s="929"/>
      <c r="D608" s="929"/>
      <c r="E608" s="929"/>
      <c r="F608" s="956"/>
      <c r="H608" s="929"/>
    </row>
    <row r="609" ht="12.75" spans="1:8">
      <c r="A609" s="929"/>
      <c r="B609" s="929"/>
      <c r="D609" s="929"/>
      <c r="E609" s="929"/>
      <c r="F609" s="956"/>
      <c r="H609" s="929"/>
    </row>
    <row r="610" ht="12.75" spans="1:8">
      <c r="A610" s="929"/>
      <c r="B610" s="929"/>
      <c r="D610" s="929"/>
      <c r="E610" s="929"/>
      <c r="F610" s="956"/>
      <c r="H610" s="929"/>
    </row>
    <row r="611" ht="12.75" spans="1:8">
      <c r="A611" s="929"/>
      <c r="B611" s="929"/>
      <c r="D611" s="929"/>
      <c r="E611" s="929"/>
      <c r="F611" s="956"/>
      <c r="H611" s="929"/>
    </row>
    <row r="612" ht="12.75" spans="1:8">
      <c r="A612" s="929"/>
      <c r="B612" s="929"/>
      <c r="D612" s="929"/>
      <c r="E612" s="929"/>
      <c r="F612" s="956"/>
      <c r="H612" s="929"/>
    </row>
    <row r="613" ht="12.75" spans="1:8">
      <c r="A613" s="929"/>
      <c r="B613" s="929"/>
      <c r="D613" s="929"/>
      <c r="E613" s="929"/>
      <c r="F613" s="956"/>
      <c r="H613" s="929"/>
    </row>
    <row r="614" ht="12.75" spans="1:8">
      <c r="A614" s="929"/>
      <c r="B614" s="929"/>
      <c r="D614" s="929"/>
      <c r="E614" s="929"/>
      <c r="F614" s="956"/>
      <c r="H614" s="929"/>
    </row>
    <row r="615" ht="12.75" spans="1:8">
      <c r="A615" s="929"/>
      <c r="B615" s="929"/>
      <c r="D615" s="929"/>
      <c r="E615" s="929"/>
      <c r="F615" s="956"/>
      <c r="H615" s="929"/>
    </row>
    <row r="616" ht="12.75" spans="1:8">
      <c r="A616" s="929"/>
      <c r="B616" s="929"/>
      <c r="D616" s="929"/>
      <c r="E616" s="929"/>
      <c r="F616" s="956"/>
      <c r="H616" s="929"/>
    </row>
    <row r="617" ht="12.75" spans="1:8">
      <c r="A617" s="929"/>
      <c r="B617" s="929"/>
      <c r="D617" s="929"/>
      <c r="E617" s="929"/>
      <c r="F617" s="956"/>
      <c r="H617" s="929"/>
    </row>
    <row r="618" ht="12.75" spans="1:8">
      <c r="A618" s="929"/>
      <c r="B618" s="929"/>
      <c r="D618" s="929"/>
      <c r="E618" s="929"/>
      <c r="F618" s="956"/>
      <c r="H618" s="929"/>
    </row>
    <row r="619" ht="12.75" spans="1:8">
      <c r="A619" s="929"/>
      <c r="B619" s="929"/>
      <c r="D619" s="929"/>
      <c r="E619" s="929"/>
      <c r="F619" s="956"/>
      <c r="H619" s="929"/>
    </row>
    <row r="620" ht="12.75" spans="1:8">
      <c r="A620" s="929"/>
      <c r="B620" s="929"/>
      <c r="D620" s="929"/>
      <c r="E620" s="929"/>
      <c r="F620" s="956"/>
      <c r="H620" s="929"/>
    </row>
    <row r="621" ht="12.75" spans="1:8">
      <c r="A621" s="929"/>
      <c r="B621" s="929"/>
      <c r="D621" s="929"/>
      <c r="E621" s="929"/>
      <c r="F621" s="956"/>
      <c r="H621" s="929"/>
    </row>
    <row r="622" ht="12.75" spans="1:8">
      <c r="A622" s="929"/>
      <c r="B622" s="929"/>
      <c r="D622" s="929"/>
      <c r="E622" s="929"/>
      <c r="F622" s="956"/>
      <c r="H622" s="929"/>
    </row>
    <row r="623" ht="12.75" spans="1:8">
      <c r="A623" s="929"/>
      <c r="B623" s="929"/>
      <c r="D623" s="929"/>
      <c r="E623" s="929"/>
      <c r="F623" s="956"/>
      <c r="H623" s="929"/>
    </row>
    <row r="624" ht="12.75" spans="1:8">
      <c r="A624" s="929"/>
      <c r="B624" s="929"/>
      <c r="D624" s="929"/>
      <c r="E624" s="929"/>
      <c r="F624" s="956"/>
      <c r="H624" s="929"/>
    </row>
    <row r="625" ht="12.75" spans="1:8">
      <c r="A625" s="929"/>
      <c r="B625" s="929"/>
      <c r="D625" s="929"/>
      <c r="E625" s="929"/>
      <c r="F625" s="956"/>
      <c r="H625" s="929"/>
    </row>
    <row r="626" ht="12.75" spans="1:8">
      <c r="A626" s="929"/>
      <c r="B626" s="929"/>
      <c r="D626" s="929"/>
      <c r="E626" s="929"/>
      <c r="F626" s="956"/>
      <c r="H626" s="929"/>
    </row>
    <row r="627" ht="12.75" spans="1:8">
      <c r="A627" s="929"/>
      <c r="B627" s="929"/>
      <c r="D627" s="929"/>
      <c r="E627" s="929"/>
      <c r="F627" s="956"/>
      <c r="H627" s="929"/>
    </row>
    <row r="628" ht="12.75" spans="1:8">
      <c r="A628" s="929"/>
      <c r="B628" s="929"/>
      <c r="D628" s="929"/>
      <c r="E628" s="929"/>
      <c r="F628" s="956"/>
      <c r="H628" s="929"/>
    </row>
    <row r="629" ht="12.75" spans="1:8">
      <c r="A629" s="929"/>
      <c r="B629" s="929"/>
      <c r="D629" s="929"/>
      <c r="E629" s="929"/>
      <c r="F629" s="956"/>
      <c r="H629" s="929"/>
    </row>
    <row r="630" ht="12.75" spans="1:8">
      <c r="A630" s="929"/>
      <c r="B630" s="929"/>
      <c r="D630" s="929"/>
      <c r="E630" s="929"/>
      <c r="F630" s="956"/>
      <c r="H630" s="929"/>
    </row>
    <row r="631" ht="12.75" spans="1:8">
      <c r="A631" s="929"/>
      <c r="B631" s="929"/>
      <c r="D631" s="929"/>
      <c r="E631" s="929"/>
      <c r="F631" s="956"/>
      <c r="H631" s="929"/>
    </row>
    <row r="632" ht="12.75" spans="1:8">
      <c r="A632" s="929"/>
      <c r="B632" s="929"/>
      <c r="D632" s="929"/>
      <c r="E632" s="929"/>
      <c r="F632" s="956"/>
      <c r="H632" s="929"/>
    </row>
    <row r="633" ht="12.75" spans="1:8">
      <c r="A633" s="929"/>
      <c r="B633" s="929"/>
      <c r="D633" s="929"/>
      <c r="E633" s="929"/>
      <c r="F633" s="956"/>
      <c r="H633" s="929"/>
    </row>
    <row r="634" ht="12.75" spans="1:8">
      <c r="A634" s="929"/>
      <c r="B634" s="929"/>
      <c r="D634" s="929"/>
      <c r="E634" s="929"/>
      <c r="F634" s="956"/>
      <c r="H634" s="929"/>
    </row>
    <row r="635" ht="12.75" spans="1:8">
      <c r="A635" s="929"/>
      <c r="B635" s="929"/>
      <c r="D635" s="929"/>
      <c r="E635" s="929"/>
      <c r="F635" s="956"/>
      <c r="H635" s="929"/>
    </row>
    <row r="636" ht="12.75" spans="1:8">
      <c r="A636" s="929"/>
      <c r="B636" s="929"/>
      <c r="D636" s="929"/>
      <c r="E636" s="929"/>
      <c r="F636" s="956"/>
      <c r="H636" s="929"/>
    </row>
    <row r="637" ht="12.75" spans="1:8">
      <c r="A637" s="929"/>
      <c r="B637" s="929"/>
      <c r="D637" s="929"/>
      <c r="E637" s="929"/>
      <c r="F637" s="956"/>
      <c r="H637" s="929"/>
    </row>
    <row r="638" ht="12.75" spans="1:8">
      <c r="A638" s="929"/>
      <c r="B638" s="929"/>
      <c r="D638" s="929"/>
      <c r="E638" s="929"/>
      <c r="F638" s="956"/>
      <c r="H638" s="929"/>
    </row>
    <row r="639" ht="12.75" spans="1:8">
      <c r="A639" s="929"/>
      <c r="B639" s="929"/>
      <c r="D639" s="929"/>
      <c r="E639" s="929"/>
      <c r="F639" s="956"/>
      <c r="H639" s="929"/>
    </row>
    <row r="640" ht="12.75" spans="1:8">
      <c r="A640" s="929"/>
      <c r="B640" s="929"/>
      <c r="D640" s="929"/>
      <c r="E640" s="929"/>
      <c r="F640" s="956"/>
      <c r="H640" s="929"/>
    </row>
    <row r="641" ht="12.75" spans="1:8">
      <c r="A641" s="929"/>
      <c r="B641" s="929"/>
      <c r="D641" s="929"/>
      <c r="E641" s="929"/>
      <c r="F641" s="956"/>
      <c r="H641" s="929"/>
    </row>
    <row r="642" ht="12.75" spans="1:8">
      <c r="A642" s="929"/>
      <c r="B642" s="929"/>
      <c r="D642" s="929"/>
      <c r="E642" s="929"/>
      <c r="F642" s="956"/>
      <c r="H642" s="929"/>
    </row>
    <row r="643" ht="12.75" spans="1:8">
      <c r="A643" s="929"/>
      <c r="B643" s="929"/>
      <c r="D643" s="929"/>
      <c r="E643" s="929"/>
      <c r="F643" s="956"/>
      <c r="H643" s="929"/>
    </row>
    <row r="644" ht="12.75" spans="1:8">
      <c r="A644" s="929"/>
      <c r="B644" s="929"/>
      <c r="D644" s="929"/>
      <c r="E644" s="929"/>
      <c r="F644" s="956"/>
      <c r="H644" s="929"/>
    </row>
    <row r="645" ht="12.75" spans="1:8">
      <c r="A645" s="929"/>
      <c r="B645" s="929"/>
      <c r="D645" s="929"/>
      <c r="E645" s="929"/>
      <c r="F645" s="956"/>
      <c r="H645" s="929"/>
    </row>
    <row r="646" ht="12.75" spans="1:8">
      <c r="A646" s="929"/>
      <c r="B646" s="929"/>
      <c r="D646" s="929"/>
      <c r="E646" s="929"/>
      <c r="F646" s="956"/>
      <c r="H646" s="929"/>
    </row>
    <row r="647" ht="12.75" spans="1:8">
      <c r="A647" s="929"/>
      <c r="B647" s="929"/>
      <c r="D647" s="929"/>
      <c r="E647" s="929"/>
      <c r="F647" s="956"/>
      <c r="H647" s="929"/>
    </row>
    <row r="648" ht="12.75" spans="1:8">
      <c r="A648" s="929"/>
      <c r="B648" s="929"/>
      <c r="D648" s="929"/>
      <c r="E648" s="929"/>
      <c r="F648" s="956"/>
      <c r="H648" s="929"/>
    </row>
    <row r="649" ht="12.75" spans="1:8">
      <c r="A649" s="929"/>
      <c r="B649" s="929"/>
      <c r="D649" s="929"/>
      <c r="E649" s="929"/>
      <c r="F649" s="956"/>
      <c r="H649" s="929"/>
    </row>
    <row r="650" ht="12.75" spans="1:8">
      <c r="A650" s="929"/>
      <c r="B650" s="929"/>
      <c r="D650" s="929"/>
      <c r="E650" s="929"/>
      <c r="F650" s="956"/>
      <c r="H650" s="929"/>
    </row>
    <row r="651" ht="12.75" spans="1:8">
      <c r="A651" s="929"/>
      <c r="B651" s="929"/>
      <c r="D651" s="929"/>
      <c r="E651" s="929"/>
      <c r="F651" s="956"/>
      <c r="H651" s="929"/>
    </row>
    <row r="652" ht="12.75" spans="1:8">
      <c r="A652" s="929"/>
      <c r="B652" s="929"/>
      <c r="D652" s="929"/>
      <c r="E652" s="929"/>
      <c r="F652" s="956"/>
      <c r="H652" s="929"/>
    </row>
    <row r="653" ht="12.75" spans="1:8">
      <c r="A653" s="929"/>
      <c r="B653" s="929"/>
      <c r="D653" s="929"/>
      <c r="E653" s="929"/>
      <c r="F653" s="956"/>
      <c r="H653" s="929"/>
    </row>
    <row r="654" ht="12.75" spans="1:8">
      <c r="A654" s="929"/>
      <c r="B654" s="929"/>
      <c r="D654" s="929"/>
      <c r="E654" s="929"/>
      <c r="F654" s="956"/>
      <c r="H654" s="929"/>
    </row>
    <row r="655" ht="12.75" spans="1:8">
      <c r="A655" s="929"/>
      <c r="B655" s="929"/>
      <c r="D655" s="929"/>
      <c r="E655" s="929"/>
      <c r="F655" s="956"/>
      <c r="H655" s="929"/>
    </row>
    <row r="656" ht="12.75" spans="1:8">
      <c r="A656" s="929"/>
      <c r="B656" s="929"/>
      <c r="D656" s="929"/>
      <c r="E656" s="929"/>
      <c r="F656" s="956"/>
      <c r="H656" s="929"/>
    </row>
    <row r="657" ht="12.75" spans="1:8">
      <c r="A657" s="929"/>
      <c r="B657" s="929"/>
      <c r="D657" s="929"/>
      <c r="E657" s="929"/>
      <c r="F657" s="956"/>
      <c r="H657" s="929"/>
    </row>
    <row r="658" ht="12.75" spans="1:8">
      <c r="A658" s="929"/>
      <c r="B658" s="929"/>
      <c r="D658" s="929"/>
      <c r="E658" s="929"/>
      <c r="F658" s="956"/>
      <c r="H658" s="929"/>
    </row>
    <row r="659" ht="12.75" spans="1:8">
      <c r="A659" s="929"/>
      <c r="B659" s="929"/>
      <c r="D659" s="929"/>
      <c r="E659" s="929"/>
      <c r="F659" s="956"/>
      <c r="H659" s="929"/>
    </row>
    <row r="660" ht="12.75" spans="1:8">
      <c r="A660" s="929"/>
      <c r="B660" s="929"/>
      <c r="D660" s="929"/>
      <c r="E660" s="929"/>
      <c r="F660" s="956"/>
      <c r="H660" s="929"/>
    </row>
    <row r="661" ht="12.75" spans="1:8">
      <c r="A661" s="929"/>
      <c r="B661" s="929"/>
      <c r="D661" s="929"/>
      <c r="E661" s="929"/>
      <c r="F661" s="956"/>
      <c r="H661" s="929"/>
    </row>
    <row r="662" ht="12.75" spans="1:8">
      <c r="A662" s="929"/>
      <c r="B662" s="929"/>
      <c r="D662" s="929"/>
      <c r="E662" s="929"/>
      <c r="F662" s="956"/>
      <c r="H662" s="929"/>
    </row>
    <row r="663" ht="12.75" spans="1:8">
      <c r="A663" s="929"/>
      <c r="B663" s="929"/>
      <c r="D663" s="929"/>
      <c r="E663" s="929"/>
      <c r="F663" s="956"/>
      <c r="H663" s="929"/>
    </row>
    <row r="664" ht="12.75" spans="1:8">
      <c r="A664" s="929"/>
      <c r="B664" s="929"/>
      <c r="D664" s="929"/>
      <c r="E664" s="929"/>
      <c r="F664" s="956"/>
      <c r="H664" s="929"/>
    </row>
    <row r="665" ht="12.75" spans="1:8">
      <c r="A665" s="929"/>
      <c r="B665" s="929"/>
      <c r="D665" s="929"/>
      <c r="E665" s="929"/>
      <c r="F665" s="956"/>
      <c r="H665" s="929"/>
    </row>
    <row r="666" ht="12.75" spans="1:8">
      <c r="A666" s="929"/>
      <c r="B666" s="929"/>
      <c r="D666" s="929"/>
      <c r="E666" s="929"/>
      <c r="F666" s="956"/>
      <c r="H666" s="929"/>
    </row>
    <row r="667" ht="12.75" spans="1:8">
      <c r="A667" s="929"/>
      <c r="B667" s="929"/>
      <c r="D667" s="929"/>
      <c r="E667" s="929"/>
      <c r="F667" s="956"/>
      <c r="H667" s="929"/>
    </row>
    <row r="668" ht="12.75" spans="1:8">
      <c r="A668" s="929"/>
      <c r="B668" s="929"/>
      <c r="D668" s="929"/>
      <c r="E668" s="929"/>
      <c r="F668" s="956"/>
      <c r="H668" s="929"/>
    </row>
    <row r="669" ht="12.75" spans="1:8">
      <c r="A669" s="929"/>
      <c r="B669" s="929"/>
      <c r="D669" s="929"/>
      <c r="E669" s="929"/>
      <c r="F669" s="956"/>
      <c r="H669" s="929"/>
    </row>
    <row r="670" ht="12.75" spans="1:8">
      <c r="A670" s="929"/>
      <c r="B670" s="929"/>
      <c r="D670" s="929"/>
      <c r="E670" s="929"/>
      <c r="F670" s="956"/>
      <c r="H670" s="929"/>
    </row>
    <row r="671" ht="12.75" spans="1:8">
      <c r="A671" s="929"/>
      <c r="B671" s="929"/>
      <c r="D671" s="929"/>
      <c r="E671" s="929"/>
      <c r="F671" s="956"/>
      <c r="H671" s="929"/>
    </row>
    <row r="672" ht="12.75" spans="1:8">
      <c r="A672" s="929"/>
      <c r="B672" s="929"/>
      <c r="D672" s="929"/>
      <c r="E672" s="929"/>
      <c r="F672" s="956"/>
      <c r="H672" s="929"/>
    </row>
    <row r="673" ht="12.75" spans="1:8">
      <c r="A673" s="929"/>
      <c r="B673" s="929"/>
      <c r="D673" s="929"/>
      <c r="E673" s="929"/>
      <c r="F673" s="956"/>
      <c r="H673" s="929"/>
    </row>
    <row r="674" ht="12.75" spans="1:8">
      <c r="A674" s="929"/>
      <c r="B674" s="929"/>
      <c r="D674" s="929"/>
      <c r="E674" s="929"/>
      <c r="F674" s="956"/>
      <c r="H674" s="929"/>
    </row>
    <row r="675" ht="12.75" spans="1:8">
      <c r="A675" s="929"/>
      <c r="B675" s="929"/>
      <c r="D675" s="929"/>
      <c r="E675" s="929"/>
      <c r="F675" s="956"/>
      <c r="H675" s="929"/>
    </row>
    <row r="676" ht="12.75" spans="1:8">
      <c r="A676" s="929"/>
      <c r="B676" s="929"/>
      <c r="D676" s="929"/>
      <c r="E676" s="929"/>
      <c r="F676" s="956"/>
      <c r="H676" s="929"/>
    </row>
    <row r="677" ht="12.75" spans="1:8">
      <c r="A677" s="929"/>
      <c r="B677" s="929"/>
      <c r="D677" s="929"/>
      <c r="E677" s="929"/>
      <c r="F677" s="956"/>
      <c r="H677" s="929"/>
    </row>
    <row r="678" ht="12.75" spans="1:8">
      <c r="A678" s="929"/>
      <c r="B678" s="929"/>
      <c r="D678" s="929"/>
      <c r="E678" s="929"/>
      <c r="F678" s="956"/>
      <c r="H678" s="929"/>
    </row>
    <row r="679" ht="12.75" spans="1:8">
      <c r="A679" s="929"/>
      <c r="B679" s="929"/>
      <c r="D679" s="929"/>
      <c r="E679" s="929"/>
      <c r="F679" s="956"/>
      <c r="H679" s="929"/>
    </row>
    <row r="680" ht="12.75" spans="1:8">
      <c r="A680" s="929"/>
      <c r="B680" s="929"/>
      <c r="D680" s="929"/>
      <c r="E680" s="929"/>
      <c r="F680" s="956"/>
      <c r="H680" s="929"/>
    </row>
    <row r="681" ht="12.75" spans="1:8">
      <c r="A681" s="929"/>
      <c r="B681" s="929"/>
      <c r="D681" s="929"/>
      <c r="E681" s="929"/>
      <c r="F681" s="956"/>
      <c r="H681" s="929"/>
    </row>
    <row r="682" ht="12.75" spans="1:8">
      <c r="A682" s="929"/>
      <c r="B682" s="929"/>
      <c r="D682" s="929"/>
      <c r="E682" s="929"/>
      <c r="F682" s="956"/>
      <c r="H682" s="929"/>
    </row>
    <row r="683" ht="12.75" spans="1:8">
      <c r="A683" s="929"/>
      <c r="B683" s="929"/>
      <c r="D683" s="929"/>
      <c r="E683" s="929"/>
      <c r="F683" s="956"/>
      <c r="H683" s="929"/>
    </row>
    <row r="684" ht="12.75" spans="1:8">
      <c r="A684" s="929"/>
      <c r="B684" s="929"/>
      <c r="D684" s="929"/>
      <c r="E684" s="929"/>
      <c r="F684" s="956"/>
      <c r="H684" s="929"/>
    </row>
    <row r="685" ht="12.75" spans="1:8">
      <c r="A685" s="929"/>
      <c r="B685" s="929"/>
      <c r="D685" s="929"/>
      <c r="E685" s="929"/>
      <c r="F685" s="956"/>
      <c r="H685" s="929"/>
    </row>
    <row r="686" ht="12.75" spans="1:8">
      <c r="A686" s="929"/>
      <c r="B686" s="929"/>
      <c r="D686" s="929"/>
      <c r="E686" s="929"/>
      <c r="F686" s="956"/>
      <c r="H686" s="929"/>
    </row>
    <row r="687" ht="12.75" spans="1:8">
      <c r="A687" s="929"/>
      <c r="B687" s="929"/>
      <c r="D687" s="929"/>
      <c r="E687" s="929"/>
      <c r="F687" s="956"/>
      <c r="H687" s="929"/>
    </row>
    <row r="688" ht="12.75" spans="1:8">
      <c r="A688" s="929"/>
      <c r="B688" s="929"/>
      <c r="D688" s="929"/>
      <c r="E688" s="929"/>
      <c r="F688" s="956"/>
      <c r="H688" s="929"/>
    </row>
    <row r="689" ht="12.75" spans="1:8">
      <c r="A689" s="929"/>
      <c r="B689" s="929"/>
      <c r="D689" s="929"/>
      <c r="E689" s="929"/>
      <c r="F689" s="956"/>
      <c r="H689" s="929"/>
    </row>
    <row r="690" ht="12.75" spans="1:8">
      <c r="A690" s="929"/>
      <c r="B690" s="929"/>
      <c r="D690" s="929"/>
      <c r="E690" s="929"/>
      <c r="F690" s="956"/>
      <c r="H690" s="929"/>
    </row>
    <row r="691" ht="12.75" spans="1:8">
      <c r="A691" s="929"/>
      <c r="B691" s="929"/>
      <c r="D691" s="929"/>
      <c r="E691" s="929"/>
      <c r="F691" s="956"/>
      <c r="H691" s="929"/>
    </row>
    <row r="692" ht="12.75" spans="1:8">
      <c r="A692" s="929"/>
      <c r="B692" s="929"/>
      <c r="D692" s="929"/>
      <c r="E692" s="929"/>
      <c r="F692" s="956"/>
      <c r="H692" s="929"/>
    </row>
    <row r="693" ht="12.75" spans="1:8">
      <c r="A693" s="929"/>
      <c r="B693" s="929"/>
      <c r="D693" s="929"/>
      <c r="E693" s="929"/>
      <c r="F693" s="956"/>
      <c r="H693" s="929"/>
    </row>
    <row r="694" ht="12.75" spans="1:8">
      <c r="A694" s="929"/>
      <c r="B694" s="929"/>
      <c r="D694" s="929"/>
      <c r="E694" s="929"/>
      <c r="F694" s="956"/>
      <c r="H694" s="929"/>
    </row>
    <row r="695" ht="12.75" spans="1:8">
      <c r="A695" s="929"/>
      <c r="B695" s="929"/>
      <c r="D695" s="929"/>
      <c r="E695" s="929"/>
      <c r="F695" s="956"/>
      <c r="H695" s="929"/>
    </row>
    <row r="696" ht="12.75" spans="1:8">
      <c r="A696" s="929"/>
      <c r="B696" s="929"/>
      <c r="D696" s="929"/>
      <c r="E696" s="929"/>
      <c r="F696" s="956"/>
      <c r="H696" s="929"/>
    </row>
    <row r="697" ht="12.75" spans="1:8">
      <c r="A697" s="929"/>
      <c r="B697" s="929"/>
      <c r="D697" s="929"/>
      <c r="E697" s="929"/>
      <c r="F697" s="956"/>
      <c r="H697" s="929"/>
    </row>
    <row r="698" ht="12.75" spans="1:8">
      <c r="A698" s="929"/>
      <c r="B698" s="929"/>
      <c r="D698" s="929"/>
      <c r="E698" s="929"/>
      <c r="F698" s="956"/>
      <c r="H698" s="929"/>
    </row>
    <row r="699" ht="12.75" spans="1:8">
      <c r="A699" s="929"/>
      <c r="B699" s="929"/>
      <c r="D699" s="929"/>
      <c r="E699" s="929"/>
      <c r="F699" s="956"/>
      <c r="H699" s="929"/>
    </row>
    <row r="700" ht="12.75" spans="1:8">
      <c r="A700" s="929"/>
      <c r="B700" s="929"/>
      <c r="D700" s="929"/>
      <c r="E700" s="929"/>
      <c r="F700" s="956"/>
      <c r="H700" s="929"/>
    </row>
    <row r="701" ht="12.75" spans="1:8">
      <c r="A701" s="929"/>
      <c r="B701" s="929"/>
      <c r="D701" s="929"/>
      <c r="E701" s="929"/>
      <c r="F701" s="956"/>
      <c r="H701" s="929"/>
    </row>
    <row r="702" ht="12.75" spans="1:8">
      <c r="A702" s="929"/>
      <c r="B702" s="929"/>
      <c r="D702" s="929"/>
      <c r="E702" s="929"/>
      <c r="F702" s="956"/>
      <c r="H702" s="929"/>
    </row>
    <row r="703" ht="12.75" spans="1:8">
      <c r="A703" s="929"/>
      <c r="B703" s="929"/>
      <c r="D703" s="929"/>
      <c r="E703" s="929"/>
      <c r="F703" s="956"/>
      <c r="H703" s="929"/>
    </row>
    <row r="704" ht="12.75" spans="1:8">
      <c r="A704" s="929"/>
      <c r="B704" s="929"/>
      <c r="D704" s="929"/>
      <c r="E704" s="929"/>
      <c r="F704" s="956"/>
      <c r="H704" s="929"/>
    </row>
    <row r="705" ht="12.75" spans="1:8">
      <c r="A705" s="929"/>
      <c r="B705" s="929"/>
      <c r="D705" s="929"/>
      <c r="E705" s="929"/>
      <c r="F705" s="956"/>
      <c r="H705" s="929"/>
    </row>
    <row r="706" ht="12.75" spans="1:8">
      <c r="A706" s="929"/>
      <c r="B706" s="929"/>
      <c r="D706" s="929"/>
      <c r="E706" s="929"/>
      <c r="F706" s="956"/>
      <c r="H706" s="929"/>
    </row>
    <row r="707" ht="12.75" spans="1:8">
      <c r="A707" s="929"/>
      <c r="B707" s="929"/>
      <c r="D707" s="929"/>
      <c r="E707" s="929"/>
      <c r="F707" s="956"/>
      <c r="H707" s="929"/>
    </row>
    <row r="708" ht="12.75" spans="1:8">
      <c r="A708" s="929"/>
      <c r="B708" s="929"/>
      <c r="D708" s="929"/>
      <c r="E708" s="929"/>
      <c r="F708" s="956"/>
      <c r="H708" s="929"/>
    </row>
    <row r="709" ht="12.75" spans="1:8">
      <c r="A709" s="929"/>
      <c r="B709" s="929"/>
      <c r="D709" s="929"/>
      <c r="E709" s="929"/>
      <c r="F709" s="956"/>
      <c r="H709" s="929"/>
    </row>
    <row r="710" ht="12.75" spans="1:8">
      <c r="A710" s="929"/>
      <c r="B710" s="929"/>
      <c r="D710" s="929"/>
      <c r="E710" s="929"/>
      <c r="F710" s="956"/>
      <c r="H710" s="929"/>
    </row>
    <row r="711" ht="12.75" spans="1:8">
      <c r="A711" s="929"/>
      <c r="B711" s="929"/>
      <c r="D711" s="929"/>
      <c r="E711" s="929"/>
      <c r="F711" s="956"/>
      <c r="H711" s="929"/>
    </row>
    <row r="712" ht="12.75" spans="1:8">
      <c r="A712" s="929"/>
      <c r="B712" s="929"/>
      <c r="D712" s="929"/>
      <c r="E712" s="929"/>
      <c r="F712" s="956"/>
      <c r="H712" s="929"/>
    </row>
    <row r="713" ht="12.75" spans="1:8">
      <c r="A713" s="929"/>
      <c r="B713" s="929"/>
      <c r="D713" s="929"/>
      <c r="E713" s="929"/>
      <c r="F713" s="956"/>
      <c r="H713" s="929"/>
    </row>
    <row r="714" ht="12.75" spans="1:8">
      <c r="A714" s="929"/>
      <c r="B714" s="929"/>
      <c r="D714" s="929"/>
      <c r="E714" s="929"/>
      <c r="F714" s="956"/>
      <c r="H714" s="929"/>
    </row>
    <row r="715" ht="12.75" spans="1:8">
      <c r="A715" s="929"/>
      <c r="B715" s="929"/>
      <c r="D715" s="929"/>
      <c r="E715" s="929"/>
      <c r="F715" s="956"/>
      <c r="H715" s="929"/>
    </row>
    <row r="716" ht="12.75" spans="1:8">
      <c r="A716" s="929"/>
      <c r="B716" s="929"/>
      <c r="D716" s="929"/>
      <c r="E716" s="929"/>
      <c r="F716" s="956"/>
      <c r="H716" s="929"/>
    </row>
    <row r="717" ht="12.75" spans="1:8">
      <c r="A717" s="929"/>
      <c r="B717" s="929"/>
      <c r="D717" s="929"/>
      <c r="E717" s="929"/>
      <c r="F717" s="956"/>
      <c r="H717" s="929"/>
    </row>
    <row r="718" ht="12.75" spans="1:8">
      <c r="A718" s="929"/>
      <c r="B718" s="929"/>
      <c r="D718" s="929"/>
      <c r="E718" s="929"/>
      <c r="F718" s="956"/>
      <c r="H718" s="929"/>
    </row>
    <row r="719" ht="12.75" spans="1:8">
      <c r="A719" s="929"/>
      <c r="B719" s="929"/>
      <c r="D719" s="929"/>
      <c r="E719" s="929"/>
      <c r="F719" s="956"/>
      <c r="H719" s="929"/>
    </row>
    <row r="720" ht="12.75" spans="1:8">
      <c r="A720" s="929"/>
      <c r="B720" s="929"/>
      <c r="D720" s="929"/>
      <c r="E720" s="929"/>
      <c r="F720" s="956"/>
      <c r="H720" s="929"/>
    </row>
    <row r="721" ht="12.75" spans="1:8">
      <c r="A721" s="929"/>
      <c r="B721" s="929"/>
      <c r="D721" s="929"/>
      <c r="E721" s="929"/>
      <c r="F721" s="956"/>
      <c r="H721" s="929"/>
    </row>
    <row r="722" ht="12.75" spans="1:8">
      <c r="A722" s="929"/>
      <c r="B722" s="929"/>
      <c r="D722" s="929"/>
      <c r="E722" s="929"/>
      <c r="F722" s="956"/>
      <c r="H722" s="929"/>
    </row>
    <row r="723" ht="12.75" spans="1:8">
      <c r="A723" s="929"/>
      <c r="B723" s="929"/>
      <c r="D723" s="929"/>
      <c r="E723" s="929"/>
      <c r="F723" s="956"/>
      <c r="H723" s="929"/>
    </row>
    <row r="724" ht="12.75" spans="1:8">
      <c r="A724" s="929"/>
      <c r="B724" s="929"/>
      <c r="D724" s="929"/>
      <c r="E724" s="929"/>
      <c r="F724" s="956"/>
      <c r="H724" s="929"/>
    </row>
    <row r="725" ht="12.75" spans="1:8">
      <c r="A725" s="929"/>
      <c r="B725" s="929"/>
      <c r="D725" s="929"/>
      <c r="E725" s="929"/>
      <c r="F725" s="956"/>
      <c r="H725" s="929"/>
    </row>
    <row r="726" ht="12.75" spans="1:8">
      <c r="A726" s="929"/>
      <c r="B726" s="929"/>
      <c r="D726" s="929"/>
      <c r="E726" s="929"/>
      <c r="F726" s="956"/>
      <c r="H726" s="929"/>
    </row>
    <row r="727" ht="12.75" spans="1:8">
      <c r="A727" s="929"/>
      <c r="B727" s="929"/>
      <c r="D727" s="929"/>
      <c r="E727" s="929"/>
      <c r="F727" s="956"/>
      <c r="H727" s="929"/>
    </row>
    <row r="728" ht="12.75" spans="1:8">
      <c r="A728" s="929"/>
      <c r="B728" s="929"/>
      <c r="D728" s="929"/>
      <c r="E728" s="929"/>
      <c r="F728" s="956"/>
      <c r="H728" s="929"/>
    </row>
    <row r="729" ht="12.75" spans="1:8">
      <c r="A729" s="929"/>
      <c r="B729" s="929"/>
      <c r="D729" s="929"/>
      <c r="E729" s="929"/>
      <c r="F729" s="956"/>
      <c r="H729" s="929"/>
    </row>
    <row r="730" ht="12.75" spans="1:8">
      <c r="A730" s="929"/>
      <c r="B730" s="929"/>
      <c r="D730" s="929"/>
      <c r="E730" s="929"/>
      <c r="F730" s="956"/>
      <c r="H730" s="929"/>
    </row>
    <row r="731" ht="12.75" spans="1:8">
      <c r="A731" s="929"/>
      <c r="B731" s="929"/>
      <c r="D731" s="929"/>
      <c r="E731" s="929"/>
      <c r="F731" s="956"/>
      <c r="H731" s="929"/>
    </row>
    <row r="732" ht="12.75" spans="1:8">
      <c r="A732" s="929"/>
      <c r="B732" s="929"/>
      <c r="D732" s="929"/>
      <c r="E732" s="929"/>
      <c r="F732" s="956"/>
      <c r="H732" s="929"/>
    </row>
    <row r="733" ht="12.75" spans="1:8">
      <c r="A733" s="929"/>
      <c r="B733" s="929"/>
      <c r="D733" s="929"/>
      <c r="E733" s="929"/>
      <c r="F733" s="956"/>
      <c r="H733" s="929"/>
    </row>
    <row r="734" ht="12.75" spans="1:8">
      <c r="A734" s="929"/>
      <c r="B734" s="929"/>
      <c r="D734" s="929"/>
      <c r="E734" s="929"/>
      <c r="F734" s="956"/>
      <c r="H734" s="929"/>
    </row>
    <row r="735" ht="12.75" spans="1:8">
      <c r="A735" s="929"/>
      <c r="B735" s="929"/>
      <c r="D735" s="929"/>
      <c r="E735" s="929"/>
      <c r="F735" s="956"/>
      <c r="H735" s="929"/>
    </row>
    <row r="736" ht="12.75" spans="1:8">
      <c r="A736" s="929"/>
      <c r="B736" s="929"/>
      <c r="D736" s="929"/>
      <c r="E736" s="929"/>
      <c r="F736" s="956"/>
      <c r="H736" s="929"/>
    </row>
    <row r="737" ht="12.75" spans="1:8">
      <c r="A737" s="929"/>
      <c r="B737" s="929"/>
      <c r="D737" s="929"/>
      <c r="E737" s="929"/>
      <c r="F737" s="956"/>
      <c r="H737" s="929"/>
    </row>
    <row r="738" ht="12.75" spans="1:8">
      <c r="A738" s="929"/>
      <c r="B738" s="929"/>
      <c r="D738" s="929"/>
      <c r="E738" s="929"/>
      <c r="F738" s="956"/>
      <c r="H738" s="929"/>
    </row>
    <row r="739" ht="12.75" spans="1:8">
      <c r="A739" s="929"/>
      <c r="B739" s="929"/>
      <c r="D739" s="929"/>
      <c r="E739" s="929"/>
      <c r="F739" s="956"/>
      <c r="H739" s="929"/>
    </row>
    <row r="740" ht="12.75" spans="1:8">
      <c r="A740" s="929"/>
      <c r="B740" s="929"/>
      <c r="D740" s="929"/>
      <c r="E740" s="929"/>
      <c r="F740" s="956"/>
      <c r="H740" s="929"/>
    </row>
    <row r="741" ht="12.75" spans="1:8">
      <c r="A741" s="929"/>
      <c r="B741" s="929"/>
      <c r="D741" s="929"/>
      <c r="E741" s="929"/>
      <c r="F741" s="956"/>
      <c r="H741" s="929"/>
    </row>
    <row r="742" ht="12.75" spans="1:8">
      <c r="A742" s="929"/>
      <c r="B742" s="929"/>
      <c r="D742" s="929"/>
      <c r="E742" s="929"/>
      <c r="F742" s="956"/>
      <c r="H742" s="929"/>
    </row>
    <row r="743" ht="12.75" spans="1:8">
      <c r="A743" s="929"/>
      <c r="B743" s="929"/>
      <c r="D743" s="929"/>
      <c r="E743" s="929"/>
      <c r="F743" s="956"/>
      <c r="H743" s="929"/>
    </row>
    <row r="744" ht="12.75" spans="1:8">
      <c r="A744" s="929"/>
      <c r="B744" s="929"/>
      <c r="D744" s="929"/>
      <c r="E744" s="929"/>
      <c r="F744" s="956"/>
      <c r="H744" s="929"/>
    </row>
    <row r="745" ht="12.75" spans="1:8">
      <c r="A745" s="929"/>
      <c r="B745" s="929"/>
      <c r="D745" s="929"/>
      <c r="E745" s="929"/>
      <c r="F745" s="956"/>
      <c r="H745" s="929"/>
    </row>
    <row r="746" ht="12.75" spans="1:8">
      <c r="A746" s="929"/>
      <c r="B746" s="929"/>
      <c r="D746" s="929"/>
      <c r="E746" s="929"/>
      <c r="F746" s="956"/>
      <c r="H746" s="929"/>
    </row>
    <row r="747" ht="12.75" spans="1:8">
      <c r="A747" s="929"/>
      <c r="B747" s="929"/>
      <c r="D747" s="929"/>
      <c r="E747" s="929"/>
      <c r="F747" s="956"/>
      <c r="H747" s="929"/>
    </row>
    <row r="748" ht="12.75" spans="1:8">
      <c r="A748" s="929"/>
      <c r="B748" s="929"/>
      <c r="D748" s="929"/>
      <c r="E748" s="929"/>
      <c r="F748" s="956"/>
      <c r="H748" s="929"/>
    </row>
    <row r="749" ht="12.75" spans="1:8">
      <c r="A749" s="929"/>
      <c r="B749" s="929"/>
      <c r="D749" s="929"/>
      <c r="E749" s="929"/>
      <c r="F749" s="956"/>
      <c r="H749" s="929"/>
    </row>
    <row r="750" ht="12.75" spans="1:8">
      <c r="A750" s="929"/>
      <c r="B750" s="929"/>
      <c r="D750" s="929"/>
      <c r="E750" s="929"/>
      <c r="F750" s="956"/>
      <c r="H750" s="929"/>
    </row>
    <row r="751" ht="12.75" spans="1:8">
      <c r="A751" s="929"/>
      <c r="B751" s="929"/>
      <c r="D751" s="929"/>
      <c r="E751" s="929"/>
      <c r="F751" s="956"/>
      <c r="H751" s="929"/>
    </row>
    <row r="752" ht="12.75" spans="1:8">
      <c r="A752" s="929"/>
      <c r="B752" s="929"/>
      <c r="D752" s="929"/>
      <c r="E752" s="929"/>
      <c r="F752" s="956"/>
      <c r="H752" s="929"/>
    </row>
    <row r="753" ht="12.75" spans="1:8">
      <c r="A753" s="929"/>
      <c r="B753" s="929"/>
      <c r="D753" s="929"/>
      <c r="E753" s="929"/>
      <c r="F753" s="956"/>
      <c r="H753" s="929"/>
    </row>
    <row r="754" ht="12.75" spans="1:8">
      <c r="A754" s="929"/>
      <c r="B754" s="929"/>
      <c r="D754" s="929"/>
      <c r="E754" s="929"/>
      <c r="F754" s="956"/>
      <c r="H754" s="929"/>
    </row>
    <row r="755" ht="12.75" spans="1:8">
      <c r="A755" s="929"/>
      <c r="B755" s="929"/>
      <c r="D755" s="929"/>
      <c r="E755" s="929"/>
      <c r="F755" s="956"/>
      <c r="H755" s="929"/>
    </row>
    <row r="756" ht="12.75" spans="1:8">
      <c r="A756" s="929"/>
      <c r="B756" s="929"/>
      <c r="D756" s="929"/>
      <c r="E756" s="929"/>
      <c r="F756" s="956"/>
      <c r="H756" s="929"/>
    </row>
    <row r="757" ht="12.75" spans="1:8">
      <c r="A757" s="929"/>
      <c r="B757" s="929"/>
      <c r="D757" s="929"/>
      <c r="E757" s="929"/>
      <c r="F757" s="956"/>
      <c r="H757" s="929"/>
    </row>
    <row r="758" ht="12.75" spans="1:8">
      <c r="A758" s="929"/>
      <c r="B758" s="929"/>
      <c r="D758" s="929"/>
      <c r="E758" s="929"/>
      <c r="F758" s="956"/>
      <c r="H758" s="929"/>
    </row>
    <row r="759" ht="12.75" spans="1:8">
      <c r="A759" s="929"/>
      <c r="B759" s="929"/>
      <c r="D759" s="929"/>
      <c r="E759" s="929"/>
      <c r="F759" s="956"/>
      <c r="H759" s="929"/>
    </row>
    <row r="760" ht="12.75" spans="1:8">
      <c r="A760" s="929"/>
      <c r="B760" s="929"/>
      <c r="D760" s="929"/>
      <c r="E760" s="929"/>
      <c r="F760" s="956"/>
      <c r="H760" s="929"/>
    </row>
    <row r="761" ht="12.75" spans="1:8">
      <c r="A761" s="929"/>
      <c r="B761" s="929"/>
      <c r="D761" s="929"/>
      <c r="E761" s="929"/>
      <c r="F761" s="956"/>
      <c r="H761" s="929"/>
    </row>
    <row r="762" ht="12.75" spans="1:8">
      <c r="A762" s="929"/>
      <c r="B762" s="929"/>
      <c r="D762" s="929"/>
      <c r="E762" s="929"/>
      <c r="F762" s="956"/>
      <c r="H762" s="929"/>
    </row>
    <row r="763" ht="12.75" spans="1:8">
      <c r="A763" s="929"/>
      <c r="B763" s="929"/>
      <c r="D763" s="929"/>
      <c r="E763" s="929"/>
      <c r="F763" s="956"/>
      <c r="H763" s="929"/>
    </row>
    <row r="764" ht="12.75" spans="1:8">
      <c r="A764" s="929"/>
      <c r="B764" s="929"/>
      <c r="D764" s="929"/>
      <c r="E764" s="929"/>
      <c r="F764" s="956"/>
      <c r="H764" s="929"/>
    </row>
    <row r="765" ht="12.75" spans="1:8">
      <c r="A765" s="929"/>
      <c r="B765" s="929"/>
      <c r="D765" s="929"/>
      <c r="E765" s="929"/>
      <c r="F765" s="956"/>
      <c r="H765" s="929"/>
    </row>
    <row r="766" ht="12.75" spans="1:8">
      <c r="A766" s="929"/>
      <c r="B766" s="929"/>
      <c r="D766" s="929"/>
      <c r="E766" s="929"/>
      <c r="F766" s="956"/>
      <c r="H766" s="929"/>
    </row>
    <row r="767" ht="12.75" spans="1:8">
      <c r="A767" s="929"/>
      <c r="B767" s="929"/>
      <c r="D767" s="929"/>
      <c r="E767" s="929"/>
      <c r="F767" s="956"/>
      <c r="H767" s="929"/>
    </row>
    <row r="768" ht="12.75" spans="1:8">
      <c r="A768" s="929"/>
      <c r="B768" s="929"/>
      <c r="D768" s="929"/>
      <c r="E768" s="929"/>
      <c r="F768" s="956"/>
      <c r="H768" s="929"/>
    </row>
    <row r="769" ht="12.75" spans="1:8">
      <c r="A769" s="929"/>
      <c r="B769" s="929"/>
      <c r="D769" s="929"/>
      <c r="E769" s="929"/>
      <c r="F769" s="956"/>
      <c r="H769" s="929"/>
    </row>
    <row r="770" ht="12.75" spans="1:8">
      <c r="A770" s="929"/>
      <c r="B770" s="929"/>
      <c r="D770" s="929"/>
      <c r="E770" s="929"/>
      <c r="F770" s="956"/>
      <c r="H770" s="929"/>
    </row>
    <row r="771" ht="12.75" spans="1:8">
      <c r="A771" s="929"/>
      <c r="B771" s="929"/>
      <c r="D771" s="929"/>
      <c r="E771" s="929"/>
      <c r="F771" s="956"/>
      <c r="H771" s="929"/>
    </row>
    <row r="772" ht="12.75" spans="1:8">
      <c r="A772" s="929"/>
      <c r="B772" s="929"/>
      <c r="D772" s="929"/>
      <c r="E772" s="929"/>
      <c r="F772" s="956"/>
      <c r="H772" s="929"/>
    </row>
    <row r="773" ht="12.75" spans="1:8">
      <c r="A773" s="929"/>
      <c r="B773" s="929"/>
      <c r="D773" s="929"/>
      <c r="E773" s="929"/>
      <c r="F773" s="956"/>
      <c r="H773" s="929"/>
    </row>
    <row r="774" ht="12.75" spans="1:8">
      <c r="A774" s="929"/>
      <c r="B774" s="929"/>
      <c r="D774" s="929"/>
      <c r="E774" s="929"/>
      <c r="F774" s="956"/>
      <c r="H774" s="929"/>
    </row>
    <row r="775" ht="12.75" spans="1:8">
      <c r="A775" s="929"/>
      <c r="B775" s="929"/>
      <c r="D775" s="929"/>
      <c r="E775" s="929"/>
      <c r="F775" s="956"/>
      <c r="H775" s="929"/>
    </row>
    <row r="776" ht="12.75" spans="1:8">
      <c r="A776" s="929"/>
      <c r="B776" s="929"/>
      <c r="D776" s="929"/>
      <c r="E776" s="929"/>
      <c r="F776" s="956"/>
      <c r="H776" s="929"/>
    </row>
    <row r="777" ht="12.75" spans="1:8">
      <c r="A777" s="929"/>
      <c r="B777" s="929"/>
      <c r="D777" s="929"/>
      <c r="E777" s="929"/>
      <c r="F777" s="956"/>
      <c r="H777" s="929"/>
    </row>
    <row r="778" ht="12.75" spans="1:8">
      <c r="A778" s="929"/>
      <c r="B778" s="929"/>
      <c r="D778" s="929"/>
      <c r="E778" s="929"/>
      <c r="F778" s="956"/>
      <c r="H778" s="929"/>
    </row>
    <row r="779" ht="12.75" spans="1:8">
      <c r="A779" s="929"/>
      <c r="B779" s="929"/>
      <c r="D779" s="929"/>
      <c r="E779" s="929"/>
      <c r="F779" s="956"/>
      <c r="H779" s="929"/>
    </row>
    <row r="780" ht="12.75" spans="1:8">
      <c r="A780" s="929"/>
      <c r="B780" s="929"/>
      <c r="D780" s="929"/>
      <c r="E780" s="929"/>
      <c r="F780" s="956"/>
      <c r="H780" s="929"/>
    </row>
    <row r="781" ht="12.75" spans="1:8">
      <c r="A781" s="929"/>
      <c r="B781" s="929"/>
      <c r="D781" s="929"/>
      <c r="E781" s="929"/>
      <c r="F781" s="956"/>
      <c r="H781" s="929"/>
    </row>
    <row r="782" ht="12.75" spans="1:8">
      <c r="A782" s="929"/>
      <c r="B782" s="929"/>
      <c r="D782" s="929"/>
      <c r="E782" s="929"/>
      <c r="F782" s="956"/>
      <c r="H782" s="929"/>
    </row>
    <row r="783" ht="12.75" spans="1:8">
      <c r="A783" s="929"/>
      <c r="B783" s="929"/>
      <c r="D783" s="929"/>
      <c r="E783" s="929"/>
      <c r="F783" s="956"/>
      <c r="H783" s="929"/>
    </row>
    <row r="784" ht="12.75" spans="1:8">
      <c r="A784" s="929"/>
      <c r="B784" s="929"/>
      <c r="D784" s="929"/>
      <c r="E784" s="929"/>
      <c r="F784" s="956"/>
      <c r="H784" s="929"/>
    </row>
    <row r="785" ht="12.75" spans="1:8">
      <c r="A785" s="929"/>
      <c r="B785" s="929"/>
      <c r="D785" s="929"/>
      <c r="E785" s="929"/>
      <c r="F785" s="956"/>
      <c r="H785" s="929"/>
    </row>
    <row r="786" ht="12.75" spans="1:8">
      <c r="A786" s="929"/>
      <c r="B786" s="929"/>
      <c r="D786" s="929"/>
      <c r="E786" s="929"/>
      <c r="F786" s="956"/>
      <c r="H786" s="929"/>
    </row>
    <row r="787" ht="12.75" spans="1:8">
      <c r="A787" s="929"/>
      <c r="B787" s="929"/>
      <c r="D787" s="929"/>
      <c r="E787" s="929"/>
      <c r="F787" s="956"/>
      <c r="H787" s="929"/>
    </row>
    <row r="788" ht="12.75" spans="1:8">
      <c r="A788" s="929"/>
      <c r="B788" s="929"/>
      <c r="D788" s="929"/>
      <c r="E788" s="929"/>
      <c r="F788" s="956"/>
      <c r="H788" s="929"/>
    </row>
    <row r="789" ht="12.75" spans="1:8">
      <c r="A789" s="929"/>
      <c r="B789" s="929"/>
      <c r="D789" s="929"/>
      <c r="E789" s="929"/>
      <c r="F789" s="956"/>
      <c r="H789" s="929"/>
    </row>
    <row r="790" ht="12.75" spans="1:8">
      <c r="A790" s="929"/>
      <c r="B790" s="929"/>
      <c r="D790" s="929"/>
      <c r="E790" s="929"/>
      <c r="F790" s="956"/>
      <c r="H790" s="929"/>
    </row>
    <row r="791" ht="12.75" spans="1:8">
      <c r="A791" s="929"/>
      <c r="B791" s="929"/>
      <c r="D791" s="929"/>
      <c r="E791" s="929"/>
      <c r="F791" s="956"/>
      <c r="H791" s="929"/>
    </row>
    <row r="792" ht="12.75" spans="1:8">
      <c r="A792" s="929"/>
      <c r="B792" s="929"/>
      <c r="D792" s="929"/>
      <c r="E792" s="929"/>
      <c r="F792" s="956"/>
      <c r="H792" s="929"/>
    </row>
    <row r="793" ht="12.75" spans="1:8">
      <c r="A793" s="929"/>
      <c r="B793" s="929"/>
      <c r="D793" s="929"/>
      <c r="E793" s="929"/>
      <c r="F793" s="956"/>
      <c r="H793" s="929"/>
    </row>
    <row r="794" ht="12.75" spans="1:8">
      <c r="A794" s="929"/>
      <c r="B794" s="929"/>
      <c r="D794" s="929"/>
      <c r="E794" s="929"/>
      <c r="F794" s="956"/>
      <c r="H794" s="929"/>
    </row>
    <row r="795" ht="12.75" spans="1:8">
      <c r="A795" s="929"/>
      <c r="B795" s="929"/>
      <c r="D795" s="929"/>
      <c r="E795" s="929"/>
      <c r="F795" s="956"/>
      <c r="H795" s="929"/>
    </row>
    <row r="796" ht="12.75" spans="1:8">
      <c r="A796" s="929"/>
      <c r="B796" s="929"/>
      <c r="D796" s="929"/>
      <c r="E796" s="929"/>
      <c r="F796" s="956"/>
      <c r="H796" s="929"/>
    </row>
    <row r="797" ht="12.75" spans="1:8">
      <c r="A797" s="929"/>
      <c r="B797" s="929"/>
      <c r="D797" s="929"/>
      <c r="E797" s="929"/>
      <c r="F797" s="956"/>
      <c r="H797" s="929"/>
    </row>
    <row r="798" ht="12.75" spans="1:8">
      <c r="A798" s="929"/>
      <c r="B798" s="929"/>
      <c r="D798" s="929"/>
      <c r="E798" s="929"/>
      <c r="F798" s="956"/>
      <c r="H798" s="929"/>
    </row>
    <row r="799" ht="12.75" spans="1:8">
      <c r="A799" s="929"/>
      <c r="B799" s="929"/>
      <c r="D799" s="929"/>
      <c r="E799" s="929"/>
      <c r="F799" s="956"/>
      <c r="H799" s="929"/>
    </row>
    <row r="800" ht="12.75" spans="1:8">
      <c r="A800" s="929"/>
      <c r="B800" s="929"/>
      <c r="D800" s="929"/>
      <c r="E800" s="929"/>
      <c r="F800" s="956"/>
      <c r="H800" s="929"/>
    </row>
    <row r="801" ht="12.75" spans="1:8">
      <c r="A801" s="929"/>
      <c r="B801" s="929"/>
      <c r="D801" s="929"/>
      <c r="E801" s="929"/>
      <c r="F801" s="956"/>
      <c r="H801" s="929"/>
    </row>
    <row r="802" ht="12.75" spans="1:8">
      <c r="A802" s="929"/>
      <c r="B802" s="929"/>
      <c r="D802" s="929"/>
      <c r="E802" s="929"/>
      <c r="F802" s="956"/>
      <c r="H802" s="929"/>
    </row>
    <row r="803" ht="12.75" spans="1:8">
      <c r="A803" s="929"/>
      <c r="B803" s="929"/>
      <c r="D803" s="929"/>
      <c r="E803" s="929"/>
      <c r="F803" s="956"/>
      <c r="H803" s="929"/>
    </row>
    <row r="804" ht="12.75" spans="1:8">
      <c r="A804" s="929"/>
      <c r="B804" s="929"/>
      <c r="D804" s="929"/>
      <c r="E804" s="929"/>
      <c r="F804" s="956"/>
      <c r="H804" s="929"/>
    </row>
    <row r="805" ht="12.75" spans="1:8">
      <c r="A805" s="929"/>
      <c r="B805" s="929"/>
      <c r="D805" s="929"/>
      <c r="E805" s="929"/>
      <c r="F805" s="956"/>
      <c r="H805" s="929"/>
    </row>
    <row r="806" ht="12.75" spans="1:8">
      <c r="A806" s="929"/>
      <c r="B806" s="929"/>
      <c r="D806" s="929"/>
      <c r="E806" s="929"/>
      <c r="F806" s="956"/>
      <c r="H806" s="929"/>
    </row>
    <row r="807" ht="12.75" spans="1:8">
      <c r="A807" s="929"/>
      <c r="B807" s="929"/>
      <c r="D807" s="929"/>
      <c r="E807" s="929"/>
      <c r="F807" s="956"/>
      <c r="H807" s="929"/>
    </row>
    <row r="808" ht="12.75" spans="1:8">
      <c r="A808" s="929"/>
      <c r="B808" s="929"/>
      <c r="D808" s="929"/>
      <c r="E808" s="929"/>
      <c r="F808" s="956"/>
      <c r="H808" s="929"/>
    </row>
    <row r="809" ht="12.75" spans="1:8">
      <c r="A809" s="929"/>
      <c r="B809" s="929"/>
      <c r="D809" s="929"/>
      <c r="E809" s="929"/>
      <c r="F809" s="956"/>
      <c r="H809" s="929"/>
    </row>
    <row r="810" ht="12.75" spans="1:8">
      <c r="A810" s="929"/>
      <c r="B810" s="929"/>
      <c r="D810" s="929"/>
      <c r="E810" s="929"/>
      <c r="F810" s="956"/>
      <c r="H810" s="929"/>
    </row>
    <row r="811" ht="12.75" spans="1:8">
      <c r="A811" s="929"/>
      <c r="B811" s="929"/>
      <c r="D811" s="929"/>
      <c r="E811" s="929"/>
      <c r="F811" s="956"/>
      <c r="H811" s="929"/>
    </row>
    <row r="812" ht="12.75" spans="1:8">
      <c r="A812" s="929"/>
      <c r="B812" s="929"/>
      <c r="D812" s="929"/>
      <c r="E812" s="929"/>
      <c r="F812" s="956"/>
      <c r="H812" s="929"/>
    </row>
    <row r="813" ht="12.75" spans="1:8">
      <c r="A813" s="929"/>
      <c r="B813" s="929"/>
      <c r="D813" s="929"/>
      <c r="E813" s="929"/>
      <c r="F813" s="956"/>
      <c r="H813" s="929"/>
    </row>
    <row r="814" ht="12.75" spans="1:8">
      <c r="A814" s="929"/>
      <c r="B814" s="929"/>
      <c r="D814" s="929"/>
      <c r="E814" s="929"/>
      <c r="F814" s="956"/>
      <c r="H814" s="929"/>
    </row>
    <row r="815" ht="12.75" spans="1:8">
      <c r="A815" s="929"/>
      <c r="B815" s="929"/>
      <c r="D815" s="929"/>
      <c r="E815" s="929"/>
      <c r="F815" s="956"/>
      <c r="H815" s="929"/>
    </row>
    <row r="816" ht="12.75" spans="1:8">
      <c r="A816" s="929"/>
      <c r="B816" s="929"/>
      <c r="D816" s="929"/>
      <c r="E816" s="929"/>
      <c r="F816" s="956"/>
      <c r="H816" s="929"/>
    </row>
    <row r="817" ht="12.75" spans="1:8">
      <c r="A817" s="929"/>
      <c r="B817" s="929"/>
      <c r="D817" s="929"/>
      <c r="E817" s="929"/>
      <c r="F817" s="956"/>
      <c r="H817" s="929"/>
    </row>
    <row r="818" ht="12.75" spans="1:8">
      <c r="A818" s="929"/>
      <c r="B818" s="929"/>
      <c r="D818" s="929"/>
      <c r="E818" s="929"/>
      <c r="F818" s="956"/>
      <c r="H818" s="929"/>
    </row>
    <row r="819" ht="12.75" spans="1:8">
      <c r="A819" s="929"/>
      <c r="B819" s="929"/>
      <c r="D819" s="929"/>
      <c r="E819" s="929"/>
      <c r="F819" s="956"/>
      <c r="H819" s="929"/>
    </row>
    <row r="820" ht="12.75" spans="1:8">
      <c r="A820" s="929"/>
      <c r="B820" s="929"/>
      <c r="D820" s="929"/>
      <c r="E820" s="929"/>
      <c r="F820" s="956"/>
      <c r="H820" s="929"/>
    </row>
    <row r="821" ht="12.75" spans="1:8">
      <c r="A821" s="929"/>
      <c r="B821" s="929"/>
      <c r="D821" s="929"/>
      <c r="E821" s="929"/>
      <c r="F821" s="956"/>
      <c r="H821" s="929"/>
    </row>
    <row r="822" ht="12.75" spans="1:8">
      <c r="A822" s="929"/>
      <c r="B822" s="929"/>
      <c r="D822" s="929"/>
      <c r="E822" s="929"/>
      <c r="F822" s="956"/>
      <c r="H822" s="929"/>
    </row>
    <row r="823" ht="12.75" spans="1:8">
      <c r="A823" s="929"/>
      <c r="B823" s="929"/>
      <c r="D823" s="929"/>
      <c r="E823" s="929"/>
      <c r="F823" s="956"/>
      <c r="H823" s="929"/>
    </row>
    <row r="824" ht="12.75" spans="1:8">
      <c r="A824" s="929"/>
      <c r="B824" s="929"/>
      <c r="D824" s="929"/>
      <c r="E824" s="929"/>
      <c r="F824" s="956"/>
      <c r="H824" s="929"/>
    </row>
    <row r="825" ht="12.75" spans="1:8">
      <c r="A825" s="929"/>
      <c r="B825" s="929"/>
      <c r="D825" s="929"/>
      <c r="E825" s="929"/>
      <c r="F825" s="956"/>
      <c r="H825" s="929"/>
    </row>
    <row r="826" ht="12.75" spans="1:8">
      <c r="A826" s="929"/>
      <c r="B826" s="929"/>
      <c r="D826" s="929"/>
      <c r="E826" s="929"/>
      <c r="F826" s="956"/>
      <c r="H826" s="929"/>
    </row>
    <row r="827" ht="12.75" spans="1:8">
      <c r="A827" s="929"/>
      <c r="B827" s="929"/>
      <c r="D827" s="929"/>
      <c r="E827" s="929"/>
      <c r="F827" s="956"/>
      <c r="H827" s="929"/>
    </row>
    <row r="828" ht="12.75" spans="1:8">
      <c r="A828" s="929"/>
      <c r="B828" s="929"/>
      <c r="D828" s="929"/>
      <c r="E828" s="929"/>
      <c r="F828" s="956"/>
      <c r="H828" s="929"/>
    </row>
    <row r="829" ht="12.75" spans="1:8">
      <c r="A829" s="929"/>
      <c r="B829" s="929"/>
      <c r="D829" s="929"/>
      <c r="E829" s="929"/>
      <c r="F829" s="956"/>
      <c r="H829" s="929"/>
    </row>
    <row r="830" ht="12.75" spans="1:8">
      <c r="A830" s="929"/>
      <c r="B830" s="929"/>
      <c r="D830" s="929"/>
      <c r="E830" s="929"/>
      <c r="F830" s="956"/>
      <c r="H830" s="929"/>
    </row>
    <row r="831" ht="12.75" spans="1:8">
      <c r="A831" s="929"/>
      <c r="B831" s="929"/>
      <c r="D831" s="929"/>
      <c r="E831" s="929"/>
      <c r="F831" s="956"/>
      <c r="H831" s="929"/>
    </row>
    <row r="832" ht="12.75" spans="1:8">
      <c r="A832" s="929"/>
      <c r="B832" s="929"/>
      <c r="D832" s="929"/>
      <c r="E832" s="929"/>
      <c r="F832" s="956"/>
      <c r="H832" s="929"/>
    </row>
    <row r="833" ht="12.75" spans="1:8">
      <c r="A833" s="929"/>
      <c r="B833" s="929"/>
      <c r="D833" s="929"/>
      <c r="E833" s="929"/>
      <c r="F833" s="956"/>
      <c r="H833" s="929"/>
    </row>
    <row r="834" ht="12.75" spans="1:8">
      <c r="A834" s="929"/>
      <c r="B834" s="929"/>
      <c r="D834" s="929"/>
      <c r="E834" s="929"/>
      <c r="F834" s="956"/>
      <c r="H834" s="929"/>
    </row>
    <row r="835" ht="12.75" spans="1:8">
      <c r="A835" s="929"/>
      <c r="B835" s="929"/>
      <c r="D835" s="929"/>
      <c r="E835" s="929"/>
      <c r="F835" s="956"/>
      <c r="H835" s="929"/>
    </row>
    <row r="836" ht="12.75" spans="1:8">
      <c r="A836" s="929"/>
      <c r="B836" s="929"/>
      <c r="D836" s="929"/>
      <c r="E836" s="929"/>
      <c r="F836" s="956"/>
      <c r="H836" s="929"/>
    </row>
    <row r="837" ht="12.75" spans="1:8">
      <c r="A837" s="929"/>
      <c r="B837" s="929"/>
      <c r="D837" s="929"/>
      <c r="E837" s="929"/>
      <c r="F837" s="956"/>
      <c r="H837" s="929"/>
    </row>
    <row r="838" ht="12.75" spans="1:8">
      <c r="A838" s="929"/>
      <c r="B838" s="929"/>
      <c r="D838" s="929"/>
      <c r="E838" s="929"/>
      <c r="F838" s="956"/>
      <c r="H838" s="929"/>
    </row>
    <row r="839" ht="12.75" spans="1:8">
      <c r="A839" s="929"/>
      <c r="B839" s="929"/>
      <c r="D839" s="929"/>
      <c r="E839" s="929"/>
      <c r="F839" s="956"/>
      <c r="H839" s="929"/>
    </row>
    <row r="840" ht="12.75" spans="1:8">
      <c r="A840" s="929"/>
      <c r="B840" s="929"/>
      <c r="D840" s="929"/>
      <c r="E840" s="929"/>
      <c r="F840" s="956"/>
      <c r="H840" s="929"/>
    </row>
    <row r="841" ht="12.75" spans="1:8">
      <c r="A841" s="929"/>
      <c r="B841" s="929"/>
      <c r="D841" s="929"/>
      <c r="E841" s="929"/>
      <c r="F841" s="956"/>
      <c r="H841" s="929"/>
    </row>
    <row r="842" ht="12.75" spans="1:8">
      <c r="A842" s="929"/>
      <c r="B842" s="929"/>
      <c r="D842" s="929"/>
      <c r="E842" s="929"/>
      <c r="F842" s="956"/>
      <c r="H842" s="929"/>
    </row>
    <row r="843" ht="12.75" spans="1:8">
      <c r="A843" s="929"/>
      <c r="B843" s="929"/>
      <c r="D843" s="929"/>
      <c r="E843" s="929"/>
      <c r="F843" s="956"/>
      <c r="H843" s="929"/>
    </row>
    <row r="844" ht="12.75" spans="1:8">
      <c r="A844" s="929"/>
      <c r="B844" s="929"/>
      <c r="D844" s="929"/>
      <c r="E844" s="929"/>
      <c r="F844" s="956"/>
      <c r="H844" s="929"/>
    </row>
    <row r="845" ht="12.75" spans="1:8">
      <c r="A845" s="929"/>
      <c r="B845" s="929"/>
      <c r="D845" s="929"/>
      <c r="E845" s="929"/>
      <c r="F845" s="956"/>
      <c r="H845" s="929"/>
    </row>
    <row r="846" ht="12.75" spans="1:8">
      <c r="A846" s="929"/>
      <c r="B846" s="929"/>
      <c r="D846" s="929"/>
      <c r="E846" s="929"/>
      <c r="F846" s="956"/>
      <c r="H846" s="929"/>
    </row>
    <row r="847" ht="12.75" spans="1:8">
      <c r="A847" s="929"/>
      <c r="B847" s="929"/>
      <c r="D847" s="929"/>
      <c r="E847" s="929"/>
      <c r="F847" s="956"/>
      <c r="H847" s="929"/>
    </row>
    <row r="848" ht="12.75" spans="1:8">
      <c r="A848" s="929"/>
      <c r="B848" s="929"/>
      <c r="D848" s="929"/>
      <c r="E848" s="929"/>
      <c r="F848" s="956"/>
      <c r="H848" s="929"/>
    </row>
    <row r="849" ht="12.75" spans="1:8">
      <c r="A849" s="929"/>
      <c r="B849" s="929"/>
      <c r="D849" s="929"/>
      <c r="E849" s="929"/>
      <c r="F849" s="956"/>
      <c r="H849" s="929"/>
    </row>
    <row r="850" ht="12.75" spans="1:8">
      <c r="A850" s="929"/>
      <c r="B850" s="929"/>
      <c r="D850" s="929"/>
      <c r="E850" s="929"/>
      <c r="F850" s="956"/>
      <c r="H850" s="929"/>
    </row>
    <row r="851" ht="12.75" spans="1:8">
      <c r="A851" s="929"/>
      <c r="B851" s="929"/>
      <c r="D851" s="929"/>
      <c r="E851" s="929"/>
      <c r="F851" s="956"/>
      <c r="H851" s="929"/>
    </row>
    <row r="852" ht="12.75" spans="1:8">
      <c r="A852" s="929"/>
      <c r="B852" s="929"/>
      <c r="D852" s="929"/>
      <c r="E852" s="929"/>
      <c r="F852" s="956"/>
      <c r="H852" s="929"/>
    </row>
    <row r="853" ht="12.75" spans="1:8">
      <c r="A853" s="929"/>
      <c r="B853" s="929"/>
      <c r="D853" s="929"/>
      <c r="E853" s="929"/>
      <c r="F853" s="956"/>
      <c r="H853" s="929"/>
    </row>
    <row r="854" ht="12.75" spans="1:8">
      <c r="A854" s="929"/>
      <c r="B854" s="929"/>
      <c r="D854" s="929"/>
      <c r="E854" s="929"/>
      <c r="F854" s="956"/>
      <c r="H854" s="929"/>
    </row>
    <row r="855" ht="12.75" spans="1:8">
      <c r="A855" s="929"/>
      <c r="B855" s="929"/>
      <c r="D855" s="929"/>
      <c r="E855" s="929"/>
      <c r="F855" s="956"/>
      <c r="H855" s="929"/>
    </row>
    <row r="856" ht="12.75" spans="1:8">
      <c r="A856" s="929"/>
      <c r="B856" s="929"/>
      <c r="D856" s="929"/>
      <c r="E856" s="929"/>
      <c r="F856" s="956"/>
      <c r="H856" s="929"/>
    </row>
    <row r="857" ht="12.75" spans="1:8">
      <c r="A857" s="929"/>
      <c r="B857" s="929"/>
      <c r="D857" s="929"/>
      <c r="E857" s="929"/>
      <c r="F857" s="956"/>
      <c r="H857" s="929"/>
    </row>
    <row r="858" ht="12.75" spans="1:8">
      <c r="A858" s="929"/>
      <c r="B858" s="929"/>
      <c r="D858" s="929"/>
      <c r="E858" s="929"/>
      <c r="F858" s="956"/>
      <c r="H858" s="929"/>
    </row>
    <row r="859" ht="12.75" spans="1:8">
      <c r="A859" s="929"/>
      <c r="B859" s="929"/>
      <c r="D859" s="929"/>
      <c r="E859" s="929"/>
      <c r="F859" s="956"/>
      <c r="H859" s="929"/>
    </row>
    <row r="860" ht="12.75" spans="1:8">
      <c r="A860" s="929"/>
      <c r="B860" s="929"/>
      <c r="D860" s="929"/>
      <c r="E860" s="929"/>
      <c r="F860" s="956"/>
      <c r="H860" s="929"/>
    </row>
    <row r="861" ht="12.75" spans="1:8">
      <c r="A861" s="929"/>
      <c r="B861" s="929"/>
      <c r="D861" s="929"/>
      <c r="E861" s="929"/>
      <c r="F861" s="956"/>
      <c r="H861" s="929"/>
    </row>
    <row r="862" ht="12.75" spans="1:8">
      <c r="A862" s="929"/>
      <c r="B862" s="929"/>
      <c r="D862" s="929"/>
      <c r="E862" s="929"/>
      <c r="F862" s="956"/>
      <c r="H862" s="929"/>
    </row>
    <row r="863" ht="12.75" spans="1:8">
      <c r="A863" s="929"/>
      <c r="B863" s="929"/>
      <c r="D863" s="929"/>
      <c r="E863" s="929"/>
      <c r="F863" s="956"/>
      <c r="H863" s="929"/>
    </row>
    <row r="864" ht="12.75" spans="1:8">
      <c r="A864" s="929"/>
      <c r="B864" s="929"/>
      <c r="D864" s="929"/>
      <c r="E864" s="929"/>
      <c r="F864" s="956"/>
      <c r="H864" s="929"/>
    </row>
    <row r="865" ht="12.75" spans="1:8">
      <c r="A865" s="929"/>
      <c r="B865" s="929"/>
      <c r="D865" s="929"/>
      <c r="E865" s="929"/>
      <c r="F865" s="956"/>
      <c r="H865" s="929"/>
    </row>
    <row r="866" ht="12.75" spans="1:8">
      <c r="A866" s="929"/>
      <c r="B866" s="929"/>
      <c r="D866" s="929"/>
      <c r="E866" s="929"/>
      <c r="F866" s="956"/>
      <c r="H866" s="929"/>
    </row>
    <row r="867" ht="12.75" spans="1:8">
      <c r="A867" s="929"/>
      <c r="B867" s="929"/>
      <c r="D867" s="929"/>
      <c r="E867" s="929"/>
      <c r="F867" s="956"/>
      <c r="H867" s="929"/>
    </row>
    <row r="868" ht="12.75" spans="1:8">
      <c r="A868" s="929"/>
      <c r="B868" s="929"/>
      <c r="D868" s="929"/>
      <c r="E868" s="929"/>
      <c r="F868" s="956"/>
      <c r="H868" s="929"/>
    </row>
    <row r="869" ht="12.75" spans="1:8">
      <c r="A869" s="929"/>
      <c r="B869" s="929"/>
      <c r="D869" s="929"/>
      <c r="E869" s="929"/>
      <c r="F869" s="956"/>
      <c r="H869" s="929"/>
    </row>
    <row r="870" ht="12.75" spans="1:8">
      <c r="A870" s="929"/>
      <c r="B870" s="929"/>
      <c r="D870" s="929"/>
      <c r="E870" s="929"/>
      <c r="F870" s="956"/>
      <c r="H870" s="929"/>
    </row>
    <row r="871" ht="12.75" spans="1:8">
      <c r="A871" s="929"/>
      <c r="B871" s="929"/>
      <c r="D871" s="929"/>
      <c r="E871" s="929"/>
      <c r="F871" s="956"/>
      <c r="H871" s="929"/>
    </row>
    <row r="872" ht="12.75" spans="1:8">
      <c r="A872" s="929"/>
      <c r="B872" s="929"/>
      <c r="D872" s="929"/>
      <c r="E872" s="929"/>
      <c r="F872" s="956"/>
      <c r="H872" s="929"/>
    </row>
    <row r="873" ht="12.75" spans="1:8">
      <c r="A873" s="929"/>
      <c r="B873" s="929"/>
      <c r="D873" s="929"/>
      <c r="E873" s="929"/>
      <c r="F873" s="956"/>
      <c r="H873" s="929"/>
    </row>
    <row r="874" ht="12.75" spans="1:8">
      <c r="A874" s="929"/>
      <c r="B874" s="929"/>
      <c r="D874" s="929"/>
      <c r="E874" s="929"/>
      <c r="F874" s="956"/>
      <c r="H874" s="929"/>
    </row>
    <row r="875" ht="12.75" spans="1:8">
      <c r="A875" s="929"/>
      <c r="B875" s="929"/>
      <c r="D875" s="929"/>
      <c r="E875" s="929"/>
      <c r="F875" s="956"/>
      <c r="H875" s="929"/>
    </row>
    <row r="876" ht="12.75" spans="1:8">
      <c r="A876" s="929"/>
      <c r="B876" s="929"/>
      <c r="D876" s="929"/>
      <c r="E876" s="929"/>
      <c r="F876" s="956"/>
      <c r="H876" s="929"/>
    </row>
    <row r="877" ht="12.75" spans="1:8">
      <c r="A877" s="929"/>
      <c r="B877" s="929"/>
      <c r="D877" s="929"/>
      <c r="E877" s="929"/>
      <c r="F877" s="956"/>
      <c r="H877" s="929"/>
    </row>
    <row r="878" ht="12.75" spans="1:8">
      <c r="A878" s="929"/>
      <c r="B878" s="929"/>
      <c r="D878" s="929"/>
      <c r="E878" s="929"/>
      <c r="F878" s="956"/>
      <c r="H878" s="929"/>
    </row>
    <row r="879" ht="12.75" spans="1:8">
      <c r="A879" s="929"/>
      <c r="B879" s="929"/>
      <c r="D879" s="929"/>
      <c r="E879" s="929"/>
      <c r="F879" s="956"/>
      <c r="H879" s="929"/>
    </row>
    <row r="880" ht="12.75" spans="1:8">
      <c r="A880" s="929"/>
      <c r="B880" s="929"/>
      <c r="D880" s="929"/>
      <c r="E880" s="929"/>
      <c r="F880" s="956"/>
      <c r="H880" s="929"/>
    </row>
    <row r="881" ht="12.75" spans="1:8">
      <c r="A881" s="929"/>
      <c r="B881" s="929"/>
      <c r="D881" s="929"/>
      <c r="E881" s="929"/>
      <c r="F881" s="956"/>
      <c r="H881" s="929"/>
    </row>
    <row r="882" ht="12.75" spans="1:8">
      <c r="A882" s="929"/>
      <c r="B882" s="929"/>
      <c r="D882" s="929"/>
      <c r="E882" s="929"/>
      <c r="F882" s="956"/>
      <c r="H882" s="929"/>
    </row>
    <row r="883" ht="12.75" spans="1:8">
      <c r="A883" s="929"/>
      <c r="B883" s="929"/>
      <c r="D883" s="929"/>
      <c r="E883" s="929"/>
      <c r="F883" s="956"/>
      <c r="H883" s="929"/>
    </row>
    <row r="884" ht="12.75" spans="1:8">
      <c r="A884" s="929"/>
      <c r="B884" s="929"/>
      <c r="D884" s="929"/>
      <c r="E884" s="929"/>
      <c r="F884" s="956"/>
      <c r="H884" s="929"/>
    </row>
    <row r="885" ht="12.75" spans="1:8">
      <c r="A885" s="929"/>
      <c r="B885" s="929"/>
      <c r="D885" s="929"/>
      <c r="E885" s="929"/>
      <c r="F885" s="956"/>
      <c r="H885" s="929"/>
    </row>
    <row r="886" ht="12.75" spans="1:8">
      <c r="A886" s="929"/>
      <c r="B886" s="929"/>
      <c r="D886" s="929"/>
      <c r="E886" s="929"/>
      <c r="F886" s="956"/>
      <c r="H886" s="929"/>
    </row>
    <row r="887" ht="12.75" spans="1:8">
      <c r="A887" s="929"/>
      <c r="B887" s="929"/>
      <c r="D887" s="929"/>
      <c r="E887" s="929"/>
      <c r="F887" s="956"/>
      <c r="H887" s="929"/>
    </row>
    <row r="888" ht="12.75" spans="1:8">
      <c r="A888" s="929"/>
      <c r="B888" s="929"/>
      <c r="D888" s="929"/>
      <c r="E888" s="929"/>
      <c r="F888" s="956"/>
      <c r="H888" s="929"/>
    </row>
    <row r="889" ht="12.75" spans="1:8">
      <c r="A889" s="929"/>
      <c r="B889" s="929"/>
      <c r="D889" s="929"/>
      <c r="E889" s="929"/>
      <c r="F889" s="956"/>
      <c r="H889" s="929"/>
    </row>
    <row r="890" ht="12.75" spans="1:8">
      <c r="A890" s="929"/>
      <c r="B890" s="929"/>
      <c r="D890" s="929"/>
      <c r="E890" s="929"/>
      <c r="F890" s="956"/>
      <c r="H890" s="929"/>
    </row>
    <row r="891" ht="12.75" spans="1:8">
      <c r="A891" s="929"/>
      <c r="B891" s="929"/>
      <c r="D891" s="929"/>
      <c r="E891" s="929"/>
      <c r="F891" s="956"/>
      <c r="H891" s="929"/>
    </row>
    <row r="892" ht="12.75" spans="1:8">
      <c r="A892" s="929"/>
      <c r="B892" s="929"/>
      <c r="D892" s="929"/>
      <c r="E892" s="929"/>
      <c r="F892" s="956"/>
      <c r="H892" s="929"/>
    </row>
    <row r="893" ht="12.75" spans="1:8">
      <c r="A893" s="929"/>
      <c r="B893" s="929"/>
      <c r="D893" s="929"/>
      <c r="E893" s="929"/>
      <c r="F893" s="956"/>
      <c r="H893" s="929"/>
    </row>
    <row r="894" ht="12.75" spans="1:8">
      <c r="A894" s="929"/>
      <c r="B894" s="929"/>
      <c r="D894" s="929"/>
      <c r="E894" s="929"/>
      <c r="F894" s="956"/>
      <c r="H894" s="929"/>
    </row>
    <row r="895" ht="12.75" spans="1:8">
      <c r="A895" s="929"/>
      <c r="B895" s="929"/>
      <c r="D895" s="929"/>
      <c r="E895" s="929"/>
      <c r="F895" s="956"/>
      <c r="H895" s="929"/>
    </row>
    <row r="896" ht="12.75" spans="1:8">
      <c r="A896" s="929"/>
      <c r="B896" s="929"/>
      <c r="D896" s="929"/>
      <c r="E896" s="929"/>
      <c r="F896" s="956"/>
      <c r="H896" s="929"/>
    </row>
    <row r="897" ht="12.75" spans="1:8">
      <c r="A897" s="929"/>
      <c r="B897" s="929"/>
      <c r="D897" s="929"/>
      <c r="E897" s="929"/>
      <c r="F897" s="956"/>
      <c r="H897" s="929"/>
    </row>
    <row r="898" ht="12.75" spans="1:8">
      <c r="A898" s="929"/>
      <c r="B898" s="929"/>
      <c r="D898" s="929"/>
      <c r="E898" s="929"/>
      <c r="F898" s="956"/>
      <c r="H898" s="929"/>
    </row>
    <row r="899" ht="12.75" spans="1:8">
      <c r="A899" s="929"/>
      <c r="B899" s="929"/>
      <c r="D899" s="929"/>
      <c r="E899" s="929"/>
      <c r="F899" s="956"/>
      <c r="H899" s="929"/>
    </row>
    <row r="900" ht="12.75" spans="1:8">
      <c r="A900" s="929"/>
      <c r="B900" s="929"/>
      <c r="D900" s="929"/>
      <c r="E900" s="929"/>
      <c r="F900" s="956"/>
      <c r="H900" s="929"/>
    </row>
    <row r="901" ht="12.75" spans="1:8">
      <c r="A901" s="929"/>
      <c r="B901" s="929"/>
      <c r="D901" s="929"/>
      <c r="E901" s="929"/>
      <c r="F901" s="956"/>
      <c r="H901" s="929"/>
    </row>
    <row r="902" ht="12.75" spans="1:8">
      <c r="A902" s="929"/>
      <c r="B902" s="929"/>
      <c r="D902" s="929"/>
      <c r="E902" s="929"/>
      <c r="F902" s="956"/>
      <c r="H902" s="929"/>
    </row>
    <row r="903" ht="12.75" spans="1:8">
      <c r="A903" s="929"/>
      <c r="B903" s="929"/>
      <c r="D903" s="929"/>
      <c r="E903" s="929"/>
      <c r="F903" s="956"/>
      <c r="H903" s="929"/>
    </row>
    <row r="904" ht="12.75" spans="1:8">
      <c r="A904" s="929"/>
      <c r="B904" s="929"/>
      <c r="D904" s="929"/>
      <c r="E904" s="929"/>
      <c r="F904" s="956"/>
      <c r="H904" s="929"/>
    </row>
    <row r="905" ht="12.75" spans="1:8">
      <c r="A905" s="929"/>
      <c r="B905" s="929"/>
      <c r="D905" s="929"/>
      <c r="E905" s="929"/>
      <c r="F905" s="956"/>
      <c r="H905" s="929"/>
    </row>
    <row r="906" ht="12.75" spans="1:8">
      <c r="A906" s="929"/>
      <c r="B906" s="929"/>
      <c r="D906" s="929"/>
      <c r="E906" s="929"/>
      <c r="F906" s="956"/>
      <c r="H906" s="929"/>
    </row>
    <row r="907" ht="12.75" spans="1:8">
      <c r="A907" s="929"/>
      <c r="B907" s="929"/>
      <c r="D907" s="929"/>
      <c r="E907" s="929"/>
      <c r="F907" s="956"/>
      <c r="H907" s="929"/>
    </row>
    <row r="908" ht="12.75" spans="1:8">
      <c r="A908" s="929"/>
      <c r="B908" s="929"/>
      <c r="D908" s="929"/>
      <c r="E908" s="929"/>
      <c r="F908" s="956"/>
      <c r="H908" s="929"/>
    </row>
    <row r="909" ht="12.75" spans="1:8">
      <c r="A909" s="929"/>
      <c r="B909" s="929"/>
      <c r="D909" s="929"/>
      <c r="E909" s="929"/>
      <c r="F909" s="956"/>
      <c r="H909" s="929"/>
    </row>
    <row r="910" ht="12.75" spans="1:8">
      <c r="A910" s="929"/>
      <c r="B910" s="929"/>
      <c r="D910" s="929"/>
      <c r="E910" s="929"/>
      <c r="F910" s="956"/>
      <c r="H910" s="929"/>
    </row>
    <row r="911" ht="12.75" spans="1:8">
      <c r="A911" s="929"/>
      <c r="B911" s="929"/>
      <c r="D911" s="929"/>
      <c r="E911" s="929"/>
      <c r="F911" s="956"/>
      <c r="H911" s="929"/>
    </row>
    <row r="912" ht="12.75" spans="1:8">
      <c r="A912" s="929"/>
      <c r="B912" s="929"/>
      <c r="D912" s="929"/>
      <c r="E912" s="929"/>
      <c r="F912" s="956"/>
      <c r="H912" s="929"/>
    </row>
    <row r="913" ht="12.75" spans="1:8">
      <c r="A913" s="929"/>
      <c r="B913" s="929"/>
      <c r="D913" s="929"/>
      <c r="E913" s="929"/>
      <c r="F913" s="956"/>
      <c r="H913" s="929"/>
    </row>
    <row r="914" ht="12.75" spans="1:8">
      <c r="A914" s="929"/>
      <c r="B914" s="929"/>
      <c r="D914" s="929"/>
      <c r="E914" s="929"/>
      <c r="F914" s="956"/>
      <c r="H914" s="929"/>
    </row>
    <row r="915" ht="12.75" spans="1:8">
      <c r="A915" s="929"/>
      <c r="B915" s="929"/>
      <c r="D915" s="929"/>
      <c r="E915" s="929"/>
      <c r="F915" s="956"/>
      <c r="H915" s="929"/>
    </row>
    <row r="916" ht="12.75" spans="1:8">
      <c r="A916" s="929"/>
      <c r="B916" s="929"/>
      <c r="D916" s="929"/>
      <c r="E916" s="929"/>
      <c r="F916" s="956"/>
      <c r="H916" s="929"/>
    </row>
    <row r="917" ht="12.75" spans="1:8">
      <c r="A917" s="929"/>
      <c r="B917" s="929"/>
      <c r="D917" s="929"/>
      <c r="E917" s="929"/>
      <c r="F917" s="956"/>
      <c r="H917" s="929"/>
    </row>
    <row r="918" ht="12.75" spans="1:8">
      <c r="A918" s="929"/>
      <c r="B918" s="929"/>
      <c r="D918" s="929"/>
      <c r="E918" s="929"/>
      <c r="F918" s="956"/>
      <c r="H918" s="929"/>
    </row>
    <row r="919" ht="12.75" spans="1:8">
      <c r="A919" s="929"/>
      <c r="B919" s="929"/>
      <c r="D919" s="929"/>
      <c r="E919" s="929"/>
      <c r="F919" s="956"/>
      <c r="H919" s="929"/>
    </row>
    <row r="920" ht="12.75" spans="1:8">
      <c r="A920" s="929"/>
      <c r="B920" s="929"/>
      <c r="D920" s="929"/>
      <c r="E920" s="929"/>
      <c r="F920" s="956"/>
      <c r="H920" s="929"/>
    </row>
    <row r="921" ht="12.75" spans="1:8">
      <c r="A921" s="929"/>
      <c r="B921" s="929"/>
      <c r="D921" s="929"/>
      <c r="E921" s="929"/>
      <c r="F921" s="956"/>
      <c r="H921" s="929"/>
    </row>
    <row r="922" ht="12.75" spans="1:8">
      <c r="A922" s="929"/>
      <c r="B922" s="929"/>
      <c r="D922" s="929"/>
      <c r="E922" s="929"/>
      <c r="F922" s="956"/>
      <c r="H922" s="929"/>
    </row>
    <row r="923" ht="12.75" spans="1:8">
      <c r="A923" s="929"/>
      <c r="B923" s="929"/>
      <c r="D923" s="929"/>
      <c r="E923" s="929"/>
      <c r="F923" s="956"/>
      <c r="H923" s="929"/>
    </row>
    <row r="924" ht="12.75" spans="1:8">
      <c r="A924" s="929"/>
      <c r="B924" s="929"/>
      <c r="D924" s="929"/>
      <c r="E924" s="929"/>
      <c r="F924" s="956"/>
      <c r="H924" s="929"/>
    </row>
    <row r="925" ht="12.75" spans="1:8">
      <c r="A925" s="929"/>
      <c r="B925" s="929"/>
      <c r="D925" s="929"/>
      <c r="E925" s="929"/>
      <c r="F925" s="956"/>
      <c r="H925" s="929"/>
    </row>
    <row r="926" ht="12.75" spans="1:8">
      <c r="A926" s="929"/>
      <c r="B926" s="929"/>
      <c r="D926" s="929"/>
      <c r="E926" s="929"/>
      <c r="F926" s="956"/>
      <c r="H926" s="929"/>
    </row>
    <row r="927" ht="12.75" spans="1:8">
      <c r="A927" s="929"/>
      <c r="B927" s="929"/>
      <c r="D927" s="929"/>
      <c r="E927" s="929"/>
      <c r="F927" s="956"/>
      <c r="H927" s="929"/>
    </row>
    <row r="928" ht="12.75" spans="1:8">
      <c r="A928" s="929"/>
      <c r="B928" s="929"/>
      <c r="D928" s="929"/>
      <c r="E928" s="929"/>
      <c r="F928" s="956"/>
      <c r="H928" s="929"/>
    </row>
    <row r="929" ht="12.75" spans="1:8">
      <c r="A929" s="929"/>
      <c r="B929" s="929"/>
      <c r="D929" s="929"/>
      <c r="E929" s="929"/>
      <c r="F929" s="956"/>
      <c r="H929" s="929"/>
    </row>
    <row r="930" ht="12.75" spans="1:8">
      <c r="A930" s="929"/>
      <c r="B930" s="929"/>
      <c r="D930" s="929"/>
      <c r="E930" s="929"/>
      <c r="F930" s="956"/>
      <c r="H930" s="929"/>
    </row>
    <row r="931" ht="12.75" spans="1:8">
      <c r="A931" s="929"/>
      <c r="B931" s="929"/>
      <c r="D931" s="929"/>
      <c r="E931" s="929"/>
      <c r="F931" s="956"/>
      <c r="H931" s="929"/>
    </row>
    <row r="932" ht="12.75" spans="1:8">
      <c r="A932" s="929"/>
      <c r="B932" s="929"/>
      <c r="D932" s="929"/>
      <c r="E932" s="929"/>
      <c r="F932" s="956"/>
      <c r="H932" s="929"/>
    </row>
    <row r="933" ht="12.75" spans="1:8">
      <c r="A933" s="929"/>
      <c r="B933" s="929"/>
      <c r="D933" s="929"/>
      <c r="E933" s="929"/>
      <c r="F933" s="956"/>
      <c r="H933" s="929"/>
    </row>
    <row r="934" ht="12.75" spans="1:8">
      <c r="A934" s="929"/>
      <c r="B934" s="929"/>
      <c r="D934" s="929"/>
      <c r="E934" s="929"/>
      <c r="F934" s="956"/>
      <c r="H934" s="929"/>
    </row>
    <row r="935" ht="12.75" spans="1:8">
      <c r="A935" s="929"/>
      <c r="B935" s="929"/>
      <c r="D935" s="929"/>
      <c r="E935" s="929"/>
      <c r="F935" s="956"/>
      <c r="H935" s="929"/>
    </row>
    <row r="936" ht="12.75" spans="1:8">
      <c r="A936" s="929"/>
      <c r="B936" s="929"/>
      <c r="D936" s="929"/>
      <c r="E936" s="929"/>
      <c r="F936" s="956"/>
      <c r="H936" s="929"/>
    </row>
    <row r="937" ht="12.75" spans="1:8">
      <c r="A937" s="929"/>
      <c r="B937" s="929"/>
      <c r="D937" s="929"/>
      <c r="E937" s="929"/>
      <c r="F937" s="956"/>
      <c r="H937" s="929"/>
    </row>
    <row r="938" ht="12.75" spans="1:8">
      <c r="A938" s="929"/>
      <c r="B938" s="929"/>
      <c r="D938" s="929"/>
      <c r="E938" s="929"/>
      <c r="F938" s="956"/>
      <c r="H938" s="929"/>
    </row>
    <row r="939" ht="12.75" spans="1:8">
      <c r="A939" s="929"/>
      <c r="B939" s="929"/>
      <c r="D939" s="929"/>
      <c r="E939" s="929"/>
      <c r="F939" s="956"/>
      <c r="H939" s="929"/>
    </row>
    <row r="940" ht="12.75" spans="1:8">
      <c r="A940" s="929"/>
      <c r="B940" s="929"/>
      <c r="D940" s="929"/>
      <c r="E940" s="929"/>
      <c r="F940" s="956"/>
      <c r="H940" s="929"/>
    </row>
    <row r="941" ht="12.75" spans="1:8">
      <c r="A941" s="929"/>
      <c r="B941" s="929"/>
      <c r="D941" s="929"/>
      <c r="E941" s="929"/>
      <c r="F941" s="956"/>
      <c r="H941" s="929"/>
    </row>
    <row r="942" ht="12.75" spans="1:8">
      <c r="A942" s="929"/>
      <c r="B942" s="929"/>
      <c r="D942" s="929"/>
      <c r="E942" s="929"/>
      <c r="F942" s="956"/>
      <c r="H942" s="929"/>
    </row>
    <row r="943" ht="12.75" spans="1:8">
      <c r="A943" s="929"/>
      <c r="B943" s="929"/>
      <c r="D943" s="929"/>
      <c r="E943" s="929"/>
      <c r="F943" s="956"/>
      <c r="H943" s="929"/>
    </row>
    <row r="944" ht="12.75" spans="1:8">
      <c r="A944" s="929"/>
      <c r="B944" s="929"/>
      <c r="D944" s="929"/>
      <c r="E944" s="929"/>
      <c r="F944" s="956"/>
      <c r="H944" s="929"/>
    </row>
    <row r="945" ht="12.75" spans="1:8">
      <c r="A945" s="929"/>
      <c r="B945" s="929"/>
      <c r="D945" s="929"/>
      <c r="E945" s="929"/>
      <c r="F945" s="956"/>
      <c r="H945" s="929"/>
    </row>
    <row r="946" ht="12.75" spans="1:8">
      <c r="A946" s="929"/>
      <c r="B946" s="929"/>
      <c r="D946" s="929"/>
      <c r="E946" s="929"/>
      <c r="F946" s="956"/>
      <c r="H946" s="929"/>
    </row>
    <row r="947" ht="12.75" spans="1:8">
      <c r="A947" s="929"/>
      <c r="B947" s="929"/>
      <c r="D947" s="929"/>
      <c r="E947" s="929"/>
      <c r="F947" s="956"/>
      <c r="H947" s="929"/>
    </row>
    <row r="948" ht="12.75" spans="1:8">
      <c r="A948" s="929"/>
      <c r="B948" s="929"/>
      <c r="D948" s="929"/>
      <c r="E948" s="929"/>
      <c r="F948" s="956"/>
      <c r="H948" s="929"/>
    </row>
    <row r="949" ht="12.75" spans="1:8">
      <c r="A949" s="929"/>
      <c r="B949" s="929"/>
      <c r="D949" s="929"/>
      <c r="E949" s="929"/>
      <c r="F949" s="956"/>
      <c r="H949" s="929"/>
    </row>
    <row r="950" ht="12.75" spans="1:8">
      <c r="A950" s="929"/>
      <c r="B950" s="929"/>
      <c r="D950" s="929"/>
      <c r="E950" s="929"/>
      <c r="F950" s="956"/>
      <c r="H950" s="929"/>
    </row>
    <row r="951" ht="12.75" spans="1:8">
      <c r="A951" s="929"/>
      <c r="B951" s="929"/>
      <c r="D951" s="929"/>
      <c r="E951" s="929"/>
      <c r="F951" s="956"/>
      <c r="H951" s="929"/>
    </row>
    <row r="952" ht="12.75" spans="1:8">
      <c r="A952" s="929"/>
      <c r="B952" s="929"/>
      <c r="D952" s="929"/>
      <c r="E952" s="929"/>
      <c r="F952" s="956"/>
      <c r="H952" s="929"/>
    </row>
    <row r="953" ht="12.75" spans="1:8">
      <c r="A953" s="929"/>
      <c r="B953" s="929"/>
      <c r="D953" s="929"/>
      <c r="E953" s="929"/>
      <c r="F953" s="956"/>
      <c r="H953" s="929"/>
    </row>
    <row r="954" ht="12.75" spans="1:8">
      <c r="A954" s="929"/>
      <c r="B954" s="929"/>
      <c r="D954" s="929"/>
      <c r="E954" s="929"/>
      <c r="F954" s="956"/>
      <c r="H954" s="929"/>
    </row>
    <row r="955" ht="12.75" spans="1:8">
      <c r="A955" s="929"/>
      <c r="B955" s="929"/>
      <c r="D955" s="929"/>
      <c r="E955" s="929"/>
      <c r="F955" s="956"/>
      <c r="H955" s="929"/>
    </row>
    <row r="956" ht="12.75" spans="1:8">
      <c r="A956" s="929"/>
      <c r="B956" s="929"/>
      <c r="D956" s="929"/>
      <c r="E956" s="929"/>
      <c r="F956" s="956"/>
      <c r="H956" s="929"/>
    </row>
    <row r="957" ht="12.75" spans="1:8">
      <c r="A957" s="929"/>
      <c r="B957" s="929"/>
      <c r="D957" s="929"/>
      <c r="E957" s="929"/>
      <c r="F957" s="956"/>
      <c r="H957" s="929"/>
    </row>
    <row r="958" ht="12.75" spans="1:8">
      <c r="A958" s="929"/>
      <c r="B958" s="929"/>
      <c r="D958" s="929"/>
      <c r="E958" s="929"/>
      <c r="F958" s="956"/>
      <c r="H958" s="929"/>
    </row>
    <row r="959" ht="12.75" spans="1:8">
      <c r="A959" s="929"/>
      <c r="B959" s="929"/>
      <c r="D959" s="929"/>
      <c r="E959" s="929"/>
      <c r="F959" s="956"/>
      <c r="H959" s="929"/>
    </row>
    <row r="960" ht="12.75" spans="1:8">
      <c r="A960" s="929"/>
      <c r="B960" s="929"/>
      <c r="D960" s="929"/>
      <c r="E960" s="929"/>
      <c r="F960" s="956"/>
      <c r="H960" s="929"/>
    </row>
    <row r="961" ht="12.75" spans="1:8">
      <c r="A961" s="929"/>
      <c r="B961" s="929"/>
      <c r="D961" s="929"/>
      <c r="E961" s="929"/>
      <c r="F961" s="956"/>
      <c r="H961" s="929"/>
    </row>
    <row r="962" ht="12.75" spans="1:8">
      <c r="A962" s="929"/>
      <c r="B962" s="929"/>
      <c r="D962" s="929"/>
      <c r="E962" s="929"/>
      <c r="F962" s="956"/>
      <c r="H962" s="929"/>
    </row>
    <row r="963" ht="12.75" spans="1:8">
      <c r="A963" s="929"/>
      <c r="B963" s="929"/>
      <c r="D963" s="929"/>
      <c r="E963" s="929"/>
      <c r="F963" s="956"/>
      <c r="H963" s="929"/>
    </row>
    <row r="964" ht="12.75" spans="1:8">
      <c r="A964" s="929"/>
      <c r="B964" s="929"/>
      <c r="D964" s="929"/>
      <c r="E964" s="929"/>
      <c r="F964" s="956"/>
      <c r="H964" s="929"/>
    </row>
    <row r="965" ht="12.75" spans="1:8">
      <c r="A965" s="929"/>
      <c r="B965" s="929"/>
      <c r="D965" s="929"/>
      <c r="E965" s="929"/>
      <c r="F965" s="956"/>
      <c r="H965" s="929"/>
    </row>
    <row r="966" ht="12.75" spans="1:8">
      <c r="A966" s="929"/>
      <c r="B966" s="929"/>
      <c r="D966" s="929"/>
      <c r="E966" s="929"/>
      <c r="F966" s="956"/>
      <c r="H966" s="929"/>
    </row>
    <row r="967" ht="12.75" spans="1:8">
      <c r="A967" s="929"/>
      <c r="B967" s="929"/>
      <c r="D967" s="929"/>
      <c r="E967" s="929"/>
      <c r="F967" s="956"/>
      <c r="H967" s="929"/>
    </row>
    <row r="968" ht="12.75" spans="1:8">
      <c r="A968" s="929"/>
      <c r="B968" s="929"/>
      <c r="D968" s="929"/>
      <c r="E968" s="929"/>
      <c r="F968" s="956"/>
      <c r="H968" s="929"/>
    </row>
    <row r="969" ht="12.75" spans="1:8">
      <c r="A969" s="929"/>
      <c r="B969" s="929"/>
      <c r="D969" s="929"/>
      <c r="E969" s="929"/>
      <c r="F969" s="956"/>
      <c r="H969" s="929"/>
    </row>
    <row r="970" ht="12.75" spans="1:8">
      <c r="A970" s="929"/>
      <c r="B970" s="929"/>
      <c r="D970" s="929"/>
      <c r="E970" s="929"/>
      <c r="F970" s="956"/>
      <c r="H970" s="929"/>
    </row>
    <row r="971" ht="12.75" spans="1:8">
      <c r="A971" s="929"/>
      <c r="B971" s="929"/>
      <c r="D971" s="929"/>
      <c r="E971" s="929"/>
      <c r="F971" s="956"/>
      <c r="H971" s="929"/>
    </row>
    <row r="972" ht="12.75" spans="1:8">
      <c r="A972" s="929"/>
      <c r="B972" s="929"/>
      <c r="D972" s="929"/>
      <c r="E972" s="929"/>
      <c r="F972" s="956"/>
      <c r="H972" s="929"/>
    </row>
    <row r="973" ht="12.75" spans="1:8">
      <c r="A973" s="929"/>
      <c r="B973" s="929"/>
      <c r="D973" s="929"/>
      <c r="E973" s="929"/>
      <c r="F973" s="956"/>
      <c r="H973" s="929"/>
    </row>
    <row r="974" ht="12.75" spans="1:8">
      <c r="A974" s="929"/>
      <c r="B974" s="929"/>
      <c r="D974" s="929"/>
      <c r="E974" s="929"/>
      <c r="F974" s="956"/>
      <c r="H974" s="929"/>
    </row>
    <row r="975" ht="12.75" spans="1:8">
      <c r="A975" s="929"/>
      <c r="B975" s="929"/>
      <c r="D975" s="929"/>
      <c r="E975" s="929"/>
      <c r="F975" s="956"/>
      <c r="H975" s="929"/>
    </row>
    <row r="976" ht="12.75" spans="1:8">
      <c r="A976" s="929"/>
      <c r="B976" s="929"/>
      <c r="D976" s="929"/>
      <c r="E976" s="929"/>
      <c r="F976" s="956"/>
      <c r="H976" s="929"/>
    </row>
    <row r="977" ht="12.75" spans="1:8">
      <c r="A977" s="929"/>
      <c r="B977" s="929"/>
      <c r="D977" s="929"/>
      <c r="E977" s="929"/>
      <c r="F977" s="956"/>
      <c r="H977" s="929"/>
    </row>
    <row r="978" ht="12.75" spans="1:8">
      <c r="A978" s="929"/>
      <c r="B978" s="929"/>
      <c r="D978" s="929"/>
      <c r="E978" s="929"/>
      <c r="F978" s="956"/>
      <c r="H978" s="929"/>
    </row>
    <row r="979" ht="12.75" spans="1:8">
      <c r="A979" s="929"/>
      <c r="B979" s="929"/>
      <c r="D979" s="929"/>
      <c r="E979" s="929"/>
      <c r="F979" s="956"/>
      <c r="H979" s="929"/>
    </row>
    <row r="980" ht="12.75" spans="1:8">
      <c r="A980" s="929"/>
      <c r="B980" s="929"/>
      <c r="D980" s="929"/>
      <c r="E980" s="929"/>
      <c r="F980" s="956"/>
      <c r="H980" s="929"/>
    </row>
    <row r="981" ht="12.75" spans="1:8">
      <c r="A981" s="929"/>
      <c r="B981" s="929"/>
      <c r="D981" s="929"/>
      <c r="E981" s="929"/>
      <c r="F981" s="956"/>
      <c r="H981" s="929"/>
    </row>
    <row r="982" ht="12.75" spans="1:8">
      <c r="A982" s="929"/>
      <c r="B982" s="929"/>
      <c r="D982" s="929"/>
      <c r="E982" s="929"/>
      <c r="F982" s="956"/>
      <c r="H982" s="929"/>
    </row>
    <row r="983" ht="12.75" spans="1:8">
      <c r="A983" s="929"/>
      <c r="B983" s="929"/>
      <c r="D983" s="929"/>
      <c r="E983" s="929"/>
      <c r="F983" s="956"/>
      <c r="H983" s="929"/>
    </row>
    <row r="984" ht="12.75" spans="1:8">
      <c r="A984" s="929"/>
      <c r="B984" s="929"/>
      <c r="D984" s="929"/>
      <c r="E984" s="929"/>
      <c r="F984" s="956"/>
      <c r="H984" s="929"/>
    </row>
    <row r="985" ht="12.75" spans="1:8">
      <c r="A985" s="929"/>
      <c r="B985" s="929"/>
      <c r="D985" s="929"/>
      <c r="E985" s="929"/>
      <c r="F985" s="956"/>
      <c r="H985" s="929"/>
    </row>
    <row r="986" ht="12.75" spans="1:8">
      <c r="A986" s="929"/>
      <c r="B986" s="929"/>
      <c r="D986" s="929"/>
      <c r="E986" s="929"/>
      <c r="F986" s="956"/>
      <c r="H986" s="929"/>
    </row>
    <row r="987" ht="12.75" spans="1:8">
      <c r="A987" s="929"/>
      <c r="B987" s="929"/>
      <c r="D987" s="929"/>
      <c r="E987" s="929"/>
      <c r="F987" s="956"/>
      <c r="H987" s="929"/>
    </row>
    <row r="988" ht="12.75" spans="1:8">
      <c r="A988" s="929"/>
      <c r="B988" s="929"/>
      <c r="D988" s="929"/>
      <c r="E988" s="929"/>
      <c r="F988" s="956"/>
      <c r="H988" s="929"/>
    </row>
    <row r="989" ht="12.75" spans="1:8">
      <c r="A989" s="929"/>
      <c r="B989" s="929"/>
      <c r="D989" s="929"/>
      <c r="E989" s="929"/>
      <c r="F989" s="956"/>
      <c r="H989" s="929"/>
    </row>
    <row r="990" ht="12.75" spans="1:8">
      <c r="A990" s="929"/>
      <c r="B990" s="929"/>
      <c r="D990" s="929"/>
      <c r="E990" s="929"/>
      <c r="F990" s="956"/>
      <c r="H990" s="929"/>
    </row>
    <row r="991" ht="12.75" spans="1:8">
      <c r="A991" s="929"/>
      <c r="B991" s="929"/>
      <c r="D991" s="929"/>
      <c r="E991" s="929"/>
      <c r="F991" s="956"/>
      <c r="H991" s="929"/>
    </row>
    <row r="992" ht="12.75" spans="1:8">
      <c r="A992" s="929"/>
      <c r="B992" s="929"/>
      <c r="D992" s="929"/>
      <c r="E992" s="929"/>
      <c r="F992" s="956"/>
      <c r="H992" s="929"/>
    </row>
    <row r="993" ht="12.75" spans="1:8">
      <c r="A993" s="929"/>
      <c r="B993" s="929"/>
      <c r="D993" s="929"/>
      <c r="E993" s="929"/>
      <c r="F993" s="956"/>
      <c r="H993" s="929"/>
    </row>
    <row r="994" ht="12.75" spans="1:8">
      <c r="A994" s="929"/>
      <c r="B994" s="929"/>
      <c r="D994" s="929"/>
      <c r="E994" s="929"/>
      <c r="F994" s="956"/>
      <c r="H994" s="929"/>
    </row>
    <row r="995" ht="12.75" spans="1:8">
      <c r="A995" s="929"/>
      <c r="B995" s="929"/>
      <c r="D995" s="929"/>
      <c r="E995" s="929"/>
      <c r="F995" s="956"/>
      <c r="H995" s="929"/>
    </row>
    <row r="996" ht="12.75" spans="1:8">
      <c r="A996" s="929"/>
      <c r="B996" s="929"/>
      <c r="D996" s="929"/>
      <c r="E996" s="929"/>
      <c r="F996" s="956"/>
      <c r="H996" s="929"/>
    </row>
    <row r="997" ht="12.75" spans="1:8">
      <c r="A997" s="929"/>
      <c r="B997" s="929"/>
      <c r="D997" s="929"/>
      <c r="E997" s="929"/>
      <c r="F997" s="956"/>
      <c r="H997" s="929"/>
    </row>
    <row r="998" ht="12.75" spans="1:8">
      <c r="A998" s="929"/>
      <c r="B998" s="929"/>
      <c r="D998" s="929"/>
      <c r="E998" s="929"/>
      <c r="F998" s="956"/>
      <c r="H998" s="929"/>
    </row>
    <row r="999" ht="12.75" spans="1:8">
      <c r="A999" s="929"/>
      <c r="B999" s="929"/>
      <c r="D999" s="929"/>
      <c r="E999" s="929"/>
      <c r="F999" s="956"/>
      <c r="H999" s="929"/>
    </row>
    <row r="1000" ht="12.75" spans="1:8">
      <c r="A1000" s="929"/>
      <c r="B1000" s="929"/>
      <c r="D1000" s="929"/>
      <c r="E1000" s="929"/>
      <c r="F1000" s="956"/>
      <c r="H1000" s="929"/>
    </row>
    <row r="1001" ht="12.75" spans="1:8">
      <c r="A1001" s="929"/>
      <c r="B1001" s="929"/>
      <c r="D1001" s="929"/>
      <c r="E1001" s="929"/>
      <c r="F1001" s="956"/>
      <c r="H1001" s="929"/>
    </row>
    <row r="1002" ht="12.75" spans="1:8">
      <c r="A1002" s="929"/>
      <c r="B1002" s="929"/>
      <c r="D1002" s="929"/>
      <c r="E1002" s="929"/>
      <c r="F1002" s="956"/>
      <c r="H1002" s="929"/>
    </row>
    <row r="1003" ht="12.75" spans="1:8">
      <c r="A1003" s="929"/>
      <c r="B1003" s="929"/>
      <c r="D1003" s="929"/>
      <c r="E1003" s="929"/>
      <c r="F1003" s="956"/>
      <c r="H1003" s="929"/>
    </row>
    <row r="1004" ht="12.75" spans="1:8">
      <c r="A1004" s="929"/>
      <c r="B1004" s="929"/>
      <c r="D1004" s="929"/>
      <c r="E1004" s="929"/>
      <c r="F1004" s="956"/>
      <c r="H1004" s="929"/>
    </row>
    <row r="1005" ht="12.75" spans="1:8">
      <c r="A1005" s="929"/>
      <c r="B1005" s="929"/>
      <c r="D1005" s="929"/>
      <c r="E1005" s="929"/>
      <c r="F1005" s="956"/>
      <c r="H1005" s="929"/>
    </row>
    <row r="1006" ht="12.75" spans="1:8">
      <c r="A1006" s="929"/>
      <c r="B1006" s="929"/>
      <c r="D1006" s="929"/>
      <c r="E1006" s="929"/>
      <c r="F1006" s="956"/>
      <c r="H1006" s="929"/>
    </row>
    <row r="1007" ht="12.75" spans="1:8">
      <c r="A1007" s="929"/>
      <c r="B1007" s="929"/>
      <c r="D1007" s="929"/>
      <c r="E1007" s="929"/>
      <c r="F1007" s="956"/>
      <c r="H1007" s="929"/>
    </row>
    <row r="1008" ht="12.75" spans="1:8">
      <c r="A1008" s="929"/>
      <c r="B1008" s="929"/>
      <c r="D1008" s="929"/>
      <c r="E1008" s="929"/>
      <c r="F1008" s="956"/>
      <c r="H1008" s="929"/>
    </row>
    <row r="1009" ht="12.75" spans="1:8">
      <c r="A1009" s="929"/>
      <c r="B1009" s="929"/>
      <c r="D1009" s="929"/>
      <c r="E1009" s="929"/>
      <c r="F1009" s="956"/>
      <c r="H1009" s="929"/>
    </row>
    <row r="1010" ht="12.75" spans="1:8">
      <c r="A1010" s="929"/>
      <c r="B1010" s="929"/>
      <c r="C1010" s="963"/>
      <c r="D1010" s="929"/>
      <c r="E1010" s="929"/>
      <c r="F1010" s="956"/>
      <c r="H1010" s="929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8:H28"/>
    <mergeCell ref="A38:H38"/>
    <mergeCell ref="A40:H40"/>
    <mergeCell ref="A44:H44"/>
    <mergeCell ref="A46:H46"/>
    <mergeCell ref="A49:H49"/>
    <mergeCell ref="A51:H51"/>
    <mergeCell ref="A53:H53"/>
  </mergeCells>
  <pageMargins left="0.75" right="0.75" top="1" bottom="1" header="0.5" footer="0.5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6"/>
  <sheetViews>
    <sheetView workbookViewId="0">
      <selection activeCell="I23" sqref="I23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54.8571428571429" customWidth="1"/>
    <col min="4" max="4" width="10.7142857142857" customWidth="1"/>
    <col min="5" max="5" width="9.42857142857143" customWidth="1"/>
    <col min="6" max="6" width="13.5714285714286" customWidth="1"/>
    <col min="7" max="7" width="10.5714285714286" customWidth="1"/>
    <col min="8" max="8" width="20.5714285714286" customWidth="1"/>
    <col min="9" max="9" width="16.5714285714286" customWidth="1"/>
  </cols>
  <sheetData>
    <row r="1" ht="15.75" customHeight="1" spans="1:9">
      <c r="A1" s="377"/>
      <c r="B1" s="92"/>
      <c r="C1" s="92"/>
      <c r="D1" s="213"/>
      <c r="E1" s="213"/>
      <c r="F1" s="576"/>
      <c r="G1" s="92"/>
      <c r="H1" s="92"/>
      <c r="I1" s="92"/>
    </row>
    <row r="2" ht="15.75" customHeight="1" spans="1:9">
      <c r="A2" s="882"/>
      <c r="B2" s="92"/>
      <c r="C2" s="92"/>
      <c r="D2" s="213"/>
      <c r="E2" s="213"/>
      <c r="F2" s="576"/>
      <c r="G2" s="92"/>
      <c r="H2" s="92"/>
      <c r="I2" s="92"/>
    </row>
    <row r="3" ht="15.75" customHeight="1" spans="1:9">
      <c r="A3" s="92"/>
      <c r="B3" s="92"/>
      <c r="C3" s="92"/>
      <c r="D3" s="213"/>
      <c r="E3" s="213"/>
      <c r="F3" s="576"/>
      <c r="G3" s="92"/>
      <c r="H3" s="92"/>
      <c r="I3" s="92"/>
    </row>
    <row r="4" ht="15.75" customHeight="1" spans="1:9">
      <c r="A4" s="92"/>
      <c r="B4" s="92"/>
      <c r="C4" s="92"/>
      <c r="D4" s="213"/>
      <c r="E4" s="213"/>
      <c r="F4" s="576"/>
      <c r="G4" s="92"/>
      <c r="H4" s="92"/>
      <c r="I4" s="92"/>
    </row>
    <row r="5" ht="15.75" customHeight="1" spans="1:9">
      <c r="A5" s="91"/>
      <c r="B5" s="91"/>
      <c r="C5" s="92"/>
      <c r="D5" s="213"/>
      <c r="E5" s="213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214"/>
      <c r="E11" s="214"/>
      <c r="F11" s="98"/>
      <c r="G11" s="98"/>
      <c r="H11" s="98"/>
      <c r="I11" s="98"/>
    </row>
    <row r="12" ht="15.75" customHeight="1" spans="1:9">
      <c r="A12" s="100"/>
      <c r="B12" s="101"/>
      <c r="C12" s="101"/>
      <c r="D12" s="890"/>
      <c r="E12" s="890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890"/>
      <c r="E14" s="890"/>
      <c r="F14" s="577"/>
      <c r="G14" s="101"/>
      <c r="H14" s="102"/>
      <c r="I14" s="102"/>
    </row>
    <row r="15" ht="54" customHeight="1" spans="1:9">
      <c r="A15" s="17" t="s">
        <v>7</v>
      </c>
      <c r="B15" s="18" t="s">
        <v>8</v>
      </c>
      <c r="C15" s="19" t="s">
        <v>9</v>
      </c>
      <c r="D15" s="216" t="s">
        <v>10</v>
      </c>
      <c r="E15" s="216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SUM(F17:F21)</f>
        <v>57084.69</v>
      </c>
    </row>
    <row r="17" ht="15.75" customHeight="1" spans="1:9">
      <c r="A17" s="116" t="s">
        <v>1911</v>
      </c>
      <c r="B17" s="226"/>
      <c r="C17" s="122" t="s">
        <v>230</v>
      </c>
      <c r="D17" s="914">
        <v>45405</v>
      </c>
      <c r="E17" s="140">
        <v>45425</v>
      </c>
      <c r="F17" s="365">
        <v>14611.95</v>
      </c>
      <c r="G17" s="140">
        <v>45425</v>
      </c>
      <c r="H17" s="290">
        <v>1000000000</v>
      </c>
      <c r="I17" s="744"/>
    </row>
    <row r="18" ht="15.75" customHeight="1" spans="1:9">
      <c r="A18" s="116" t="s">
        <v>1912</v>
      </c>
      <c r="B18" s="226" t="s">
        <v>18</v>
      </c>
      <c r="C18" s="218" t="s">
        <v>1913</v>
      </c>
      <c r="D18" s="140">
        <v>45419</v>
      </c>
      <c r="E18" s="140">
        <v>45419</v>
      </c>
      <c r="F18" s="312">
        <v>8400</v>
      </c>
      <c r="G18" s="140">
        <v>45425</v>
      </c>
      <c r="H18" s="290">
        <v>1444000000</v>
      </c>
      <c r="I18" s="745"/>
    </row>
    <row r="19" ht="15.75" customHeight="1" spans="1:9">
      <c r="A19" s="159" t="s">
        <v>1914</v>
      </c>
      <c r="B19" s="541" t="s">
        <v>18</v>
      </c>
      <c r="C19" s="619" t="s">
        <v>1915</v>
      </c>
      <c r="D19" s="123">
        <v>45419</v>
      </c>
      <c r="E19" s="123">
        <v>45420</v>
      </c>
      <c r="F19" s="139">
        <v>18900</v>
      </c>
      <c r="G19" s="123">
        <v>45425</v>
      </c>
      <c r="H19" s="159">
        <v>1000000000</v>
      </c>
      <c r="I19" s="745"/>
    </row>
    <row r="20" ht="15.75" customHeight="1" spans="1:9">
      <c r="A20" s="116" t="s">
        <v>1916</v>
      </c>
      <c r="B20" s="226"/>
      <c r="C20" s="122" t="s">
        <v>230</v>
      </c>
      <c r="D20" s="140">
        <v>45419</v>
      </c>
      <c r="E20" s="140">
        <v>45422</v>
      </c>
      <c r="F20" s="246">
        <v>6099.93</v>
      </c>
      <c r="G20" s="140">
        <v>45425</v>
      </c>
      <c r="H20" s="290">
        <v>1000000000</v>
      </c>
      <c r="I20" s="745"/>
    </row>
    <row r="21" ht="15.75" customHeight="1" spans="1:9">
      <c r="A21" s="116" t="s">
        <v>1917</v>
      </c>
      <c r="B21" s="226"/>
      <c r="C21" s="122" t="s">
        <v>230</v>
      </c>
      <c r="D21" s="140">
        <v>45419</v>
      </c>
      <c r="E21" s="140">
        <v>45425</v>
      </c>
      <c r="F21" s="121">
        <v>9072.81</v>
      </c>
      <c r="G21" s="140">
        <v>45425</v>
      </c>
      <c r="H21" s="290">
        <v>1000000000</v>
      </c>
      <c r="I21" s="745"/>
    </row>
    <row r="22" ht="24.75" customHeight="1" spans="1:40">
      <c r="A22" s="22" t="s">
        <v>51</v>
      </c>
      <c r="B22" s="106"/>
      <c r="C22" s="106"/>
      <c r="D22" s="106"/>
      <c r="E22" s="106"/>
      <c r="F22" s="106"/>
      <c r="G22" s="106"/>
      <c r="H22" s="107"/>
      <c r="I22" s="152">
        <f>SUM(F23:F78)</f>
        <v>284059.33</v>
      </c>
      <c r="AN22" s="147" t="s">
        <v>52</v>
      </c>
    </row>
    <row r="23" ht="15.75" customHeight="1" spans="1:9">
      <c r="A23" s="116" t="s">
        <v>1918</v>
      </c>
      <c r="B23" s="116" t="s">
        <v>54</v>
      </c>
      <c r="C23" s="147" t="s">
        <v>341</v>
      </c>
      <c r="D23" s="229">
        <v>45407</v>
      </c>
      <c r="E23" s="229">
        <v>45419</v>
      </c>
      <c r="F23" s="139">
        <v>3527.8</v>
      </c>
      <c r="G23" s="140">
        <v>45425</v>
      </c>
      <c r="H23" s="116">
        <v>1444000000</v>
      </c>
      <c r="I23" s="744"/>
    </row>
    <row r="24" ht="15.75" customHeight="1" spans="1:9">
      <c r="A24" s="116" t="s">
        <v>1919</v>
      </c>
      <c r="B24" s="116" t="s">
        <v>213</v>
      </c>
      <c r="C24" s="218" t="s">
        <v>1920</v>
      </c>
      <c r="D24" s="140">
        <v>45407</v>
      </c>
      <c r="E24" s="229">
        <v>45422</v>
      </c>
      <c r="F24" s="119">
        <v>1527.85</v>
      </c>
      <c r="G24" s="140">
        <v>45425</v>
      </c>
      <c r="H24" s="116">
        <v>1000000000</v>
      </c>
      <c r="I24" s="745"/>
    </row>
    <row r="25" ht="15.75" customHeight="1" spans="1:9">
      <c r="A25" s="116" t="s">
        <v>1921</v>
      </c>
      <c r="B25" s="116" t="s">
        <v>128</v>
      </c>
      <c r="C25" s="122" t="s">
        <v>129</v>
      </c>
      <c r="D25" s="229">
        <v>45411</v>
      </c>
      <c r="E25" s="118">
        <v>45419</v>
      </c>
      <c r="F25" s="915">
        <v>5484.42</v>
      </c>
      <c r="G25" s="140">
        <v>45425</v>
      </c>
      <c r="H25" s="116">
        <v>1000000000</v>
      </c>
      <c r="I25" s="745"/>
    </row>
    <row r="26" ht="15.75" customHeight="1" spans="1:9">
      <c r="A26" s="116" t="s">
        <v>1922</v>
      </c>
      <c r="B26" s="116" t="s">
        <v>213</v>
      </c>
      <c r="C26" s="122" t="s">
        <v>214</v>
      </c>
      <c r="D26" s="118">
        <v>45411</v>
      </c>
      <c r="E26" s="229">
        <v>45420</v>
      </c>
      <c r="F26" s="139">
        <v>6169.42</v>
      </c>
      <c r="G26" s="140">
        <v>45425</v>
      </c>
      <c r="H26" s="164">
        <v>1000000000</v>
      </c>
      <c r="I26" s="745"/>
    </row>
    <row r="27" ht="15.75" customHeight="1" spans="1:9">
      <c r="A27" s="116" t="s">
        <v>1923</v>
      </c>
      <c r="B27" s="116" t="s">
        <v>213</v>
      </c>
      <c r="C27" s="163" t="s">
        <v>214</v>
      </c>
      <c r="D27" s="118">
        <v>45411</v>
      </c>
      <c r="E27" s="229">
        <v>45420</v>
      </c>
      <c r="F27" s="119">
        <v>867.43</v>
      </c>
      <c r="G27" s="140">
        <v>45425</v>
      </c>
      <c r="H27" s="116">
        <v>1000000000</v>
      </c>
      <c r="I27" s="745"/>
    </row>
    <row r="28" ht="15.75" customHeight="1" spans="1:9">
      <c r="A28" s="116" t="s">
        <v>1924</v>
      </c>
      <c r="B28" s="116" t="s">
        <v>91</v>
      </c>
      <c r="C28" s="218" t="s">
        <v>249</v>
      </c>
      <c r="D28" s="118">
        <v>45411</v>
      </c>
      <c r="E28" s="229">
        <v>45422</v>
      </c>
      <c r="F28" s="119">
        <v>1233.71</v>
      </c>
      <c r="G28" s="140">
        <v>45425</v>
      </c>
      <c r="H28" s="116">
        <v>1000000000</v>
      </c>
      <c r="I28" s="745"/>
    </row>
    <row r="29" ht="15.75" customHeight="1" spans="1:9">
      <c r="A29" s="116" t="s">
        <v>1925</v>
      </c>
      <c r="B29" s="116" t="s">
        <v>91</v>
      </c>
      <c r="C29" s="122" t="s">
        <v>249</v>
      </c>
      <c r="D29" s="118">
        <v>45412</v>
      </c>
      <c r="E29" s="229">
        <v>45420</v>
      </c>
      <c r="F29" s="119">
        <v>1850.56</v>
      </c>
      <c r="G29" s="140">
        <v>45425</v>
      </c>
      <c r="H29" s="116">
        <v>1444000000</v>
      </c>
      <c r="I29" s="745"/>
    </row>
    <row r="30" ht="15.75" customHeight="1" spans="1:9">
      <c r="A30" s="116" t="s">
        <v>1926</v>
      </c>
      <c r="B30" s="116" t="s">
        <v>295</v>
      </c>
      <c r="C30" s="122" t="s">
        <v>591</v>
      </c>
      <c r="D30" s="229">
        <v>45412</v>
      </c>
      <c r="E30" s="229">
        <v>45420</v>
      </c>
      <c r="F30" s="119">
        <v>796.04</v>
      </c>
      <c r="G30" s="140">
        <v>45425</v>
      </c>
      <c r="H30" s="116">
        <v>1444000000</v>
      </c>
      <c r="I30" s="745"/>
    </row>
    <row r="31" ht="15.75" customHeight="1" spans="1:9">
      <c r="A31" s="159" t="s">
        <v>1927</v>
      </c>
      <c r="B31" s="159" t="s">
        <v>295</v>
      </c>
      <c r="C31" s="163" t="s">
        <v>296</v>
      </c>
      <c r="D31" s="118">
        <v>45412</v>
      </c>
      <c r="E31" s="229">
        <v>45420</v>
      </c>
      <c r="F31" s="121">
        <v>844.56</v>
      </c>
      <c r="G31" s="140">
        <v>45425</v>
      </c>
      <c r="H31" s="116">
        <v>1000000000</v>
      </c>
      <c r="I31" s="745"/>
    </row>
    <row r="32" ht="15.75" customHeight="1" spans="1:9">
      <c r="A32" s="159" t="s">
        <v>1928</v>
      </c>
      <c r="B32" s="159" t="s">
        <v>295</v>
      </c>
      <c r="C32" s="163" t="s">
        <v>591</v>
      </c>
      <c r="D32" s="118">
        <v>45412</v>
      </c>
      <c r="E32" s="229">
        <v>45420</v>
      </c>
      <c r="F32" s="519">
        <v>1605.4</v>
      </c>
      <c r="G32" s="140">
        <v>45425</v>
      </c>
      <c r="H32" s="116">
        <v>1444000000</v>
      </c>
      <c r="I32" s="745"/>
    </row>
    <row r="33" ht="15.75" customHeight="1" spans="1:9">
      <c r="A33" s="116" t="s">
        <v>1929</v>
      </c>
      <c r="B33" s="116" t="s">
        <v>295</v>
      </c>
      <c r="C33" s="163" t="s">
        <v>591</v>
      </c>
      <c r="D33" s="118">
        <v>45412</v>
      </c>
      <c r="E33" s="229">
        <v>45420</v>
      </c>
      <c r="F33" s="119">
        <v>5845.1</v>
      </c>
      <c r="G33" s="140">
        <v>45425</v>
      </c>
      <c r="H33" s="116">
        <v>1000000000</v>
      </c>
      <c r="I33" s="745"/>
    </row>
    <row r="34" ht="15.75" customHeight="1" spans="1:9">
      <c r="A34" s="116" t="s">
        <v>1930</v>
      </c>
      <c r="B34" s="116" t="s">
        <v>79</v>
      </c>
      <c r="C34" s="218" t="s">
        <v>1026</v>
      </c>
      <c r="D34" s="118">
        <v>45412</v>
      </c>
      <c r="E34" s="229">
        <v>45420</v>
      </c>
      <c r="F34" s="139">
        <v>4789.49</v>
      </c>
      <c r="G34" s="140">
        <v>45425</v>
      </c>
      <c r="H34" s="116">
        <v>1000000000</v>
      </c>
      <c r="I34" s="745"/>
    </row>
    <row r="35" ht="15.75" customHeight="1" spans="1:9">
      <c r="A35" s="116" t="s">
        <v>1931</v>
      </c>
      <c r="B35" s="116" t="s">
        <v>305</v>
      </c>
      <c r="C35" s="230" t="s">
        <v>306</v>
      </c>
      <c r="D35" s="229">
        <v>45418</v>
      </c>
      <c r="E35" s="229">
        <v>45420</v>
      </c>
      <c r="F35" s="119">
        <v>7720.3</v>
      </c>
      <c r="G35" s="140">
        <v>45425</v>
      </c>
      <c r="H35" s="116">
        <v>1000000000</v>
      </c>
      <c r="I35" s="745"/>
    </row>
    <row r="36" ht="15.75" customHeight="1" spans="1:9">
      <c r="A36" s="116" t="s">
        <v>1932</v>
      </c>
      <c r="B36" s="116" t="s">
        <v>305</v>
      </c>
      <c r="C36" s="122" t="s">
        <v>306</v>
      </c>
      <c r="D36" s="118">
        <v>45418</v>
      </c>
      <c r="E36" s="118">
        <v>45422</v>
      </c>
      <c r="F36" s="365">
        <v>7720.3</v>
      </c>
      <c r="G36" s="140">
        <v>45425</v>
      </c>
      <c r="H36" s="164">
        <v>1000000000</v>
      </c>
      <c r="I36" s="745"/>
    </row>
    <row r="37" ht="15.75" customHeight="1" spans="1:9">
      <c r="A37" s="116" t="s">
        <v>1933</v>
      </c>
      <c r="B37" s="116" t="s">
        <v>343</v>
      </c>
      <c r="C37" s="230" t="s">
        <v>344</v>
      </c>
      <c r="D37" s="118">
        <v>45419</v>
      </c>
      <c r="E37" s="229">
        <v>45419</v>
      </c>
      <c r="F37" s="119">
        <v>16701.09</v>
      </c>
      <c r="G37" s="140">
        <v>45425</v>
      </c>
      <c r="H37" s="116">
        <v>100000000</v>
      </c>
      <c r="I37" s="745"/>
    </row>
    <row r="38" ht="15.75" customHeight="1" spans="1:9">
      <c r="A38" s="116" t="s">
        <v>1934</v>
      </c>
      <c r="B38" s="116" t="s">
        <v>166</v>
      </c>
      <c r="C38" s="122" t="s">
        <v>350</v>
      </c>
      <c r="D38" s="229">
        <v>45419</v>
      </c>
      <c r="E38" s="229">
        <v>45419</v>
      </c>
      <c r="F38" s="119">
        <v>3488.03</v>
      </c>
      <c r="G38" s="140">
        <v>45425</v>
      </c>
      <c r="H38" s="116">
        <v>1000000000</v>
      </c>
      <c r="I38" s="745"/>
    </row>
    <row r="39" ht="15.75" customHeight="1" spans="1:9">
      <c r="A39" s="116" t="s">
        <v>1935</v>
      </c>
      <c r="B39" s="116" t="s">
        <v>253</v>
      </c>
      <c r="C39" s="122" t="s">
        <v>395</v>
      </c>
      <c r="D39" s="118">
        <v>45419</v>
      </c>
      <c r="E39" s="229">
        <v>45420</v>
      </c>
      <c r="F39" s="222">
        <v>5168.13</v>
      </c>
      <c r="G39" s="140">
        <v>45425</v>
      </c>
      <c r="H39" s="91">
        <v>1000000000</v>
      </c>
      <c r="I39" s="745"/>
    </row>
    <row r="40" ht="15.75" customHeight="1" spans="1:9">
      <c r="A40" s="159" t="s">
        <v>1936</v>
      </c>
      <c r="B40" s="159" t="s">
        <v>1937</v>
      </c>
      <c r="C40" s="163" t="s">
        <v>810</v>
      </c>
      <c r="D40" s="118">
        <v>45419</v>
      </c>
      <c r="E40" s="229">
        <v>45420</v>
      </c>
      <c r="F40" s="119">
        <v>7583.71</v>
      </c>
      <c r="G40" s="140">
        <v>45425</v>
      </c>
      <c r="H40" s="116">
        <v>1000000000</v>
      </c>
      <c r="I40" s="745"/>
    </row>
    <row r="41" ht="15.75" customHeight="1" spans="1:9">
      <c r="A41" s="159" t="s">
        <v>1938</v>
      </c>
      <c r="B41" s="159" t="s">
        <v>91</v>
      </c>
      <c r="C41" s="163" t="s">
        <v>249</v>
      </c>
      <c r="D41" s="118">
        <v>45419</v>
      </c>
      <c r="E41" s="229">
        <v>45420</v>
      </c>
      <c r="F41" s="365">
        <v>4626.41</v>
      </c>
      <c r="G41" s="140">
        <v>45425</v>
      </c>
      <c r="H41" s="116">
        <v>1444000000</v>
      </c>
      <c r="I41" s="745"/>
    </row>
    <row r="42" ht="15.75" customHeight="1" spans="1:9">
      <c r="A42" s="159" t="s">
        <v>1939</v>
      </c>
      <c r="B42" s="159" t="s">
        <v>266</v>
      </c>
      <c r="C42" s="163" t="s">
        <v>745</v>
      </c>
      <c r="D42" s="118">
        <v>45419</v>
      </c>
      <c r="E42" s="229">
        <v>45420</v>
      </c>
      <c r="F42" s="222">
        <v>6922.55</v>
      </c>
      <c r="G42" s="140">
        <v>45425</v>
      </c>
      <c r="H42" s="116">
        <v>1000000000</v>
      </c>
      <c r="I42" s="745"/>
    </row>
    <row r="43" ht="15.75" customHeight="1" spans="1:9">
      <c r="A43" s="116" t="s">
        <v>1940</v>
      </c>
      <c r="B43" s="116" t="s">
        <v>269</v>
      </c>
      <c r="C43" s="122" t="s">
        <v>270</v>
      </c>
      <c r="D43" s="118">
        <v>45419</v>
      </c>
      <c r="E43" s="229">
        <v>45420</v>
      </c>
      <c r="F43" s="365">
        <v>4823.4</v>
      </c>
      <c r="G43" s="140">
        <v>45425</v>
      </c>
      <c r="H43" s="116">
        <v>1000000000</v>
      </c>
      <c r="I43" s="745"/>
    </row>
    <row r="44" ht="15.75" customHeight="1" spans="1:9">
      <c r="A44" s="116" t="s">
        <v>1941</v>
      </c>
      <c r="B44" s="116" t="s">
        <v>417</v>
      </c>
      <c r="C44" s="122" t="s">
        <v>613</v>
      </c>
      <c r="D44" s="118">
        <v>45419</v>
      </c>
      <c r="E44" s="229">
        <v>45420</v>
      </c>
      <c r="F44" s="633">
        <v>14959.2</v>
      </c>
      <c r="G44" s="140">
        <v>45425</v>
      </c>
      <c r="H44" s="116">
        <v>1000000000</v>
      </c>
      <c r="I44" s="745"/>
    </row>
    <row r="45" ht="15.75" customHeight="1" spans="1:9">
      <c r="A45" s="116" t="s">
        <v>1942</v>
      </c>
      <c r="B45" s="116" t="s">
        <v>320</v>
      </c>
      <c r="C45" s="122" t="s">
        <v>750</v>
      </c>
      <c r="D45" s="295">
        <v>45419</v>
      </c>
      <c r="E45" s="229">
        <v>45421</v>
      </c>
      <c r="F45" s="119">
        <v>10559.06</v>
      </c>
      <c r="G45" s="140">
        <v>45425</v>
      </c>
      <c r="H45" s="116">
        <v>1000000000</v>
      </c>
      <c r="I45" s="745"/>
    </row>
    <row r="46" ht="15.75" customHeight="1" spans="1:9">
      <c r="A46" s="116" t="s">
        <v>1943</v>
      </c>
      <c r="B46" s="116" t="s">
        <v>1944</v>
      </c>
      <c r="C46" s="122" t="s">
        <v>1945</v>
      </c>
      <c r="D46" s="118">
        <v>45419</v>
      </c>
      <c r="E46" s="229">
        <v>45421</v>
      </c>
      <c r="F46" s="119">
        <v>16980</v>
      </c>
      <c r="G46" s="140">
        <v>45425</v>
      </c>
      <c r="H46" s="116">
        <v>1000000000</v>
      </c>
      <c r="I46" s="745"/>
    </row>
    <row r="47" ht="15.75" customHeight="1" spans="1:9">
      <c r="A47" s="116" t="s">
        <v>1946</v>
      </c>
      <c r="B47" s="116" t="s">
        <v>213</v>
      </c>
      <c r="C47" s="122" t="s">
        <v>214</v>
      </c>
      <c r="D47" s="118">
        <v>45419</v>
      </c>
      <c r="E47" s="118">
        <v>45422</v>
      </c>
      <c r="F47" s="365">
        <v>4900.27</v>
      </c>
      <c r="G47" s="140">
        <v>45425</v>
      </c>
      <c r="H47" s="116">
        <v>1000000000</v>
      </c>
      <c r="I47" s="745"/>
    </row>
    <row r="48" ht="15.75" customHeight="1" spans="1:9">
      <c r="A48" s="116" t="s">
        <v>1947</v>
      </c>
      <c r="B48" s="116" t="s">
        <v>91</v>
      </c>
      <c r="C48" s="122" t="s">
        <v>249</v>
      </c>
      <c r="D48" s="118">
        <v>45419</v>
      </c>
      <c r="E48" s="118">
        <v>45422</v>
      </c>
      <c r="F48" s="365">
        <v>4626.41</v>
      </c>
      <c r="G48" s="140">
        <v>45425</v>
      </c>
      <c r="H48" s="164">
        <v>1000000000</v>
      </c>
      <c r="I48" s="745"/>
    </row>
    <row r="49" ht="15.75" customHeight="1" spans="1:9">
      <c r="A49" s="116" t="s">
        <v>1948</v>
      </c>
      <c r="B49" s="116" t="s">
        <v>1949</v>
      </c>
      <c r="C49" s="230" t="s">
        <v>1950</v>
      </c>
      <c r="D49" s="118">
        <v>45419</v>
      </c>
      <c r="E49" s="118">
        <v>45422</v>
      </c>
      <c r="F49" s="365">
        <v>2730</v>
      </c>
      <c r="G49" s="140">
        <v>45425</v>
      </c>
      <c r="H49" s="116">
        <v>1000000000</v>
      </c>
      <c r="I49" s="745"/>
    </row>
    <row r="50" ht="15.75" customHeight="1" spans="1:9">
      <c r="A50" s="116" t="s">
        <v>1951</v>
      </c>
      <c r="B50" s="116" t="s">
        <v>60</v>
      </c>
      <c r="C50" s="122" t="s">
        <v>465</v>
      </c>
      <c r="D50" s="140">
        <v>45419</v>
      </c>
      <c r="E50" s="118">
        <v>45425</v>
      </c>
      <c r="F50" s="365">
        <v>1298.6</v>
      </c>
      <c r="G50" s="140">
        <v>45425</v>
      </c>
      <c r="H50" s="164">
        <v>1133000000</v>
      </c>
      <c r="I50" s="745"/>
    </row>
    <row r="51" ht="15.75" customHeight="1" spans="1:9">
      <c r="A51" s="116" t="s">
        <v>1952</v>
      </c>
      <c r="B51" s="116" t="s">
        <v>213</v>
      </c>
      <c r="C51" s="224" t="s">
        <v>214</v>
      </c>
      <c r="D51" s="118">
        <v>45419</v>
      </c>
      <c r="E51" s="229">
        <v>45425</v>
      </c>
      <c r="F51" s="119">
        <v>3426.91</v>
      </c>
      <c r="G51" s="140">
        <v>45425</v>
      </c>
      <c r="H51" s="164">
        <v>1444000000</v>
      </c>
      <c r="I51" s="745"/>
    </row>
    <row r="52" ht="15.75" customHeight="1" spans="1:9">
      <c r="A52" s="116" t="s">
        <v>1953</v>
      </c>
      <c r="B52" s="116" t="s">
        <v>118</v>
      </c>
      <c r="C52" s="122" t="s">
        <v>119</v>
      </c>
      <c r="D52" s="229">
        <v>45420</v>
      </c>
      <c r="E52" s="229">
        <v>45421</v>
      </c>
      <c r="F52" s="633">
        <v>2528.96</v>
      </c>
      <c r="G52" s="140">
        <v>45425</v>
      </c>
      <c r="H52" s="116">
        <v>1444000000</v>
      </c>
      <c r="I52" s="745"/>
    </row>
    <row r="53" ht="15.75" customHeight="1" spans="1:9">
      <c r="A53" s="116" t="s">
        <v>1954</v>
      </c>
      <c r="B53" s="116" t="s">
        <v>305</v>
      </c>
      <c r="C53" s="122" t="s">
        <v>306</v>
      </c>
      <c r="D53" s="229">
        <v>45420</v>
      </c>
      <c r="E53" s="229">
        <v>45421</v>
      </c>
      <c r="F53" s="365">
        <v>7720.3</v>
      </c>
      <c r="G53" s="140">
        <v>45425</v>
      </c>
      <c r="H53" s="116">
        <v>1000000000</v>
      </c>
      <c r="I53" s="745"/>
    </row>
    <row r="54" ht="15.75" customHeight="1" spans="1:9">
      <c r="A54" s="116" t="s">
        <v>1955</v>
      </c>
      <c r="B54" s="116" t="s">
        <v>1810</v>
      </c>
      <c r="C54" s="122" t="s">
        <v>1956</v>
      </c>
      <c r="D54" s="118">
        <v>45420</v>
      </c>
      <c r="E54" s="118">
        <v>45422</v>
      </c>
      <c r="F54" s="365">
        <v>1591</v>
      </c>
      <c r="G54" s="140">
        <v>45425</v>
      </c>
      <c r="H54" s="164">
        <v>1000000000</v>
      </c>
      <c r="I54" s="745"/>
    </row>
    <row r="55" ht="15.75" customHeight="1" spans="1:9">
      <c r="A55" s="116" t="s">
        <v>1957</v>
      </c>
      <c r="B55" s="116" t="s">
        <v>79</v>
      </c>
      <c r="C55" s="122" t="s">
        <v>251</v>
      </c>
      <c r="D55" s="140">
        <v>45420</v>
      </c>
      <c r="E55" s="229">
        <v>45422</v>
      </c>
      <c r="F55" s="119">
        <v>6211.2</v>
      </c>
      <c r="G55" s="140">
        <v>45425</v>
      </c>
      <c r="H55" s="290">
        <v>1000000000</v>
      </c>
      <c r="I55" s="745"/>
    </row>
    <row r="56" ht="15.75" customHeight="1" spans="1:9">
      <c r="A56" s="116" t="s">
        <v>1958</v>
      </c>
      <c r="B56" s="116" t="s">
        <v>213</v>
      </c>
      <c r="C56" s="122" t="s">
        <v>214</v>
      </c>
      <c r="D56" s="118">
        <v>45420</v>
      </c>
      <c r="E56" s="118">
        <v>45422</v>
      </c>
      <c r="F56" s="365">
        <v>12418.45</v>
      </c>
      <c r="G56" s="140">
        <v>45425</v>
      </c>
      <c r="H56" s="164">
        <v>1000000000</v>
      </c>
      <c r="I56" s="745"/>
    </row>
    <row r="57" ht="15.75" customHeight="1" spans="1:9">
      <c r="A57" s="116" t="s">
        <v>1959</v>
      </c>
      <c r="B57" s="116" t="s">
        <v>79</v>
      </c>
      <c r="C57" s="122" t="s">
        <v>251</v>
      </c>
      <c r="D57" s="118">
        <v>45420</v>
      </c>
      <c r="E57" s="118">
        <v>45422</v>
      </c>
      <c r="F57" s="365">
        <v>6378.5</v>
      </c>
      <c r="G57" s="140">
        <v>45425</v>
      </c>
      <c r="H57" s="164">
        <v>1000000000</v>
      </c>
      <c r="I57" s="745"/>
    </row>
    <row r="58" ht="15.75" customHeight="1" spans="1:9">
      <c r="A58" s="116" t="s">
        <v>1960</v>
      </c>
      <c r="B58" s="116" t="s">
        <v>91</v>
      </c>
      <c r="C58" s="122" t="s">
        <v>249</v>
      </c>
      <c r="D58" s="118">
        <v>45420</v>
      </c>
      <c r="E58" s="118">
        <v>45422</v>
      </c>
      <c r="F58" s="365">
        <v>349.22</v>
      </c>
      <c r="G58" s="140">
        <v>45425</v>
      </c>
      <c r="H58" s="164">
        <v>1000000000</v>
      </c>
      <c r="I58" s="745"/>
    </row>
    <row r="59" ht="15.75" customHeight="1" spans="1:9">
      <c r="A59" s="116" t="s">
        <v>1961</v>
      </c>
      <c r="B59" s="116" t="s">
        <v>1962</v>
      </c>
      <c r="C59" s="122" t="s">
        <v>1963</v>
      </c>
      <c r="D59" s="118">
        <v>45420</v>
      </c>
      <c r="E59" s="118">
        <v>45422</v>
      </c>
      <c r="F59" s="365">
        <v>2907.45</v>
      </c>
      <c r="G59" s="140">
        <v>45425</v>
      </c>
      <c r="H59" s="164">
        <v>1000000000</v>
      </c>
      <c r="I59" s="745"/>
    </row>
    <row r="60" ht="15.75" customHeight="1" spans="1:9">
      <c r="A60" s="116" t="s">
        <v>1964</v>
      </c>
      <c r="B60" s="116" t="s">
        <v>54</v>
      </c>
      <c r="C60" s="122" t="s">
        <v>341</v>
      </c>
      <c r="D60" s="140">
        <v>45420</v>
      </c>
      <c r="E60" s="118">
        <v>45425</v>
      </c>
      <c r="F60" s="119">
        <v>4519.2</v>
      </c>
      <c r="G60" s="140">
        <v>45425</v>
      </c>
      <c r="H60" s="116">
        <v>1444000000</v>
      </c>
      <c r="I60" s="745"/>
    </row>
    <row r="61" ht="15.75" customHeight="1" spans="1:9">
      <c r="A61" s="116" t="s">
        <v>1965</v>
      </c>
      <c r="B61" s="116" t="s">
        <v>54</v>
      </c>
      <c r="C61" s="122" t="s">
        <v>341</v>
      </c>
      <c r="D61" s="118">
        <v>45420</v>
      </c>
      <c r="E61" s="118">
        <v>45425</v>
      </c>
      <c r="F61" s="365">
        <v>4604.52</v>
      </c>
      <c r="G61" s="140">
        <v>45425</v>
      </c>
      <c r="H61" s="164">
        <v>1444000000</v>
      </c>
      <c r="I61" s="745"/>
    </row>
    <row r="62" ht="15.75" customHeight="1" spans="1:9">
      <c r="A62" s="116" t="s">
        <v>1966</v>
      </c>
      <c r="B62" s="116" t="s">
        <v>291</v>
      </c>
      <c r="C62" s="122" t="s">
        <v>292</v>
      </c>
      <c r="D62" s="295">
        <v>45421</v>
      </c>
      <c r="E62" s="229">
        <v>45421</v>
      </c>
      <c r="F62" s="119">
        <v>9329.33</v>
      </c>
      <c r="G62" s="140">
        <v>45425</v>
      </c>
      <c r="H62" s="290">
        <v>1000000000</v>
      </c>
      <c r="I62" s="745"/>
    </row>
    <row r="63" ht="15.75" customHeight="1" spans="1:9">
      <c r="A63" s="116" t="s">
        <v>1967</v>
      </c>
      <c r="B63" s="116" t="s">
        <v>1065</v>
      </c>
      <c r="C63" s="122" t="s">
        <v>1066</v>
      </c>
      <c r="D63" s="118">
        <v>45421</v>
      </c>
      <c r="E63" s="118">
        <v>45422</v>
      </c>
      <c r="F63" s="365">
        <v>73.5</v>
      </c>
      <c r="G63" s="140">
        <v>45425</v>
      </c>
      <c r="H63" s="164">
        <v>1000000000</v>
      </c>
      <c r="I63" s="745"/>
    </row>
    <row r="64" ht="15.75" customHeight="1" spans="1:9">
      <c r="A64" s="116" t="s">
        <v>1968</v>
      </c>
      <c r="B64" s="116" t="s">
        <v>1969</v>
      </c>
      <c r="C64" s="122" t="s">
        <v>276</v>
      </c>
      <c r="D64" s="118">
        <v>45421</v>
      </c>
      <c r="E64" s="118">
        <v>45422</v>
      </c>
      <c r="F64" s="365">
        <v>4920.13</v>
      </c>
      <c r="G64" s="140">
        <v>45425</v>
      </c>
      <c r="H64" s="116">
        <v>1444000000</v>
      </c>
      <c r="I64" s="745"/>
    </row>
    <row r="65" ht="15.75" customHeight="1" spans="1:9">
      <c r="A65" s="116" t="s">
        <v>1970</v>
      </c>
      <c r="B65" s="116" t="s">
        <v>60</v>
      </c>
      <c r="C65" s="122" t="s">
        <v>1136</v>
      </c>
      <c r="D65" s="118">
        <v>45421</v>
      </c>
      <c r="E65" s="118">
        <v>45422</v>
      </c>
      <c r="F65" s="365">
        <v>16901.39</v>
      </c>
      <c r="G65" s="140">
        <v>45425</v>
      </c>
      <c r="H65" s="164">
        <v>1000000000</v>
      </c>
      <c r="I65" s="745"/>
    </row>
    <row r="66" ht="15.75" customHeight="1" spans="1:9">
      <c r="A66" s="116" t="s">
        <v>1971</v>
      </c>
      <c r="B66" s="116" t="s">
        <v>253</v>
      </c>
      <c r="C66" s="122" t="s">
        <v>276</v>
      </c>
      <c r="D66" s="118">
        <v>45421</v>
      </c>
      <c r="E66" s="118">
        <v>45422</v>
      </c>
      <c r="F66" s="365">
        <v>9038.19</v>
      </c>
      <c r="G66" s="140">
        <v>45425</v>
      </c>
      <c r="H66" s="116">
        <v>1000000000</v>
      </c>
      <c r="I66" s="745"/>
    </row>
    <row r="67" ht="15.75" customHeight="1" spans="1:9">
      <c r="A67" s="116" t="s">
        <v>1972</v>
      </c>
      <c r="B67" s="116" t="s">
        <v>60</v>
      </c>
      <c r="C67" s="122" t="s">
        <v>465</v>
      </c>
      <c r="D67" s="140">
        <v>45421</v>
      </c>
      <c r="E67" s="118">
        <v>45425</v>
      </c>
      <c r="F67" s="365">
        <v>4243</v>
      </c>
      <c r="G67" s="140">
        <v>45425</v>
      </c>
      <c r="H67" s="116">
        <v>1000000000</v>
      </c>
      <c r="I67" s="745"/>
    </row>
    <row r="68" ht="15.75" customHeight="1" spans="1:9">
      <c r="A68" s="116" t="s">
        <v>1973</v>
      </c>
      <c r="B68" s="116" t="s">
        <v>474</v>
      </c>
      <c r="C68" s="122" t="s">
        <v>475</v>
      </c>
      <c r="D68" s="140">
        <v>45421</v>
      </c>
      <c r="E68" s="118">
        <v>45425</v>
      </c>
      <c r="F68" s="119">
        <v>4098.68</v>
      </c>
      <c r="G68" s="140">
        <v>45425</v>
      </c>
      <c r="H68" s="838">
        <v>1000000000</v>
      </c>
      <c r="I68" s="745"/>
    </row>
    <row r="69" ht="15.75" customHeight="1" spans="1:9">
      <c r="A69" s="116" t="s">
        <v>1974</v>
      </c>
      <c r="B69" s="116" t="s">
        <v>66</v>
      </c>
      <c r="C69" s="122" t="s">
        <v>338</v>
      </c>
      <c r="D69" s="140">
        <v>45421</v>
      </c>
      <c r="E69" s="118">
        <v>45425</v>
      </c>
      <c r="F69" s="365">
        <v>4052.4</v>
      </c>
      <c r="G69" s="140">
        <v>45425</v>
      </c>
      <c r="H69" s="116">
        <v>1444000000</v>
      </c>
      <c r="I69" s="745"/>
    </row>
    <row r="70" ht="15.75" customHeight="1" spans="1:9">
      <c r="A70" s="116" t="s">
        <v>1975</v>
      </c>
      <c r="B70" s="173" t="s">
        <v>82</v>
      </c>
      <c r="C70" s="486" t="s">
        <v>113</v>
      </c>
      <c r="D70" s="785">
        <v>45421</v>
      </c>
      <c r="E70" s="459">
        <v>45425</v>
      </c>
      <c r="F70" s="760">
        <v>7705.45</v>
      </c>
      <c r="G70" s="140">
        <v>45425</v>
      </c>
      <c r="H70" s="762">
        <v>1000000000</v>
      </c>
      <c r="I70" s="745"/>
    </row>
    <row r="71" ht="15.75" customHeight="1" spans="1:9">
      <c r="A71" s="916" t="s">
        <v>1948</v>
      </c>
      <c r="B71" s="917" t="s">
        <v>1949</v>
      </c>
      <c r="C71" s="918" t="s">
        <v>1950</v>
      </c>
      <c r="D71" s="919">
        <v>45421</v>
      </c>
      <c r="E71" s="920">
        <v>45425</v>
      </c>
      <c r="F71" s="921">
        <v>80.09</v>
      </c>
      <c r="G71" s="140">
        <v>45425</v>
      </c>
      <c r="H71" s="917">
        <v>1000000000</v>
      </c>
      <c r="I71" s="745"/>
    </row>
    <row r="72" ht="15.75" customHeight="1" spans="1:9">
      <c r="A72" s="916" t="s">
        <v>1976</v>
      </c>
      <c r="B72" s="917" t="s">
        <v>91</v>
      </c>
      <c r="C72" s="922" t="s">
        <v>249</v>
      </c>
      <c r="D72" s="919">
        <v>45421</v>
      </c>
      <c r="E72" s="920">
        <v>45425</v>
      </c>
      <c r="F72" s="921">
        <v>356.41</v>
      </c>
      <c r="G72" s="140">
        <v>45425</v>
      </c>
      <c r="H72" s="917">
        <v>1444000000</v>
      </c>
      <c r="I72" s="745"/>
    </row>
    <row r="73" ht="15.75" customHeight="1" spans="1:9">
      <c r="A73" s="916" t="s">
        <v>1977</v>
      </c>
      <c r="B73" s="917">
        <v>70006</v>
      </c>
      <c r="C73" s="922" t="s">
        <v>1978</v>
      </c>
      <c r="D73" s="920">
        <v>45422</v>
      </c>
      <c r="E73" s="920">
        <v>45425</v>
      </c>
      <c r="F73" s="921">
        <v>1075.41</v>
      </c>
      <c r="G73" s="140">
        <v>45425</v>
      </c>
      <c r="H73" s="917">
        <v>1050000117</v>
      </c>
      <c r="I73" s="745"/>
    </row>
    <row r="74" ht="15.75" customHeight="1" spans="1:9">
      <c r="A74" s="916" t="s">
        <v>1979</v>
      </c>
      <c r="B74" s="917" t="s">
        <v>79</v>
      </c>
      <c r="C74" s="922" t="s">
        <v>251</v>
      </c>
      <c r="D74" s="919">
        <v>45422</v>
      </c>
      <c r="E74" s="920">
        <v>45425</v>
      </c>
      <c r="F74" s="921">
        <v>1491.3</v>
      </c>
      <c r="G74" s="140">
        <v>45425</v>
      </c>
      <c r="H74" s="917">
        <v>1444000000</v>
      </c>
      <c r="I74" s="745"/>
    </row>
    <row r="75" ht="15.75" customHeight="1" spans="1:9">
      <c r="A75" s="116" t="s">
        <v>1980</v>
      </c>
      <c r="B75" s="116" t="s">
        <v>107</v>
      </c>
      <c r="C75" s="122" t="s">
        <v>810</v>
      </c>
      <c r="D75" s="118">
        <v>45422</v>
      </c>
      <c r="E75" s="118">
        <v>45422</v>
      </c>
      <c r="F75" s="365">
        <v>8707</v>
      </c>
      <c r="G75" s="140">
        <v>45425</v>
      </c>
      <c r="H75" s="838">
        <v>1000000000</v>
      </c>
      <c r="I75" s="745"/>
    </row>
    <row r="76" ht="15.75" customHeight="1" spans="1:9">
      <c r="A76" s="116" t="s">
        <v>1981</v>
      </c>
      <c r="B76" s="116" t="s">
        <v>314</v>
      </c>
      <c r="C76" s="122" t="s">
        <v>315</v>
      </c>
      <c r="D76" s="118">
        <v>45422</v>
      </c>
      <c r="E76" s="118">
        <v>45422</v>
      </c>
      <c r="F76" s="365">
        <v>1228.12</v>
      </c>
      <c r="G76" s="140">
        <v>45425</v>
      </c>
      <c r="H76" s="164">
        <v>1000000000</v>
      </c>
      <c r="I76" s="745"/>
    </row>
    <row r="77" ht="15.75" customHeight="1" spans="1:9">
      <c r="A77" s="116" t="s">
        <v>1982</v>
      </c>
      <c r="B77" s="116" t="s">
        <v>314</v>
      </c>
      <c r="C77" s="147" t="s">
        <v>1983</v>
      </c>
      <c r="D77" s="140">
        <v>45422</v>
      </c>
      <c r="E77" s="118">
        <v>45425</v>
      </c>
      <c r="F77" s="365">
        <v>1029.29</v>
      </c>
      <c r="G77" s="140">
        <v>45425</v>
      </c>
      <c r="H77" s="164">
        <v>1000000000</v>
      </c>
      <c r="I77" s="745"/>
    </row>
    <row r="78" ht="15.75" customHeight="1" spans="1:9">
      <c r="A78" s="116" t="s">
        <v>1984</v>
      </c>
      <c r="B78" s="116" t="s">
        <v>329</v>
      </c>
      <c r="C78" s="122" t="s">
        <v>330</v>
      </c>
      <c r="D78" s="118">
        <v>45422</v>
      </c>
      <c r="E78" s="118">
        <v>45425</v>
      </c>
      <c r="F78" s="365">
        <v>1724.69</v>
      </c>
      <c r="G78" s="140">
        <v>45425</v>
      </c>
      <c r="H78" s="116" t="s">
        <v>123</v>
      </c>
      <c r="I78" s="745"/>
    </row>
    <row r="79" ht="15.75" customHeight="1" spans="1:9">
      <c r="A79" s="22" t="s">
        <v>160</v>
      </c>
      <c r="B79" s="106"/>
      <c r="C79" s="106"/>
      <c r="D79" s="106"/>
      <c r="E79" s="106"/>
      <c r="F79" s="106"/>
      <c r="G79" s="106"/>
      <c r="H79" s="107"/>
      <c r="I79" s="152">
        <f>SUM(F80)</f>
        <v>943337.14</v>
      </c>
    </row>
    <row r="80" customHeight="1" spans="1:9">
      <c r="A80" s="116" t="s">
        <v>1985</v>
      </c>
      <c r="B80" s="116" t="s">
        <v>367</v>
      </c>
      <c r="C80" s="309" t="s">
        <v>1276</v>
      </c>
      <c r="D80" s="118">
        <v>45420</v>
      </c>
      <c r="E80" s="118">
        <v>45422</v>
      </c>
      <c r="F80" s="139">
        <v>943337.14</v>
      </c>
      <c r="G80" s="140">
        <v>45425</v>
      </c>
      <c r="H80" s="116">
        <v>1000000000</v>
      </c>
      <c r="I80" s="744"/>
    </row>
    <row r="81" ht="15.75" customHeight="1" spans="1:9">
      <c r="A81" s="22" t="s">
        <v>161</v>
      </c>
      <c r="B81" s="106"/>
      <c r="C81" s="106"/>
      <c r="D81" s="106"/>
      <c r="E81" s="106"/>
      <c r="F81" s="106"/>
      <c r="G81" s="106"/>
      <c r="H81" s="107"/>
      <c r="I81" s="199">
        <f>F82</f>
        <v>108240.13</v>
      </c>
    </row>
    <row r="82" ht="15.75" customHeight="1" spans="1:9">
      <c r="A82" s="357" t="s">
        <v>1986</v>
      </c>
      <c r="B82" s="173" t="s">
        <v>163</v>
      </c>
      <c r="C82" s="923" t="s">
        <v>1987</v>
      </c>
      <c r="D82" s="876">
        <v>45422</v>
      </c>
      <c r="E82" s="459">
        <v>45425</v>
      </c>
      <c r="F82" s="924">
        <v>108240.13</v>
      </c>
      <c r="G82" s="140">
        <v>45425</v>
      </c>
      <c r="H82" s="173">
        <v>1000000000</v>
      </c>
      <c r="I82" s="744"/>
    </row>
    <row r="83" ht="15.75" customHeight="1" spans="1:9">
      <c r="A83" s="22" t="s">
        <v>186</v>
      </c>
      <c r="B83" s="106"/>
      <c r="C83" s="106"/>
      <c r="D83" s="106"/>
      <c r="E83" s="106"/>
      <c r="F83" s="106"/>
      <c r="G83" s="106"/>
      <c r="H83" s="107"/>
      <c r="I83" s="152">
        <f>SUM(F84)</f>
        <v>29465.13</v>
      </c>
    </row>
    <row r="84" customHeight="1" spans="1:9">
      <c r="A84" s="116" t="s">
        <v>1988</v>
      </c>
      <c r="B84" s="116" t="s">
        <v>1669</v>
      </c>
      <c r="C84" s="122" t="s">
        <v>1670</v>
      </c>
      <c r="D84" s="118">
        <v>45422</v>
      </c>
      <c r="E84" s="118">
        <v>45425</v>
      </c>
      <c r="F84" s="72">
        <v>29465.13</v>
      </c>
      <c r="G84" s="140">
        <v>45425</v>
      </c>
      <c r="H84" s="91">
        <v>1000000000</v>
      </c>
      <c r="I84" s="744"/>
    </row>
    <row r="85" ht="15.75" customHeight="1" spans="1:9">
      <c r="A85" s="22" t="s">
        <v>187</v>
      </c>
      <c r="B85" s="106"/>
      <c r="C85" s="106"/>
      <c r="D85" s="106"/>
      <c r="E85" s="106"/>
      <c r="F85" s="106"/>
      <c r="G85" s="106"/>
      <c r="H85" s="107"/>
      <c r="I85" s="152">
        <f>SUM(F86:F91)</f>
        <v>301206.39</v>
      </c>
    </row>
    <row r="86" ht="15.75" customHeight="1" spans="1:9">
      <c r="A86" s="116" t="s">
        <v>1989</v>
      </c>
      <c r="B86" s="116" t="s">
        <v>253</v>
      </c>
      <c r="C86" s="122" t="s">
        <v>395</v>
      </c>
      <c r="D86" s="118">
        <v>45416</v>
      </c>
      <c r="E86" s="229">
        <v>45421</v>
      </c>
      <c r="F86" s="119">
        <v>30967.33</v>
      </c>
      <c r="G86" s="140">
        <v>45425</v>
      </c>
      <c r="H86" s="290">
        <v>1000000000</v>
      </c>
      <c r="I86" s="744"/>
    </row>
    <row r="87" ht="15.75" customHeight="1" spans="1:9">
      <c r="A87" s="116" t="s">
        <v>1990</v>
      </c>
      <c r="B87" s="116" t="s">
        <v>253</v>
      </c>
      <c r="C87" s="122" t="s">
        <v>395</v>
      </c>
      <c r="D87" s="140">
        <v>45418</v>
      </c>
      <c r="E87" s="118">
        <v>45419</v>
      </c>
      <c r="F87" s="119">
        <v>18722.09</v>
      </c>
      <c r="G87" s="140">
        <v>45425</v>
      </c>
      <c r="H87" s="116">
        <v>1000000000</v>
      </c>
      <c r="I87" s="745"/>
    </row>
    <row r="88" ht="15.75" customHeight="1" spans="1:9">
      <c r="A88" s="116" t="s">
        <v>1991</v>
      </c>
      <c r="B88" s="116" t="s">
        <v>269</v>
      </c>
      <c r="C88" s="218" t="s">
        <v>1992</v>
      </c>
      <c r="D88" s="140">
        <v>45418</v>
      </c>
      <c r="E88" s="118">
        <v>45419</v>
      </c>
      <c r="F88" s="119">
        <v>34789.33</v>
      </c>
      <c r="G88" s="140">
        <v>45425</v>
      </c>
      <c r="H88" s="116">
        <v>1000000000</v>
      </c>
      <c r="I88" s="745"/>
    </row>
    <row r="89" ht="15.75" customHeight="1" spans="1:9">
      <c r="A89" s="116" t="s">
        <v>1993</v>
      </c>
      <c r="B89" s="116" t="s">
        <v>163</v>
      </c>
      <c r="C89" s="122" t="s">
        <v>1199</v>
      </c>
      <c r="D89" s="118">
        <v>45419</v>
      </c>
      <c r="E89" s="229">
        <v>45420</v>
      </c>
      <c r="F89" s="119">
        <v>24745.33</v>
      </c>
      <c r="G89" s="140">
        <v>45425</v>
      </c>
      <c r="H89" s="116">
        <v>1000000000</v>
      </c>
      <c r="I89" s="745"/>
    </row>
    <row r="90" ht="15.75" customHeight="1" spans="1:9">
      <c r="A90" s="116" t="s">
        <v>1994</v>
      </c>
      <c r="B90" s="116" t="s">
        <v>1995</v>
      </c>
      <c r="C90" s="224" t="s">
        <v>1996</v>
      </c>
      <c r="D90" s="118">
        <v>45419</v>
      </c>
      <c r="E90" s="118">
        <v>45408</v>
      </c>
      <c r="F90" s="119">
        <v>165000</v>
      </c>
      <c r="G90" s="140">
        <v>45425</v>
      </c>
      <c r="H90" s="439">
        <v>1050000117</v>
      </c>
      <c r="I90" s="745"/>
    </row>
    <row r="91" ht="15.75" customHeight="1" spans="1:9">
      <c r="A91" s="116" t="s">
        <v>1997</v>
      </c>
      <c r="B91" s="122" t="s">
        <v>143</v>
      </c>
      <c r="C91" s="122" t="s">
        <v>144</v>
      </c>
      <c r="D91" s="140">
        <v>45422</v>
      </c>
      <c r="E91" s="118">
        <v>45422</v>
      </c>
      <c r="F91" s="119">
        <v>26982.31</v>
      </c>
      <c r="G91" s="140">
        <v>45425</v>
      </c>
      <c r="H91" s="290">
        <v>1000000000</v>
      </c>
      <c r="I91" s="745"/>
    </row>
    <row r="92" ht="15.75" customHeight="1" spans="1:9">
      <c r="A92" s="22" t="s">
        <v>208</v>
      </c>
      <c r="B92" s="106"/>
      <c r="C92" s="106"/>
      <c r="D92" s="106"/>
      <c r="E92" s="106"/>
      <c r="F92" s="106"/>
      <c r="G92" s="106"/>
      <c r="H92" s="107"/>
      <c r="I92" s="152">
        <f>SUM(F93:F98)</f>
        <v>870093.67</v>
      </c>
    </row>
    <row r="93" ht="15.75" customHeight="1" spans="1:9">
      <c r="A93" s="116" t="s">
        <v>1998</v>
      </c>
      <c r="B93" s="116" t="s">
        <v>1999</v>
      </c>
      <c r="C93" s="122" t="s">
        <v>2000</v>
      </c>
      <c r="D93" s="118">
        <v>45408</v>
      </c>
      <c r="E93" s="118">
        <v>45421</v>
      </c>
      <c r="F93" s="246">
        <v>508250</v>
      </c>
      <c r="G93" s="140">
        <v>45425</v>
      </c>
      <c r="H93" s="290">
        <v>1000000000</v>
      </c>
      <c r="I93" s="744"/>
    </row>
    <row r="94" ht="15.75" customHeight="1" spans="1:9">
      <c r="A94" s="116" t="s">
        <v>2001</v>
      </c>
      <c r="B94" s="116" t="s">
        <v>443</v>
      </c>
      <c r="C94" s="218" t="s">
        <v>2002</v>
      </c>
      <c r="D94" s="118">
        <v>45418</v>
      </c>
      <c r="E94" s="118">
        <v>45420</v>
      </c>
      <c r="F94" s="761">
        <v>199181.5</v>
      </c>
      <c r="G94" s="140">
        <v>45425</v>
      </c>
      <c r="H94" s="116">
        <v>1444000000</v>
      </c>
      <c r="I94" s="745"/>
    </row>
    <row r="95" ht="15.75" customHeight="1" spans="1:9">
      <c r="A95" s="116" t="s">
        <v>2003</v>
      </c>
      <c r="B95" s="116" t="s">
        <v>2004</v>
      </c>
      <c r="C95" s="122" t="s">
        <v>2005</v>
      </c>
      <c r="D95" s="118">
        <v>45419</v>
      </c>
      <c r="E95" s="118">
        <v>45421</v>
      </c>
      <c r="F95" s="761">
        <v>105523.32</v>
      </c>
      <c r="G95" s="140">
        <v>45425</v>
      </c>
      <c r="H95" s="290">
        <v>1000000000</v>
      </c>
      <c r="I95" s="745"/>
    </row>
    <row r="96" ht="15.75" customHeight="1" spans="1:9">
      <c r="A96" s="116" t="s">
        <v>2006</v>
      </c>
      <c r="B96" s="116" t="s">
        <v>2007</v>
      </c>
      <c r="C96" s="230" t="s">
        <v>2008</v>
      </c>
      <c r="D96" s="118">
        <v>45421</v>
      </c>
      <c r="E96" s="118">
        <v>45422</v>
      </c>
      <c r="F96" s="246">
        <v>20822.28</v>
      </c>
      <c r="G96" s="140">
        <v>45425</v>
      </c>
      <c r="H96" s="116">
        <v>1000000000</v>
      </c>
      <c r="I96" s="745"/>
    </row>
    <row r="97" ht="15.75" customHeight="1" spans="1:9">
      <c r="A97" s="116" t="s">
        <v>2009</v>
      </c>
      <c r="B97" s="116" t="s">
        <v>213</v>
      </c>
      <c r="C97" s="122" t="s">
        <v>214</v>
      </c>
      <c r="D97" s="118">
        <v>45421</v>
      </c>
      <c r="E97" s="118">
        <v>45422</v>
      </c>
      <c r="F97" s="246">
        <v>19997.66</v>
      </c>
      <c r="G97" s="140">
        <v>45425</v>
      </c>
      <c r="H97" s="116">
        <v>1444000000</v>
      </c>
      <c r="I97" s="745"/>
    </row>
    <row r="98" ht="15.75" customHeight="1" spans="1:9">
      <c r="A98" s="116" t="s">
        <v>2010</v>
      </c>
      <c r="B98" s="116" t="s">
        <v>213</v>
      </c>
      <c r="C98" s="122" t="s">
        <v>214</v>
      </c>
      <c r="D98" s="118">
        <v>45421</v>
      </c>
      <c r="E98" s="118">
        <v>45422</v>
      </c>
      <c r="F98" s="246">
        <v>16318.91</v>
      </c>
      <c r="G98" s="140">
        <v>45425</v>
      </c>
      <c r="H98" s="116">
        <v>1000000000</v>
      </c>
      <c r="I98" s="745"/>
    </row>
    <row r="99" ht="15.75" customHeight="1" spans="1:9">
      <c r="A99" s="22" t="s">
        <v>220</v>
      </c>
      <c r="B99" s="106"/>
      <c r="C99" s="106"/>
      <c r="D99" s="106"/>
      <c r="E99" s="106"/>
      <c r="F99" s="106"/>
      <c r="G99" s="106"/>
      <c r="H99" s="107"/>
      <c r="I99" s="152">
        <f>SUM(F100)</f>
        <v>0</v>
      </c>
    </row>
    <row r="100" ht="15.75" customHeight="1" spans="1:9">
      <c r="A100" s="116"/>
      <c r="B100" s="116"/>
      <c r="C100" s="235"/>
      <c r="D100" s="118"/>
      <c r="E100" s="140"/>
      <c r="F100" s="236"/>
      <c r="G100" s="43"/>
      <c r="H100" s="290"/>
      <c r="I100" s="122"/>
    </row>
    <row r="101" ht="15.75" customHeight="1" spans="1:9">
      <c r="A101" s="22" t="s">
        <v>221</v>
      </c>
      <c r="B101" s="106"/>
      <c r="C101" s="106"/>
      <c r="D101" s="106"/>
      <c r="E101" s="106"/>
      <c r="F101" s="106"/>
      <c r="G101" s="106"/>
      <c r="H101" s="107"/>
      <c r="I101" s="152">
        <f>SUM(F102+F103+F104)</f>
        <v>88025.11</v>
      </c>
    </row>
    <row r="102" ht="15.75" customHeight="1" spans="1:9">
      <c r="A102" s="116" t="s">
        <v>2011</v>
      </c>
      <c r="B102" s="116" t="s">
        <v>2012</v>
      </c>
      <c r="C102" s="122" t="s">
        <v>2013</v>
      </c>
      <c r="D102" s="118">
        <v>45407</v>
      </c>
      <c r="E102" s="118">
        <v>45420</v>
      </c>
      <c r="F102" s="246">
        <v>29400</v>
      </c>
      <c r="G102" s="140">
        <v>45425</v>
      </c>
      <c r="H102" s="91">
        <v>1444000000</v>
      </c>
      <c r="I102" s="744"/>
    </row>
    <row r="103" ht="15.75" customHeight="1" spans="1:9">
      <c r="A103" s="116" t="s">
        <v>2014</v>
      </c>
      <c r="B103" s="116" t="s">
        <v>2007</v>
      </c>
      <c r="C103" s="122" t="s">
        <v>2008</v>
      </c>
      <c r="D103" s="151">
        <v>45421</v>
      </c>
      <c r="E103" s="118">
        <v>45422</v>
      </c>
      <c r="F103" s="143">
        <v>52625.11</v>
      </c>
      <c r="G103" s="140">
        <v>45425</v>
      </c>
      <c r="H103" s="164">
        <v>1000000000</v>
      </c>
      <c r="I103" s="745"/>
    </row>
    <row r="104" ht="13.5" customHeight="1" spans="1:9">
      <c r="A104" s="116" t="s">
        <v>2015</v>
      </c>
      <c r="B104" s="116" t="s">
        <v>2016</v>
      </c>
      <c r="C104" s="122" t="s">
        <v>2017</v>
      </c>
      <c r="D104" s="140">
        <v>45422</v>
      </c>
      <c r="E104" s="118">
        <v>45422</v>
      </c>
      <c r="F104" s="633">
        <v>6000</v>
      </c>
      <c r="G104" s="140">
        <v>45425</v>
      </c>
      <c r="H104" s="164">
        <v>1000000000</v>
      </c>
      <c r="I104" s="745"/>
    </row>
    <row r="105" ht="15.75" customHeight="1" spans="1:8">
      <c r="A105" s="91"/>
      <c r="B105" s="91"/>
      <c r="D105" s="669"/>
      <c r="E105" s="669"/>
      <c r="F105" s="615"/>
      <c r="G105" s="168"/>
      <c r="H105" s="169"/>
    </row>
    <row r="106" ht="15.75" customHeight="1" spans="1:8">
      <c r="A106" s="170" t="s">
        <v>222</v>
      </c>
      <c r="B106" s="171"/>
      <c r="C106" s="171"/>
      <c r="D106" s="669"/>
      <c r="E106" s="669"/>
      <c r="F106" s="615"/>
      <c r="H106" s="91"/>
    </row>
    <row r="107" ht="15.75" customHeight="1" spans="1:8">
      <c r="A107" s="172" t="s">
        <v>223</v>
      </c>
      <c r="B107" s="102"/>
      <c r="C107" s="102"/>
      <c r="D107" s="669"/>
      <c r="E107" s="669"/>
      <c r="F107" s="615"/>
      <c r="H107" s="91"/>
    </row>
    <row r="108" ht="15.75" customHeight="1" spans="1:8">
      <c r="A108" s="91"/>
      <c r="B108" s="91"/>
      <c r="D108" s="669"/>
      <c r="E108" s="669"/>
      <c r="F108" s="615"/>
      <c r="H108" s="91"/>
    </row>
    <row r="109" ht="15.75" customHeight="1" spans="1:8">
      <c r="A109" s="91"/>
      <c r="B109" s="91"/>
      <c r="D109" s="669"/>
      <c r="E109" s="669"/>
      <c r="F109" s="615"/>
      <c r="H109" s="91"/>
    </row>
    <row r="110" ht="15.75" customHeight="1" spans="1:8">
      <c r="A110" s="91"/>
      <c r="B110" s="91"/>
      <c r="D110" s="669"/>
      <c r="E110" s="669"/>
      <c r="F110" s="615"/>
      <c r="H110" s="91"/>
    </row>
    <row r="111" ht="15.75" customHeight="1" spans="1:8">
      <c r="A111" s="91"/>
      <c r="B111" s="91"/>
      <c r="D111" s="669"/>
      <c r="E111" s="669"/>
      <c r="F111" s="615"/>
      <c r="H111" s="91"/>
    </row>
    <row r="112" ht="15.75" customHeight="1" spans="1:8">
      <c r="A112" s="91"/>
      <c r="B112" s="91"/>
      <c r="D112" s="669"/>
      <c r="E112" s="669"/>
      <c r="F112" s="615"/>
      <c r="H112" s="91"/>
    </row>
    <row r="113" ht="15.75" customHeight="1" spans="1:8">
      <c r="A113" s="91"/>
      <c r="B113" s="91"/>
      <c r="D113" s="669"/>
      <c r="E113" s="669"/>
      <c r="F113" s="615"/>
      <c r="H113" s="91"/>
    </row>
    <row r="114" ht="15.75" customHeight="1" spans="1:8">
      <c r="A114" s="91"/>
      <c r="B114" s="91"/>
      <c r="D114" s="669"/>
      <c r="E114" s="669"/>
      <c r="F114" s="615"/>
      <c r="H114" s="91"/>
    </row>
    <row r="115" ht="15.75" customHeight="1" spans="1:8">
      <c r="A115" s="91"/>
      <c r="B115" s="91"/>
      <c r="D115" s="669"/>
      <c r="E115" s="669"/>
      <c r="F115" s="615"/>
      <c r="H115" s="91"/>
    </row>
    <row r="116" ht="15.75" customHeight="1" spans="1:8">
      <c r="A116" s="91"/>
      <c r="B116" s="91"/>
      <c r="D116" s="669"/>
      <c r="E116" s="669"/>
      <c r="F116" s="615"/>
      <c r="H116" s="91"/>
    </row>
    <row r="117" ht="15.75" customHeight="1" spans="1:8">
      <c r="A117" s="91"/>
      <c r="B117" s="91"/>
      <c r="D117" s="669"/>
      <c r="E117" s="669"/>
      <c r="F117" s="615"/>
      <c r="H117" s="91"/>
    </row>
    <row r="118" ht="15.75" customHeight="1" spans="1:8">
      <c r="A118" s="91"/>
      <c r="B118" s="91"/>
      <c r="D118" s="669"/>
      <c r="E118" s="669"/>
      <c r="F118" s="615"/>
      <c r="H118" s="91"/>
    </row>
    <row r="119" ht="15.75" customHeight="1" spans="1:8">
      <c r="A119" s="91"/>
      <c r="B119" s="91"/>
      <c r="D119" s="669"/>
      <c r="E119" s="669"/>
      <c r="F119" s="615"/>
      <c r="H119" s="91"/>
    </row>
    <row r="120" ht="15.75" customHeight="1" spans="1:8">
      <c r="A120" s="91"/>
      <c r="B120" s="91"/>
      <c r="D120" s="669"/>
      <c r="E120" s="669"/>
      <c r="F120" s="615"/>
      <c r="H120" s="91"/>
    </row>
    <row r="121" ht="15.75" customHeight="1" spans="1:8">
      <c r="A121" s="91"/>
      <c r="B121" s="91"/>
      <c r="D121" s="669"/>
      <c r="E121" s="669"/>
      <c r="F121" s="615"/>
      <c r="H121" s="91"/>
    </row>
    <row r="122" ht="15.75" customHeight="1" spans="1:8">
      <c r="A122" s="91"/>
      <c r="B122" s="91"/>
      <c r="D122" s="669"/>
      <c r="E122" s="669"/>
      <c r="F122" s="615"/>
      <c r="H122" s="91"/>
    </row>
    <row r="123" ht="15.75" customHeight="1" spans="1:8">
      <c r="A123" s="91"/>
      <c r="B123" s="91"/>
      <c r="D123" s="669"/>
      <c r="E123" s="669"/>
      <c r="F123" s="615"/>
      <c r="H123" s="91"/>
    </row>
    <row r="124" ht="15.75" customHeight="1" spans="1:8">
      <c r="A124" s="91"/>
      <c r="B124" s="91"/>
      <c r="D124" s="669"/>
      <c r="E124" s="669"/>
      <c r="F124" s="615"/>
      <c r="H124" s="91"/>
    </row>
    <row r="125" ht="15.75" customHeight="1" spans="1:8">
      <c r="A125" s="91"/>
      <c r="B125" s="91"/>
      <c r="D125" s="669"/>
      <c r="E125" s="669"/>
      <c r="F125" s="615"/>
      <c r="H125" s="91"/>
    </row>
    <row r="126" ht="15.75" customHeight="1" spans="1:8">
      <c r="A126" s="91"/>
      <c r="B126" s="91"/>
      <c r="D126" s="669"/>
      <c r="E126" s="669"/>
      <c r="F126" s="615"/>
      <c r="H126" s="91"/>
    </row>
    <row r="127" ht="15.75" customHeight="1" spans="1:8">
      <c r="A127" s="91"/>
      <c r="B127" s="91"/>
      <c r="D127" s="669"/>
      <c r="E127" s="669"/>
      <c r="F127" s="615"/>
      <c r="H127" s="91"/>
    </row>
    <row r="128" ht="15.75" customHeight="1" spans="1:8">
      <c r="A128" s="91"/>
      <c r="B128" s="91"/>
      <c r="D128" s="669"/>
      <c r="E128" s="669"/>
      <c r="F128" s="615"/>
      <c r="H128" s="91"/>
    </row>
    <row r="129" ht="15.75" customHeight="1" spans="1:8">
      <c r="A129" s="91"/>
      <c r="B129" s="91"/>
      <c r="D129" s="669"/>
      <c r="E129" s="669"/>
      <c r="F129" s="615"/>
      <c r="H129" s="91"/>
    </row>
    <row r="130" ht="15.75" customHeight="1" spans="1:8">
      <c r="A130" s="91"/>
      <c r="B130" s="91"/>
      <c r="D130" s="669"/>
      <c r="E130" s="669"/>
      <c r="F130" s="615"/>
      <c r="H130" s="91"/>
    </row>
    <row r="131" ht="15.75" customHeight="1" spans="1:8">
      <c r="A131" s="91"/>
      <c r="B131" s="91"/>
      <c r="D131" s="669"/>
      <c r="E131" s="669"/>
      <c r="F131" s="615"/>
      <c r="H131" s="91"/>
    </row>
    <row r="132" ht="15.75" customHeight="1" spans="1:8">
      <c r="A132" s="91"/>
      <c r="B132" s="91"/>
      <c r="D132" s="669"/>
      <c r="E132" s="669"/>
      <c r="F132" s="615"/>
      <c r="H132" s="91"/>
    </row>
    <row r="133" ht="15.75" customHeight="1" spans="1:8">
      <c r="A133" s="91"/>
      <c r="B133" s="91"/>
      <c r="D133" s="669"/>
      <c r="E133" s="669"/>
      <c r="F133" s="615"/>
      <c r="H133" s="91"/>
    </row>
    <row r="134" ht="15.75" customHeight="1" spans="1:8">
      <c r="A134" s="91"/>
      <c r="B134" s="91"/>
      <c r="D134" s="669"/>
      <c r="E134" s="669"/>
      <c r="F134" s="615"/>
      <c r="H134" s="91"/>
    </row>
    <row r="135" ht="15.75" customHeight="1" spans="1:8">
      <c r="A135" s="91"/>
      <c r="B135" s="91"/>
      <c r="D135" s="669"/>
      <c r="E135" s="669"/>
      <c r="F135" s="615"/>
      <c r="H135" s="91"/>
    </row>
    <row r="136" ht="15.75" customHeight="1" spans="1:8">
      <c r="A136" s="91"/>
      <c r="B136" s="91"/>
      <c r="D136" s="669"/>
      <c r="E136" s="669"/>
      <c r="F136" s="615"/>
      <c r="H136" s="91"/>
    </row>
    <row r="137" ht="15.75" customHeight="1" spans="1:8">
      <c r="A137" s="91"/>
      <c r="B137" s="91"/>
      <c r="D137" s="669"/>
      <c r="E137" s="669"/>
      <c r="F137" s="615"/>
      <c r="H137" s="91"/>
    </row>
    <row r="138" ht="15.75" customHeight="1" spans="1:8">
      <c r="A138" s="91"/>
      <c r="B138" s="91"/>
      <c r="D138" s="669"/>
      <c r="E138" s="669"/>
      <c r="F138" s="615"/>
      <c r="H138" s="91"/>
    </row>
    <row r="139" ht="15.75" customHeight="1" spans="1:8">
      <c r="A139" s="91"/>
      <c r="B139" s="91"/>
      <c r="D139" s="669"/>
      <c r="E139" s="669"/>
      <c r="F139" s="615"/>
      <c r="H139" s="91"/>
    </row>
    <row r="140" ht="15.75" customHeight="1" spans="1:8">
      <c r="A140" s="91"/>
      <c r="B140" s="91"/>
      <c r="D140" s="669"/>
      <c r="E140" s="669"/>
      <c r="F140" s="615"/>
      <c r="H140" s="91"/>
    </row>
    <row r="141" ht="15.75" customHeight="1" spans="1:8">
      <c r="A141" s="91"/>
      <c r="B141" s="91"/>
      <c r="D141" s="669"/>
      <c r="E141" s="669"/>
      <c r="F141" s="615"/>
      <c r="H141" s="91"/>
    </row>
    <row r="142" ht="15.75" customHeight="1" spans="1:8">
      <c r="A142" s="91"/>
      <c r="B142" s="91"/>
      <c r="D142" s="669"/>
      <c r="E142" s="669"/>
      <c r="F142" s="615"/>
      <c r="H142" s="91"/>
    </row>
    <row r="143" ht="15.75" customHeight="1" spans="1:8">
      <c r="A143" s="91"/>
      <c r="B143" s="91"/>
      <c r="D143" s="669"/>
      <c r="E143" s="669"/>
      <c r="F143" s="615"/>
      <c r="H143" s="91"/>
    </row>
    <row r="144" ht="15.75" customHeight="1" spans="1:8">
      <c r="A144" s="91"/>
      <c r="B144" s="91"/>
      <c r="D144" s="669"/>
      <c r="E144" s="669"/>
      <c r="F144" s="615"/>
      <c r="H144" s="91"/>
    </row>
    <row r="145" ht="15.75" customHeight="1" spans="1:8">
      <c r="A145" s="91"/>
      <c r="B145" s="91"/>
      <c r="D145" s="669"/>
      <c r="E145" s="669"/>
      <c r="F145" s="615"/>
      <c r="H145" s="91"/>
    </row>
    <row r="146" ht="15.75" customHeight="1" spans="1:8">
      <c r="A146" s="91"/>
      <c r="B146" s="91"/>
      <c r="D146" s="669"/>
      <c r="E146" s="669"/>
      <c r="F146" s="615"/>
      <c r="H146" s="91"/>
    </row>
    <row r="147" ht="15.75" customHeight="1" spans="1:8">
      <c r="A147" s="91"/>
      <c r="B147" s="91"/>
      <c r="D147" s="669"/>
      <c r="E147" s="669"/>
      <c r="F147" s="615"/>
      <c r="H147" s="91"/>
    </row>
    <row r="148" ht="15.75" customHeight="1" spans="1:8">
      <c r="A148" s="91"/>
      <c r="B148" s="91"/>
      <c r="D148" s="669"/>
      <c r="E148" s="669"/>
      <c r="F148" s="615"/>
      <c r="H148" s="91"/>
    </row>
    <row r="149" ht="15.75" customHeight="1" spans="1:8">
      <c r="A149" s="91"/>
      <c r="B149" s="91"/>
      <c r="D149" s="669"/>
      <c r="E149" s="669"/>
      <c r="F149" s="615"/>
      <c r="H149" s="91"/>
    </row>
    <row r="150" ht="15.75" customHeight="1" spans="1:8">
      <c r="A150" s="91"/>
      <c r="B150" s="91"/>
      <c r="D150" s="669"/>
      <c r="E150" s="669"/>
      <c r="F150" s="615"/>
      <c r="H150" s="91"/>
    </row>
    <row r="151" ht="15.75" customHeight="1" spans="1:8">
      <c r="A151" s="91"/>
      <c r="B151" s="91"/>
      <c r="D151" s="669"/>
      <c r="E151" s="669"/>
      <c r="F151" s="615"/>
      <c r="H151" s="91"/>
    </row>
    <row r="152" ht="15.75" customHeight="1" spans="1:8">
      <c r="A152" s="91"/>
      <c r="B152" s="91"/>
      <c r="D152" s="669"/>
      <c r="E152" s="669"/>
      <c r="F152" s="615"/>
      <c r="H152" s="91"/>
    </row>
    <row r="153" ht="15.75" customHeight="1" spans="1:8">
      <c r="A153" s="91"/>
      <c r="B153" s="91"/>
      <c r="D153" s="669"/>
      <c r="E153" s="669"/>
      <c r="F153" s="615"/>
      <c r="H153" s="91"/>
    </row>
    <row r="154" ht="15.75" customHeight="1" spans="1:8">
      <c r="A154" s="91"/>
      <c r="B154" s="91"/>
      <c r="D154" s="669"/>
      <c r="E154" s="669"/>
      <c r="F154" s="615"/>
      <c r="H154" s="91"/>
    </row>
    <row r="155" ht="15.75" customHeight="1" spans="1:8">
      <c r="A155" s="91"/>
      <c r="B155" s="91"/>
      <c r="D155" s="669"/>
      <c r="E155" s="669"/>
      <c r="F155" s="615"/>
      <c r="H155" s="91"/>
    </row>
    <row r="156" ht="15.75" customHeight="1" spans="1:8">
      <c r="A156" s="91"/>
      <c r="B156" s="91"/>
      <c r="D156" s="669"/>
      <c r="E156" s="669"/>
      <c r="F156" s="615"/>
      <c r="H156" s="91"/>
    </row>
    <row r="157" ht="15.75" customHeight="1" spans="1:8">
      <c r="A157" s="91"/>
      <c r="B157" s="91"/>
      <c r="D157" s="669"/>
      <c r="E157" s="669"/>
      <c r="F157" s="615"/>
      <c r="H157" s="91"/>
    </row>
    <row r="158" ht="15.75" customHeight="1" spans="1:8">
      <c r="A158" s="91"/>
      <c r="B158" s="91"/>
      <c r="D158" s="669"/>
      <c r="E158" s="669"/>
      <c r="F158" s="615"/>
      <c r="H158" s="91"/>
    </row>
    <row r="159" ht="15.75" customHeight="1" spans="1:8">
      <c r="A159" s="91"/>
      <c r="B159" s="91"/>
      <c r="D159" s="669"/>
      <c r="E159" s="669"/>
      <c r="F159" s="615"/>
      <c r="H159" s="91"/>
    </row>
    <row r="160" ht="15.75" customHeight="1" spans="1:8">
      <c r="A160" s="91"/>
      <c r="B160" s="91"/>
      <c r="D160" s="669"/>
      <c r="E160" s="669"/>
      <c r="F160" s="615"/>
      <c r="H160" s="91"/>
    </row>
    <row r="161" ht="15.75" customHeight="1" spans="1:8">
      <c r="A161" s="91"/>
      <c r="B161" s="91"/>
      <c r="D161" s="669"/>
      <c r="E161" s="669"/>
      <c r="F161" s="615"/>
      <c r="H161" s="91"/>
    </row>
    <row r="162" ht="15.75" customHeight="1" spans="1:8">
      <c r="A162" s="91"/>
      <c r="B162" s="91"/>
      <c r="D162" s="669"/>
      <c r="E162" s="669"/>
      <c r="F162" s="615"/>
      <c r="H162" s="91"/>
    </row>
    <row r="163" ht="15.75" customHeight="1" spans="1:8">
      <c r="A163" s="91"/>
      <c r="B163" s="91"/>
      <c r="D163" s="669"/>
      <c r="E163" s="669"/>
      <c r="F163" s="615"/>
      <c r="H163" s="91"/>
    </row>
    <row r="164" ht="15.75" customHeight="1" spans="1:8">
      <c r="A164" s="91"/>
      <c r="B164" s="91"/>
      <c r="D164" s="669"/>
      <c r="E164" s="669"/>
      <c r="F164" s="615"/>
      <c r="H164" s="91"/>
    </row>
    <row r="165" ht="15.75" customHeight="1" spans="1:8">
      <c r="A165" s="91"/>
      <c r="B165" s="91"/>
      <c r="D165" s="669"/>
      <c r="E165" s="669"/>
      <c r="F165" s="615"/>
      <c r="H165" s="91"/>
    </row>
    <row r="166" ht="15.75" customHeight="1" spans="1:8">
      <c r="A166" s="91"/>
      <c r="B166" s="91"/>
      <c r="D166" s="669"/>
      <c r="E166" s="669"/>
      <c r="F166" s="615"/>
      <c r="H166" s="91"/>
    </row>
    <row r="167" ht="15.75" customHeight="1" spans="1:8">
      <c r="A167" s="91"/>
      <c r="B167" s="91"/>
      <c r="D167" s="669"/>
      <c r="E167" s="669"/>
      <c r="F167" s="615"/>
      <c r="H167" s="91"/>
    </row>
    <row r="168" ht="15.75" customHeight="1" spans="1:8">
      <c r="A168" s="91"/>
      <c r="B168" s="91"/>
      <c r="D168" s="669"/>
      <c r="E168" s="669"/>
      <c r="F168" s="615"/>
      <c r="H168" s="91"/>
    </row>
    <row r="169" ht="15.75" customHeight="1" spans="1:8">
      <c r="A169" s="91"/>
      <c r="B169" s="91"/>
      <c r="D169" s="669"/>
      <c r="E169" s="669"/>
      <c r="F169" s="615"/>
      <c r="H169" s="91"/>
    </row>
    <row r="170" ht="15.75" customHeight="1" spans="1:8">
      <c r="A170" s="91"/>
      <c r="B170" s="91"/>
      <c r="D170" s="669"/>
      <c r="E170" s="669"/>
      <c r="F170" s="615"/>
      <c r="H170" s="91"/>
    </row>
    <row r="171" ht="15.75" customHeight="1" spans="1:8">
      <c r="A171" s="91"/>
      <c r="B171" s="91"/>
      <c r="D171" s="669"/>
      <c r="E171" s="669"/>
      <c r="F171" s="615"/>
      <c r="H171" s="91"/>
    </row>
    <row r="172" ht="15.75" customHeight="1" spans="1:8">
      <c r="A172" s="91"/>
      <c r="B172" s="91"/>
      <c r="D172" s="669"/>
      <c r="E172" s="669"/>
      <c r="F172" s="615"/>
      <c r="H172" s="91"/>
    </row>
    <row r="173" ht="15.75" customHeight="1" spans="1:8">
      <c r="A173" s="91"/>
      <c r="B173" s="91"/>
      <c r="D173" s="669"/>
      <c r="E173" s="669"/>
      <c r="F173" s="615"/>
      <c r="H173" s="91"/>
    </row>
    <row r="174" ht="15.75" customHeight="1" spans="1:8">
      <c r="A174" s="91"/>
      <c r="B174" s="91"/>
      <c r="D174" s="669"/>
      <c r="E174" s="669"/>
      <c r="F174" s="615"/>
      <c r="H174" s="91"/>
    </row>
    <row r="175" ht="15.75" customHeight="1" spans="1:8">
      <c r="A175" s="91"/>
      <c r="B175" s="91"/>
      <c r="D175" s="669"/>
      <c r="E175" s="669"/>
      <c r="F175" s="615"/>
      <c r="H175" s="91"/>
    </row>
    <row r="176" ht="15.75" customHeight="1" spans="1:8">
      <c r="A176" s="91"/>
      <c r="B176" s="91"/>
      <c r="D176" s="669"/>
      <c r="E176" s="669"/>
      <c r="F176" s="615"/>
      <c r="H176" s="91"/>
    </row>
    <row r="177" ht="15.75" customHeight="1" spans="1:8">
      <c r="A177" s="91"/>
      <c r="B177" s="91"/>
      <c r="D177" s="669"/>
      <c r="E177" s="669"/>
      <c r="F177" s="615"/>
      <c r="H177" s="91"/>
    </row>
    <row r="178" ht="15.75" customHeight="1" spans="1:8">
      <c r="A178" s="91"/>
      <c r="B178" s="91"/>
      <c r="D178" s="669"/>
      <c r="E178" s="669"/>
      <c r="F178" s="615"/>
      <c r="H178" s="91"/>
    </row>
    <row r="179" ht="15.75" customHeight="1" spans="1:8">
      <c r="A179" s="91"/>
      <c r="B179" s="91"/>
      <c r="D179" s="669"/>
      <c r="E179" s="669"/>
      <c r="F179" s="615"/>
      <c r="H179" s="91"/>
    </row>
    <row r="180" ht="15.75" customHeight="1" spans="1:8">
      <c r="A180" s="91"/>
      <c r="B180" s="91"/>
      <c r="D180" s="669"/>
      <c r="E180" s="669"/>
      <c r="F180" s="615"/>
      <c r="H180" s="91"/>
    </row>
    <row r="181" ht="15.75" customHeight="1" spans="1:8">
      <c r="A181" s="91"/>
      <c r="B181" s="91"/>
      <c r="D181" s="669"/>
      <c r="E181" s="669"/>
      <c r="F181" s="615"/>
      <c r="H181" s="91"/>
    </row>
    <row r="182" ht="15.75" customHeight="1" spans="1:8">
      <c r="A182" s="91"/>
      <c r="B182" s="91"/>
      <c r="D182" s="669"/>
      <c r="E182" s="669"/>
      <c r="F182" s="615"/>
      <c r="H182" s="91"/>
    </row>
    <row r="183" ht="15.75" customHeight="1" spans="1:8">
      <c r="A183" s="91"/>
      <c r="B183" s="91"/>
      <c r="D183" s="669"/>
      <c r="E183" s="669"/>
      <c r="F183" s="615"/>
      <c r="H183" s="91"/>
    </row>
    <row r="184" ht="15.75" customHeight="1" spans="1:8">
      <c r="A184" s="91"/>
      <c r="B184" s="91"/>
      <c r="D184" s="669"/>
      <c r="E184" s="669"/>
      <c r="F184" s="615"/>
      <c r="H184" s="91"/>
    </row>
    <row r="185" ht="15.75" customHeight="1" spans="1:8">
      <c r="A185" s="91"/>
      <c r="B185" s="91"/>
      <c r="D185" s="669"/>
      <c r="E185" s="669"/>
      <c r="F185" s="615"/>
      <c r="H185" s="91"/>
    </row>
    <row r="186" ht="15.75" customHeight="1" spans="1:8">
      <c r="A186" s="91"/>
      <c r="B186" s="91"/>
      <c r="D186" s="669"/>
      <c r="E186" s="669"/>
      <c r="F186" s="615"/>
      <c r="H186" s="91"/>
    </row>
    <row r="187" ht="15.75" customHeight="1" spans="1:8">
      <c r="A187" s="91"/>
      <c r="B187" s="91"/>
      <c r="D187" s="669"/>
      <c r="E187" s="669"/>
      <c r="F187" s="615"/>
      <c r="H187" s="91"/>
    </row>
    <row r="188" ht="15.75" customHeight="1" spans="1:8">
      <c r="A188" s="91"/>
      <c r="B188" s="91"/>
      <c r="D188" s="669"/>
      <c r="E188" s="669"/>
      <c r="F188" s="615"/>
      <c r="H188" s="91"/>
    </row>
    <row r="189" ht="15.75" customHeight="1" spans="1:8">
      <c r="A189" s="91"/>
      <c r="B189" s="91"/>
      <c r="D189" s="669"/>
      <c r="E189" s="669"/>
      <c r="F189" s="615"/>
      <c r="H189" s="91"/>
    </row>
    <row r="190" ht="15.75" customHeight="1" spans="1:8">
      <c r="A190" s="91"/>
      <c r="B190" s="91"/>
      <c r="D190" s="669"/>
      <c r="E190" s="669"/>
      <c r="F190" s="615"/>
      <c r="H190" s="91"/>
    </row>
    <row r="191" ht="15.75" customHeight="1" spans="1:8">
      <c r="A191" s="91"/>
      <c r="B191" s="91"/>
      <c r="D191" s="669"/>
      <c r="E191" s="669"/>
      <c r="F191" s="615"/>
      <c r="H191" s="91"/>
    </row>
    <row r="192" ht="15.75" customHeight="1" spans="1:8">
      <c r="A192" s="91"/>
      <c r="B192" s="91"/>
      <c r="D192" s="669"/>
      <c r="E192" s="669"/>
      <c r="F192" s="615"/>
      <c r="H192" s="91"/>
    </row>
    <row r="193" ht="15.75" customHeight="1" spans="1:8">
      <c r="A193" s="91"/>
      <c r="B193" s="91"/>
      <c r="D193" s="669"/>
      <c r="E193" s="669"/>
      <c r="F193" s="615"/>
      <c r="H193" s="91"/>
    </row>
    <row r="194" ht="15.75" customHeight="1" spans="1:8">
      <c r="A194" s="91"/>
      <c r="B194" s="91"/>
      <c r="D194" s="669"/>
      <c r="E194" s="669"/>
      <c r="F194" s="615"/>
      <c r="H194" s="91"/>
    </row>
    <row r="195" ht="15.75" customHeight="1" spans="1:8">
      <c r="A195" s="91"/>
      <c r="B195" s="91"/>
      <c r="D195" s="669"/>
      <c r="E195" s="669"/>
      <c r="F195" s="615"/>
      <c r="H195" s="91"/>
    </row>
    <row r="196" ht="15.75" customHeight="1" spans="1:8">
      <c r="A196" s="91"/>
      <c r="B196" s="91"/>
      <c r="D196" s="669"/>
      <c r="E196" s="669"/>
      <c r="F196" s="615"/>
      <c r="H196" s="91"/>
    </row>
    <row r="197" ht="15.75" customHeight="1" spans="1:8">
      <c r="A197" s="91"/>
      <c r="B197" s="91"/>
      <c r="D197" s="669"/>
      <c r="E197" s="669"/>
      <c r="F197" s="615"/>
      <c r="H197" s="91"/>
    </row>
    <row r="198" ht="15.75" customHeight="1" spans="1:8">
      <c r="A198" s="91"/>
      <c r="B198" s="91"/>
      <c r="D198" s="669"/>
      <c r="E198" s="669"/>
      <c r="F198" s="615"/>
      <c r="H198" s="91"/>
    </row>
    <row r="199" ht="15.75" customHeight="1" spans="1:8">
      <c r="A199" s="91"/>
      <c r="B199" s="91"/>
      <c r="D199" s="669"/>
      <c r="E199" s="669"/>
      <c r="F199" s="615"/>
      <c r="H199" s="91"/>
    </row>
    <row r="200" ht="15.75" customHeight="1" spans="1:8">
      <c r="A200" s="91"/>
      <c r="B200" s="91"/>
      <c r="D200" s="669"/>
      <c r="E200" s="669"/>
      <c r="F200" s="615"/>
      <c r="H200" s="91"/>
    </row>
    <row r="201" ht="15.75" customHeight="1" spans="1:8">
      <c r="A201" s="91"/>
      <c r="B201" s="91"/>
      <c r="D201" s="669"/>
      <c r="E201" s="669"/>
      <c r="F201" s="615"/>
      <c r="H201" s="91"/>
    </row>
    <row r="202" ht="15.75" customHeight="1" spans="1:8">
      <c r="A202" s="91"/>
      <c r="B202" s="91"/>
      <c r="D202" s="669"/>
      <c r="E202" s="669"/>
      <c r="F202" s="615"/>
      <c r="H202" s="91"/>
    </row>
    <row r="203" ht="15.75" customHeight="1" spans="1:8">
      <c r="A203" s="91"/>
      <c r="B203" s="91"/>
      <c r="D203" s="669"/>
      <c r="E203" s="669"/>
      <c r="F203" s="615"/>
      <c r="H203" s="91"/>
    </row>
    <row r="204" ht="15.75" customHeight="1" spans="1:8">
      <c r="A204" s="91"/>
      <c r="B204" s="91"/>
      <c r="D204" s="669"/>
      <c r="E204" s="669"/>
      <c r="F204" s="615"/>
      <c r="H204" s="91"/>
    </row>
    <row r="205" ht="15.75" customHeight="1" spans="1:8">
      <c r="A205" s="91"/>
      <c r="B205" s="91"/>
      <c r="D205" s="669"/>
      <c r="E205" s="669"/>
      <c r="F205" s="615"/>
      <c r="H205" s="91"/>
    </row>
    <row r="206" ht="15.75" customHeight="1" spans="1:8">
      <c r="A206" s="91"/>
      <c r="B206" s="91"/>
      <c r="D206" s="669"/>
      <c r="E206" s="669"/>
      <c r="F206" s="615"/>
      <c r="H206" s="91"/>
    </row>
    <row r="207" ht="15.75" customHeight="1" spans="1:8">
      <c r="A207" s="91"/>
      <c r="B207" s="91"/>
      <c r="D207" s="669"/>
      <c r="E207" s="669"/>
      <c r="F207" s="615"/>
      <c r="H207" s="91"/>
    </row>
    <row r="208" ht="15.75" customHeight="1" spans="1:8">
      <c r="A208" s="91"/>
      <c r="B208" s="91"/>
      <c r="D208" s="669"/>
      <c r="E208" s="669"/>
      <c r="F208" s="615"/>
      <c r="H208" s="91"/>
    </row>
    <row r="209" ht="15.75" customHeight="1" spans="1:8">
      <c r="A209" s="91"/>
      <c r="B209" s="91"/>
      <c r="D209" s="669"/>
      <c r="E209" s="669"/>
      <c r="F209" s="615"/>
      <c r="H209" s="91"/>
    </row>
    <row r="210" ht="15.75" customHeight="1" spans="1:8">
      <c r="A210" s="91"/>
      <c r="B210" s="91"/>
      <c r="D210" s="669"/>
      <c r="E210" s="669"/>
      <c r="F210" s="615"/>
      <c r="H210" s="91"/>
    </row>
    <row r="211" ht="15.75" customHeight="1" spans="1:8">
      <c r="A211" s="91"/>
      <c r="B211" s="91"/>
      <c r="D211" s="669"/>
      <c r="E211" s="669"/>
      <c r="F211" s="615"/>
      <c r="H211" s="91"/>
    </row>
    <row r="212" ht="15.75" customHeight="1" spans="1:8">
      <c r="A212" s="91"/>
      <c r="B212" s="91"/>
      <c r="D212" s="669"/>
      <c r="E212" s="669"/>
      <c r="F212" s="615"/>
      <c r="H212" s="91"/>
    </row>
    <row r="213" ht="15.75" customHeight="1" spans="1:8">
      <c r="A213" s="91"/>
      <c r="B213" s="91"/>
      <c r="D213" s="669"/>
      <c r="E213" s="669"/>
      <c r="F213" s="615"/>
      <c r="H213" s="91"/>
    </row>
    <row r="214" ht="15.75" customHeight="1" spans="1:8">
      <c r="A214" s="91"/>
      <c r="B214" s="91"/>
      <c r="D214" s="669"/>
      <c r="E214" s="669"/>
      <c r="F214" s="615"/>
      <c r="H214" s="91"/>
    </row>
    <row r="215" ht="15.75" customHeight="1" spans="1:8">
      <c r="A215" s="91"/>
      <c r="B215" s="91"/>
      <c r="D215" s="669"/>
      <c r="E215" s="669"/>
      <c r="F215" s="615"/>
      <c r="H215" s="91"/>
    </row>
    <row r="216" ht="15.75" customHeight="1" spans="1:8">
      <c r="A216" s="91"/>
      <c r="B216" s="91"/>
      <c r="D216" s="669"/>
      <c r="E216" s="669"/>
      <c r="F216" s="615"/>
      <c r="H216" s="91"/>
    </row>
    <row r="217" ht="15.75" customHeight="1" spans="1:8">
      <c r="A217" s="91"/>
      <c r="B217" s="91"/>
      <c r="D217" s="669"/>
      <c r="E217" s="669"/>
      <c r="F217" s="615"/>
      <c r="H217" s="91"/>
    </row>
    <row r="218" ht="15.75" customHeight="1" spans="1:8">
      <c r="A218" s="91"/>
      <c r="B218" s="91"/>
      <c r="D218" s="669"/>
      <c r="E218" s="669"/>
      <c r="F218" s="615"/>
      <c r="H218" s="91"/>
    </row>
    <row r="219" ht="15.75" customHeight="1" spans="1:8">
      <c r="A219" s="91"/>
      <c r="B219" s="91"/>
      <c r="D219" s="669"/>
      <c r="E219" s="669"/>
      <c r="F219" s="615"/>
      <c r="H219" s="91"/>
    </row>
    <row r="220" ht="15.75" customHeight="1" spans="1:8">
      <c r="A220" s="91"/>
      <c r="B220" s="91"/>
      <c r="D220" s="669"/>
      <c r="E220" s="669"/>
      <c r="F220" s="615"/>
      <c r="H220" s="91"/>
    </row>
    <row r="221" ht="15.75" customHeight="1" spans="1:8">
      <c r="A221" s="91"/>
      <c r="B221" s="91"/>
      <c r="D221" s="669"/>
      <c r="E221" s="669"/>
      <c r="F221" s="615"/>
      <c r="H221" s="91"/>
    </row>
    <row r="222" ht="15.75" customHeight="1" spans="1:8">
      <c r="A222" s="91"/>
      <c r="B222" s="91"/>
      <c r="D222" s="669"/>
      <c r="E222" s="669"/>
      <c r="F222" s="615"/>
      <c r="H222" s="91"/>
    </row>
    <row r="223" ht="15.75" customHeight="1" spans="1:8">
      <c r="A223" s="91"/>
      <c r="B223" s="91"/>
      <c r="D223" s="669"/>
      <c r="E223" s="669"/>
      <c r="F223" s="615"/>
      <c r="H223" s="91"/>
    </row>
    <row r="224" ht="15.75" customHeight="1" spans="1:8">
      <c r="A224" s="91"/>
      <c r="B224" s="91"/>
      <c r="D224" s="669"/>
      <c r="E224" s="669"/>
      <c r="F224" s="615"/>
      <c r="H224" s="91"/>
    </row>
    <row r="225" ht="15.75" customHeight="1" spans="1:8">
      <c r="A225" s="91"/>
      <c r="B225" s="91"/>
      <c r="D225" s="669"/>
      <c r="E225" s="669"/>
      <c r="F225" s="615"/>
      <c r="H225" s="91"/>
    </row>
    <row r="226" ht="15.75" customHeight="1" spans="1:8">
      <c r="A226" s="91"/>
      <c r="B226" s="91"/>
      <c r="D226" s="669"/>
      <c r="E226" s="669"/>
      <c r="F226" s="615"/>
      <c r="H226" s="91"/>
    </row>
    <row r="227" ht="15.75" customHeight="1" spans="1:8">
      <c r="A227" s="91"/>
      <c r="B227" s="91"/>
      <c r="D227" s="669"/>
      <c r="E227" s="669"/>
      <c r="F227" s="615"/>
      <c r="H227" s="91"/>
    </row>
    <row r="228" ht="15.75" customHeight="1" spans="1:8">
      <c r="A228" s="91"/>
      <c r="B228" s="91"/>
      <c r="D228" s="669"/>
      <c r="E228" s="669"/>
      <c r="F228" s="615"/>
      <c r="H228" s="91"/>
    </row>
    <row r="229" ht="15.75" customHeight="1" spans="1:8">
      <c r="A229" s="91"/>
      <c r="B229" s="91"/>
      <c r="D229" s="669"/>
      <c r="E229" s="669"/>
      <c r="F229" s="615"/>
      <c r="H229" s="91"/>
    </row>
    <row r="230" ht="15.75" customHeight="1" spans="1:8">
      <c r="A230" s="91"/>
      <c r="B230" s="91"/>
      <c r="D230" s="669"/>
      <c r="E230" s="669"/>
      <c r="F230" s="615"/>
      <c r="H230" s="91"/>
    </row>
    <row r="231" ht="15.75" customHeight="1" spans="1:8">
      <c r="A231" s="91"/>
      <c r="B231" s="91"/>
      <c r="D231" s="669"/>
      <c r="E231" s="669"/>
      <c r="F231" s="615"/>
      <c r="H231" s="91"/>
    </row>
    <row r="232" ht="15.75" customHeight="1" spans="1:8">
      <c r="A232" s="91"/>
      <c r="B232" s="91"/>
      <c r="D232" s="669"/>
      <c r="E232" s="669"/>
      <c r="F232" s="615"/>
      <c r="H232" s="91"/>
    </row>
    <row r="233" ht="15.75" customHeight="1" spans="1:8">
      <c r="A233" s="91"/>
      <c r="B233" s="91"/>
      <c r="D233" s="669"/>
      <c r="E233" s="669"/>
      <c r="F233" s="615"/>
      <c r="H233" s="91"/>
    </row>
    <row r="234" ht="15.75" customHeight="1" spans="1:8">
      <c r="A234" s="91"/>
      <c r="B234" s="91"/>
      <c r="D234" s="669"/>
      <c r="E234" s="669"/>
      <c r="F234" s="615"/>
      <c r="H234" s="91"/>
    </row>
    <row r="235" ht="15.75" customHeight="1" spans="1:8">
      <c r="A235" s="91"/>
      <c r="B235" s="91"/>
      <c r="D235" s="669"/>
      <c r="E235" s="669"/>
      <c r="F235" s="615"/>
      <c r="H235" s="91"/>
    </row>
    <row r="236" ht="15.75" customHeight="1" spans="1:8">
      <c r="A236" s="91"/>
      <c r="B236" s="91"/>
      <c r="D236" s="669"/>
      <c r="E236" s="669"/>
      <c r="F236" s="615"/>
      <c r="H236" s="91"/>
    </row>
    <row r="237" ht="15.75" customHeight="1" spans="1:8">
      <c r="A237" s="91"/>
      <c r="B237" s="91"/>
      <c r="D237" s="669"/>
      <c r="E237" s="669"/>
      <c r="F237" s="615"/>
      <c r="H237" s="91"/>
    </row>
    <row r="238" ht="15.75" customHeight="1" spans="1:8">
      <c r="A238" s="91"/>
      <c r="B238" s="91"/>
      <c r="D238" s="669"/>
      <c r="E238" s="669"/>
      <c r="F238" s="615"/>
      <c r="H238" s="91"/>
    </row>
    <row r="239" ht="15.75" customHeight="1" spans="1:8">
      <c r="A239" s="91"/>
      <c r="B239" s="91"/>
      <c r="D239" s="669"/>
      <c r="E239" s="669"/>
      <c r="F239" s="615"/>
      <c r="H239" s="91"/>
    </row>
    <row r="240" ht="15.75" customHeight="1" spans="1:8">
      <c r="A240" s="91"/>
      <c r="B240" s="91"/>
      <c r="D240" s="669"/>
      <c r="E240" s="669"/>
      <c r="F240" s="615"/>
      <c r="H240" s="91"/>
    </row>
    <row r="241" ht="15.75" customHeight="1" spans="1:8">
      <c r="A241" s="91"/>
      <c r="B241" s="91"/>
      <c r="D241" s="669"/>
      <c r="E241" s="669"/>
      <c r="F241" s="615"/>
      <c r="H241" s="91"/>
    </row>
    <row r="242" ht="15.75" customHeight="1" spans="1:8">
      <c r="A242" s="91"/>
      <c r="B242" s="91"/>
      <c r="D242" s="669"/>
      <c r="E242" s="669"/>
      <c r="F242" s="615"/>
      <c r="H242" s="91"/>
    </row>
    <row r="243" ht="15.75" customHeight="1" spans="1:8">
      <c r="A243" s="91"/>
      <c r="B243" s="91"/>
      <c r="D243" s="669"/>
      <c r="E243" s="669"/>
      <c r="F243" s="615"/>
      <c r="H243" s="91"/>
    </row>
    <row r="244" ht="15.75" customHeight="1" spans="1:8">
      <c r="A244" s="91"/>
      <c r="B244" s="91"/>
      <c r="D244" s="669"/>
      <c r="E244" s="669"/>
      <c r="F244" s="615"/>
      <c r="H244" s="91"/>
    </row>
    <row r="245" ht="15.75" customHeight="1" spans="1:8">
      <c r="A245" s="91"/>
      <c r="B245" s="91"/>
      <c r="D245" s="669"/>
      <c r="E245" s="669"/>
      <c r="F245" s="615"/>
      <c r="H245" s="91"/>
    </row>
    <row r="246" ht="15.75" customHeight="1" spans="1:8">
      <c r="A246" s="91"/>
      <c r="B246" s="91"/>
      <c r="D246" s="669"/>
      <c r="E246" s="669"/>
      <c r="F246" s="615"/>
      <c r="H246" s="91"/>
    </row>
    <row r="247" ht="15.75" customHeight="1" spans="1:8">
      <c r="A247" s="91"/>
      <c r="B247" s="91"/>
      <c r="D247" s="669"/>
      <c r="E247" s="669"/>
      <c r="F247" s="615"/>
      <c r="H247" s="91"/>
    </row>
    <row r="248" ht="15.75" customHeight="1" spans="1:8">
      <c r="A248" s="91"/>
      <c r="B248" s="91"/>
      <c r="D248" s="669"/>
      <c r="E248" s="669"/>
      <c r="F248" s="615"/>
      <c r="H248" s="91"/>
    </row>
    <row r="249" ht="15.75" customHeight="1" spans="1:8">
      <c r="A249" s="91"/>
      <c r="B249" s="91"/>
      <c r="D249" s="669"/>
      <c r="E249" s="669"/>
      <c r="F249" s="615"/>
      <c r="H249" s="91"/>
    </row>
    <row r="250" ht="15.75" customHeight="1" spans="1:8">
      <c r="A250" s="91"/>
      <c r="B250" s="91"/>
      <c r="D250" s="669"/>
      <c r="E250" s="669"/>
      <c r="F250" s="615"/>
      <c r="H250" s="91"/>
    </row>
    <row r="251" ht="15.75" customHeight="1" spans="1:8">
      <c r="A251" s="91"/>
      <c r="B251" s="91"/>
      <c r="D251" s="669"/>
      <c r="E251" s="669"/>
      <c r="F251" s="615"/>
      <c r="H251" s="91"/>
    </row>
    <row r="252" ht="15.75" customHeight="1" spans="1:8">
      <c r="A252" s="91"/>
      <c r="B252" s="91"/>
      <c r="D252" s="669"/>
      <c r="E252" s="669"/>
      <c r="F252" s="615"/>
      <c r="H252" s="91"/>
    </row>
    <row r="253" ht="15.75" customHeight="1" spans="1:8">
      <c r="A253" s="91"/>
      <c r="B253" s="91"/>
      <c r="D253" s="669"/>
      <c r="E253" s="669"/>
      <c r="F253" s="615"/>
      <c r="H253" s="91"/>
    </row>
    <row r="254" ht="15.75" customHeight="1" spans="1:8">
      <c r="A254" s="91"/>
      <c r="B254" s="91"/>
      <c r="D254" s="669"/>
      <c r="E254" s="669"/>
      <c r="F254" s="615"/>
      <c r="H254" s="91"/>
    </row>
    <row r="255" ht="15.75" customHeight="1" spans="1:8">
      <c r="A255" s="91"/>
      <c r="B255" s="91"/>
      <c r="D255" s="669"/>
      <c r="E255" s="669"/>
      <c r="F255" s="615"/>
      <c r="H255" s="91"/>
    </row>
    <row r="256" ht="15.75" customHeight="1" spans="1:8">
      <c r="A256" s="91"/>
      <c r="B256" s="91"/>
      <c r="D256" s="669"/>
      <c r="E256" s="669"/>
      <c r="F256" s="615"/>
      <c r="H256" s="91"/>
    </row>
    <row r="257" ht="15.75" customHeight="1" spans="1:8">
      <c r="A257" s="91"/>
      <c r="B257" s="91"/>
      <c r="D257" s="669"/>
      <c r="E257" s="669"/>
      <c r="F257" s="615"/>
      <c r="H257" s="91"/>
    </row>
    <row r="258" ht="15.75" customHeight="1" spans="1:8">
      <c r="A258" s="91"/>
      <c r="B258" s="91"/>
      <c r="D258" s="669"/>
      <c r="E258" s="669"/>
      <c r="F258" s="615"/>
      <c r="H258" s="91"/>
    </row>
    <row r="259" ht="15.75" customHeight="1" spans="1:8">
      <c r="A259" s="91"/>
      <c r="B259" s="91"/>
      <c r="D259" s="669"/>
      <c r="E259" s="669"/>
      <c r="F259" s="615"/>
      <c r="H259" s="91"/>
    </row>
    <row r="260" ht="15.75" customHeight="1" spans="1:8">
      <c r="A260" s="91"/>
      <c r="B260" s="91"/>
      <c r="D260" s="669"/>
      <c r="E260" s="669"/>
      <c r="F260" s="615"/>
      <c r="H260" s="91"/>
    </row>
    <row r="261" ht="15.75" customHeight="1" spans="1:8">
      <c r="A261" s="91"/>
      <c r="B261" s="91"/>
      <c r="D261" s="669"/>
      <c r="E261" s="669"/>
      <c r="F261" s="615"/>
      <c r="H261" s="91"/>
    </row>
    <row r="262" ht="15.75" customHeight="1" spans="1:8">
      <c r="A262" s="91"/>
      <c r="B262" s="91"/>
      <c r="D262" s="669"/>
      <c r="E262" s="669"/>
      <c r="F262" s="615"/>
      <c r="H262" s="91"/>
    </row>
    <row r="263" ht="15.75" customHeight="1" spans="1:8">
      <c r="A263" s="91"/>
      <c r="B263" s="91"/>
      <c r="D263" s="669"/>
      <c r="E263" s="669"/>
      <c r="F263" s="615"/>
      <c r="H263" s="91"/>
    </row>
    <row r="264" ht="15.75" customHeight="1" spans="1:8">
      <c r="A264" s="91"/>
      <c r="B264" s="91"/>
      <c r="D264" s="669"/>
      <c r="E264" s="669"/>
      <c r="F264" s="615"/>
      <c r="H264" s="91"/>
    </row>
    <row r="265" ht="15.75" customHeight="1" spans="1:8">
      <c r="A265" s="91"/>
      <c r="B265" s="91"/>
      <c r="D265" s="669"/>
      <c r="E265" s="669"/>
      <c r="F265" s="615"/>
      <c r="H265" s="91"/>
    </row>
    <row r="266" ht="15.75" customHeight="1" spans="1:8">
      <c r="A266" s="91"/>
      <c r="B266" s="91"/>
      <c r="D266" s="669"/>
      <c r="E266" s="669"/>
      <c r="F266" s="615"/>
      <c r="H266" s="91"/>
    </row>
    <row r="267" ht="15.75" customHeight="1" spans="1:8">
      <c r="A267" s="91"/>
      <c r="B267" s="91"/>
      <c r="D267" s="669"/>
      <c r="E267" s="669"/>
      <c r="F267" s="615"/>
      <c r="H267" s="91"/>
    </row>
    <row r="268" ht="15.75" customHeight="1" spans="1:8">
      <c r="A268" s="91"/>
      <c r="B268" s="91"/>
      <c r="D268" s="669"/>
      <c r="E268" s="669"/>
      <c r="F268" s="615"/>
      <c r="H268" s="91"/>
    </row>
    <row r="269" ht="15.75" customHeight="1" spans="1:8">
      <c r="A269" s="91"/>
      <c r="B269" s="91"/>
      <c r="D269" s="669"/>
      <c r="E269" s="669"/>
      <c r="F269" s="615"/>
      <c r="H269" s="91"/>
    </row>
    <row r="270" ht="15.75" customHeight="1" spans="1:8">
      <c r="A270" s="91"/>
      <c r="B270" s="91"/>
      <c r="D270" s="669"/>
      <c r="E270" s="669"/>
      <c r="F270" s="615"/>
      <c r="H270" s="91"/>
    </row>
    <row r="271" ht="15.75" customHeight="1" spans="1:8">
      <c r="A271" s="91"/>
      <c r="B271" s="91"/>
      <c r="D271" s="669"/>
      <c r="E271" s="669"/>
      <c r="F271" s="615"/>
      <c r="H271" s="91"/>
    </row>
    <row r="272" ht="15.75" customHeight="1" spans="1:8">
      <c r="A272" s="91"/>
      <c r="B272" s="91"/>
      <c r="D272" s="669"/>
      <c r="E272" s="669"/>
      <c r="F272" s="615"/>
      <c r="H272" s="91"/>
    </row>
    <row r="273" ht="15.75" customHeight="1" spans="1:8">
      <c r="A273" s="91"/>
      <c r="B273" s="91"/>
      <c r="D273" s="669"/>
      <c r="E273" s="669"/>
      <c r="F273" s="615"/>
      <c r="H273" s="91"/>
    </row>
    <row r="274" ht="15.75" customHeight="1" spans="1:8">
      <c r="A274" s="91"/>
      <c r="B274" s="91"/>
      <c r="D274" s="669"/>
      <c r="E274" s="669"/>
      <c r="F274" s="615"/>
      <c r="H274" s="91"/>
    </row>
    <row r="275" ht="15.75" customHeight="1" spans="1:8">
      <c r="A275" s="91"/>
      <c r="B275" s="91"/>
      <c r="D275" s="669"/>
      <c r="E275" s="669"/>
      <c r="F275" s="615"/>
      <c r="H275" s="91"/>
    </row>
    <row r="276" ht="15.75" customHeight="1" spans="1:8">
      <c r="A276" s="91"/>
      <c r="B276" s="91"/>
      <c r="D276" s="669"/>
      <c r="E276" s="669"/>
      <c r="F276" s="615"/>
      <c r="H276" s="91"/>
    </row>
    <row r="277" ht="15.75" customHeight="1" spans="1:8">
      <c r="A277" s="91"/>
      <c r="B277" s="91"/>
      <c r="D277" s="669"/>
      <c r="E277" s="669"/>
      <c r="F277" s="615"/>
      <c r="H277" s="91"/>
    </row>
    <row r="278" ht="15.75" customHeight="1" spans="1:8">
      <c r="A278" s="91"/>
      <c r="B278" s="91"/>
      <c r="D278" s="669"/>
      <c r="E278" s="669"/>
      <c r="F278" s="615"/>
      <c r="H278" s="91"/>
    </row>
    <row r="279" ht="15.75" customHeight="1" spans="1:8">
      <c r="A279" s="91"/>
      <c r="B279" s="91"/>
      <c r="D279" s="669"/>
      <c r="E279" s="669"/>
      <c r="F279" s="615"/>
      <c r="H279" s="91"/>
    </row>
    <row r="280" ht="15.75" customHeight="1" spans="1:8">
      <c r="A280" s="91"/>
      <c r="B280" s="91"/>
      <c r="D280" s="669"/>
      <c r="E280" s="669"/>
      <c r="F280" s="615"/>
      <c r="H280" s="91"/>
    </row>
    <row r="281" ht="15.75" customHeight="1" spans="1:8">
      <c r="A281" s="91"/>
      <c r="B281" s="91"/>
      <c r="D281" s="669"/>
      <c r="E281" s="669"/>
      <c r="F281" s="615"/>
      <c r="H281" s="91"/>
    </row>
    <row r="282" ht="15.75" customHeight="1" spans="1:8">
      <c r="A282" s="91"/>
      <c r="B282" s="91"/>
      <c r="D282" s="669"/>
      <c r="E282" s="669"/>
      <c r="F282" s="615"/>
      <c r="H282" s="91"/>
    </row>
    <row r="283" ht="15.75" customHeight="1" spans="1:8">
      <c r="A283" s="91"/>
      <c r="B283" s="91"/>
      <c r="D283" s="669"/>
      <c r="E283" s="669"/>
      <c r="F283" s="615"/>
      <c r="H283" s="91"/>
    </row>
    <row r="284" ht="15.75" customHeight="1" spans="1:8">
      <c r="A284" s="91"/>
      <c r="B284" s="91"/>
      <c r="D284" s="669"/>
      <c r="E284" s="669"/>
      <c r="F284" s="615"/>
      <c r="H284" s="91"/>
    </row>
    <row r="285" ht="15.75" customHeight="1" spans="1:8">
      <c r="A285" s="91"/>
      <c r="B285" s="91"/>
      <c r="D285" s="669"/>
      <c r="E285" s="669"/>
      <c r="F285" s="615"/>
      <c r="H285" s="91"/>
    </row>
    <row r="286" ht="15.75" customHeight="1" spans="1:8">
      <c r="A286" s="91"/>
      <c r="B286" s="91"/>
      <c r="D286" s="669"/>
      <c r="E286" s="669"/>
      <c r="F286" s="615"/>
      <c r="H286" s="91"/>
    </row>
    <row r="287" ht="15.75" customHeight="1" spans="1:8">
      <c r="A287" s="91"/>
      <c r="B287" s="91"/>
      <c r="D287" s="669"/>
      <c r="E287" s="669"/>
      <c r="F287" s="615"/>
      <c r="H287" s="91"/>
    </row>
    <row r="288" ht="15.75" customHeight="1" spans="1:8">
      <c r="A288" s="91"/>
      <c r="B288" s="91"/>
      <c r="D288" s="669"/>
      <c r="E288" s="669"/>
      <c r="F288" s="615"/>
      <c r="H288" s="91"/>
    </row>
    <row r="289" ht="15.75" customHeight="1" spans="1:8">
      <c r="A289" s="91"/>
      <c r="B289" s="91"/>
      <c r="D289" s="669"/>
      <c r="E289" s="669"/>
      <c r="F289" s="615"/>
      <c r="H289" s="91"/>
    </row>
    <row r="290" ht="15.75" customHeight="1" spans="1:8">
      <c r="A290" s="91"/>
      <c r="B290" s="91"/>
      <c r="D290" s="669"/>
      <c r="E290" s="669"/>
      <c r="F290" s="615"/>
      <c r="H290" s="91"/>
    </row>
    <row r="291" ht="15.75" customHeight="1" spans="1:8">
      <c r="A291" s="91"/>
      <c r="B291" s="91"/>
      <c r="D291" s="669"/>
      <c r="E291" s="669"/>
      <c r="F291" s="615"/>
      <c r="H291" s="91"/>
    </row>
    <row r="292" ht="15.75" customHeight="1" spans="1:8">
      <c r="A292" s="91"/>
      <c r="B292" s="91"/>
      <c r="D292" s="669"/>
      <c r="E292" s="669"/>
      <c r="F292" s="615"/>
      <c r="H292" s="91"/>
    </row>
    <row r="293" ht="15.75" customHeight="1" spans="1:8">
      <c r="A293" s="91"/>
      <c r="B293" s="91"/>
      <c r="D293" s="669"/>
      <c r="E293" s="669"/>
      <c r="F293" s="615"/>
      <c r="H293" s="91"/>
    </row>
    <row r="294" ht="15.75" customHeight="1" spans="1:8">
      <c r="A294" s="91"/>
      <c r="B294" s="91"/>
      <c r="D294" s="669"/>
      <c r="E294" s="669"/>
      <c r="F294" s="615"/>
      <c r="H294" s="91"/>
    </row>
    <row r="295" ht="15.75" customHeight="1" spans="1:8">
      <c r="A295" s="91"/>
      <c r="B295" s="91"/>
      <c r="D295" s="669"/>
      <c r="E295" s="669"/>
      <c r="F295" s="615"/>
      <c r="H295" s="91"/>
    </row>
    <row r="296" ht="15.75" customHeight="1" spans="1:8">
      <c r="A296" s="91"/>
      <c r="B296" s="91"/>
      <c r="D296" s="669"/>
      <c r="E296" s="669"/>
      <c r="F296" s="615"/>
      <c r="H296" s="91"/>
    </row>
    <row r="297" ht="15.75" customHeight="1" spans="1:8">
      <c r="A297" s="91"/>
      <c r="B297" s="91"/>
      <c r="D297" s="669"/>
      <c r="E297" s="669"/>
      <c r="F297" s="615"/>
      <c r="H297" s="91"/>
    </row>
    <row r="298" ht="15.75" customHeight="1" spans="1:8">
      <c r="A298" s="91"/>
      <c r="B298" s="91"/>
      <c r="D298" s="669"/>
      <c r="E298" s="669"/>
      <c r="F298" s="615"/>
      <c r="H298" s="91"/>
    </row>
    <row r="299" ht="15.75" customHeight="1" spans="1:8">
      <c r="A299" s="91"/>
      <c r="B299" s="91"/>
      <c r="D299" s="669"/>
      <c r="E299" s="669"/>
      <c r="F299" s="615"/>
      <c r="H299" s="91"/>
    </row>
    <row r="300" ht="15.75" customHeight="1" spans="1:8">
      <c r="A300" s="91"/>
      <c r="B300" s="91"/>
      <c r="D300" s="669"/>
      <c r="E300" s="669"/>
      <c r="F300" s="615"/>
      <c r="H300" s="91"/>
    </row>
    <row r="301" ht="15.75" customHeight="1" spans="1:8">
      <c r="A301" s="91"/>
      <c r="B301" s="91"/>
      <c r="D301" s="669"/>
      <c r="E301" s="669"/>
      <c r="F301" s="615"/>
      <c r="H301" s="91"/>
    </row>
    <row r="302" ht="15.75" customHeight="1" spans="1:8">
      <c r="A302" s="91"/>
      <c r="B302" s="91"/>
      <c r="D302" s="669"/>
      <c r="E302" s="669"/>
      <c r="F302" s="615"/>
      <c r="H302" s="91"/>
    </row>
    <row r="303" ht="15.75" customHeight="1" spans="1:8">
      <c r="A303" s="91"/>
      <c r="B303" s="91"/>
      <c r="D303" s="669"/>
      <c r="E303" s="669"/>
      <c r="F303" s="615"/>
      <c r="H303" s="91"/>
    </row>
    <row r="304" ht="15.75" customHeight="1" spans="1:8">
      <c r="A304" s="91"/>
      <c r="B304" s="91"/>
      <c r="D304" s="669"/>
      <c r="E304" s="669"/>
      <c r="F304" s="615"/>
      <c r="H304" s="91"/>
    </row>
    <row r="305" ht="15.75" customHeight="1" spans="1:8">
      <c r="A305" s="91"/>
      <c r="B305" s="91"/>
      <c r="D305" s="669"/>
      <c r="E305" s="669"/>
      <c r="F305" s="615"/>
      <c r="H305" s="91"/>
    </row>
    <row r="306" ht="15.75" customHeight="1" spans="1:8">
      <c r="A306" s="91"/>
      <c r="B306" s="91"/>
      <c r="D306" s="669"/>
      <c r="E306" s="669"/>
      <c r="F306" s="615"/>
      <c r="H306" s="91"/>
    </row>
    <row r="307" ht="15.75" customHeight="1" spans="1:8">
      <c r="A307" s="91"/>
      <c r="B307" s="91"/>
      <c r="D307" s="669"/>
      <c r="E307" s="669"/>
      <c r="F307" s="615"/>
      <c r="H307" s="91"/>
    </row>
    <row r="308" ht="15.75" customHeight="1" spans="4:5">
      <c r="D308" s="251"/>
      <c r="E308" s="251"/>
    </row>
    <row r="309" ht="15.75" customHeight="1" spans="4:5">
      <c r="D309" s="251"/>
      <c r="E309" s="251"/>
    </row>
    <row r="310" ht="15.75" customHeight="1" spans="4:5">
      <c r="D310" s="251"/>
      <c r="E310" s="251"/>
    </row>
    <row r="311" ht="15.75" customHeight="1" spans="4:5">
      <c r="D311" s="251"/>
      <c r="E311" s="251"/>
    </row>
    <row r="312" ht="15.75" customHeight="1" spans="4:5">
      <c r="D312" s="251"/>
      <c r="E312" s="251"/>
    </row>
    <row r="313" ht="15.75" customHeight="1" spans="4:5">
      <c r="D313" s="251"/>
      <c r="E313" s="251"/>
    </row>
    <row r="314" ht="15.75" customHeight="1" spans="4:5">
      <c r="D314" s="251"/>
      <c r="E314" s="251"/>
    </row>
    <row r="315" ht="15.75" customHeight="1" spans="4:5">
      <c r="D315" s="251"/>
      <c r="E315" s="251"/>
    </row>
    <row r="316" ht="15.75" customHeight="1" spans="4:5">
      <c r="D316" s="251"/>
      <c r="E316" s="251"/>
    </row>
    <row r="317" ht="15.75" customHeight="1" spans="4:5">
      <c r="D317" s="251"/>
      <c r="E317" s="251"/>
    </row>
    <row r="318" ht="15.75" customHeight="1" spans="4:5">
      <c r="D318" s="251"/>
      <c r="E318" s="251"/>
    </row>
    <row r="319" ht="15.75" customHeight="1" spans="4:5">
      <c r="D319" s="251"/>
      <c r="E319" s="251"/>
    </row>
    <row r="320" ht="15.75" customHeight="1" spans="4:5">
      <c r="D320" s="251"/>
      <c r="E320" s="251"/>
    </row>
    <row r="321" ht="15.75" customHeight="1" spans="4:5">
      <c r="D321" s="251"/>
      <c r="E321" s="251"/>
    </row>
    <row r="322" ht="15.75" customHeight="1" spans="4:5">
      <c r="D322" s="251"/>
      <c r="E322" s="251"/>
    </row>
    <row r="323" ht="15.75" customHeight="1" spans="4:5">
      <c r="D323" s="251"/>
      <c r="E323" s="251"/>
    </row>
    <row r="324" ht="15.75" customHeight="1" spans="4:5">
      <c r="D324" s="251"/>
      <c r="E324" s="251"/>
    </row>
    <row r="325" ht="15.75" customHeight="1" spans="4:5">
      <c r="D325" s="251"/>
      <c r="E325" s="251"/>
    </row>
    <row r="326" ht="15.75" customHeight="1" spans="4:5">
      <c r="D326" s="251"/>
      <c r="E326" s="251"/>
    </row>
    <row r="327" ht="15.75" customHeight="1" spans="4:5">
      <c r="D327" s="251"/>
      <c r="E327" s="251"/>
    </row>
    <row r="328" ht="15.75" customHeight="1" spans="4:5">
      <c r="D328" s="251"/>
      <c r="E328" s="251"/>
    </row>
    <row r="329" ht="15.75" customHeight="1" spans="4:5">
      <c r="D329" s="251"/>
      <c r="E329" s="251"/>
    </row>
    <row r="330" ht="15.75" customHeight="1" spans="4:5">
      <c r="D330" s="251"/>
      <c r="E330" s="251"/>
    </row>
    <row r="331" ht="15.75" customHeight="1" spans="4:5">
      <c r="D331" s="251"/>
      <c r="E331" s="251"/>
    </row>
    <row r="332" ht="15.75" customHeight="1" spans="4:5">
      <c r="D332" s="251"/>
      <c r="E332" s="251"/>
    </row>
    <row r="333" ht="15.75" customHeight="1" spans="4:5">
      <c r="D333" s="251"/>
      <c r="E333" s="251"/>
    </row>
    <row r="334" ht="15.75" customHeight="1" spans="4:5">
      <c r="D334" s="251"/>
      <c r="E334" s="251"/>
    </row>
    <row r="335" ht="15.75" customHeight="1" spans="4:5">
      <c r="D335" s="251"/>
      <c r="E335" s="251"/>
    </row>
    <row r="336" ht="15.75" customHeight="1" spans="4:5">
      <c r="D336" s="251"/>
      <c r="E336" s="251"/>
    </row>
    <row r="337" ht="15.75" customHeight="1" spans="4:5">
      <c r="D337" s="251"/>
      <c r="E337" s="251"/>
    </row>
    <row r="338" ht="15.75" customHeight="1" spans="4:5">
      <c r="D338" s="251"/>
      <c r="E338" s="251"/>
    </row>
    <row r="339" ht="15.75" customHeight="1" spans="4:5">
      <c r="D339" s="251"/>
      <c r="E339" s="251"/>
    </row>
    <row r="340" ht="15.75" customHeight="1" spans="4:5">
      <c r="D340" s="251"/>
      <c r="E340" s="251"/>
    </row>
    <row r="341" ht="15.75" customHeight="1" spans="4:5">
      <c r="D341" s="251"/>
      <c r="E341" s="251"/>
    </row>
    <row r="342" ht="15.75" customHeight="1" spans="4:5">
      <c r="D342" s="251"/>
      <c r="E342" s="251"/>
    </row>
    <row r="343" ht="15.75" customHeight="1" spans="4:5">
      <c r="D343" s="251"/>
      <c r="E343" s="251"/>
    </row>
    <row r="344" ht="15.75" customHeight="1" spans="4:5">
      <c r="D344" s="251"/>
      <c r="E344" s="251"/>
    </row>
    <row r="345" ht="15.75" customHeight="1" spans="4:5">
      <c r="D345" s="251"/>
      <c r="E345" s="251"/>
    </row>
    <row r="346" ht="15.75" customHeight="1" spans="4:5">
      <c r="D346" s="251"/>
      <c r="E346" s="251"/>
    </row>
    <row r="347" ht="15.75" customHeight="1" spans="4:5">
      <c r="D347" s="251"/>
      <c r="E347" s="251"/>
    </row>
    <row r="348" ht="15.75" customHeight="1" spans="4:5">
      <c r="D348" s="251"/>
      <c r="E348" s="251"/>
    </row>
    <row r="349" ht="15.75" customHeight="1" spans="4:5">
      <c r="D349" s="251"/>
      <c r="E349" s="251"/>
    </row>
    <row r="350" ht="15.75" customHeight="1" spans="4:5">
      <c r="D350" s="251"/>
      <c r="E350" s="251"/>
    </row>
    <row r="351" ht="15.75" customHeight="1" spans="4:5">
      <c r="D351" s="251"/>
      <c r="E351" s="251"/>
    </row>
    <row r="352" ht="15.75" customHeight="1" spans="4:5">
      <c r="D352" s="251"/>
      <c r="E352" s="251"/>
    </row>
    <row r="353" ht="15.75" customHeight="1" spans="4:5">
      <c r="D353" s="251"/>
      <c r="E353" s="251"/>
    </row>
    <row r="354" ht="15.75" customHeight="1" spans="4:5">
      <c r="D354" s="251"/>
      <c r="E354" s="251"/>
    </row>
    <row r="355" ht="15.75" customHeight="1" spans="4:5">
      <c r="D355" s="251"/>
      <c r="E355" s="251"/>
    </row>
    <row r="356" ht="15.75" customHeight="1" spans="4:5">
      <c r="D356" s="251"/>
      <c r="E356" s="251"/>
    </row>
    <row r="357" ht="15.75" customHeight="1" spans="4:5">
      <c r="D357" s="251"/>
      <c r="E357" s="251"/>
    </row>
    <row r="358" ht="15.75" customHeight="1" spans="4:5">
      <c r="D358" s="251"/>
      <c r="E358" s="251"/>
    </row>
    <row r="359" ht="15.75" customHeight="1" spans="4:5">
      <c r="D359" s="251"/>
      <c r="E359" s="251"/>
    </row>
    <row r="360" ht="15.75" customHeight="1" spans="4:5">
      <c r="D360" s="251"/>
      <c r="E360" s="251"/>
    </row>
    <row r="361" ht="15.75" customHeight="1" spans="4:5">
      <c r="D361" s="251"/>
      <c r="E361" s="251"/>
    </row>
    <row r="362" ht="15.75" customHeight="1" spans="4:5">
      <c r="D362" s="251"/>
      <c r="E362" s="251"/>
    </row>
    <row r="363" ht="15.75" customHeight="1" spans="4:5">
      <c r="D363" s="251"/>
      <c r="E363" s="251"/>
    </row>
    <row r="364" ht="15.75" customHeight="1" spans="4:5">
      <c r="D364" s="251"/>
      <c r="E364" s="251"/>
    </row>
    <row r="365" ht="15.75" customHeight="1" spans="4:5">
      <c r="D365" s="251"/>
      <c r="E365" s="251"/>
    </row>
    <row r="366" ht="15.75" customHeight="1" spans="4:5">
      <c r="D366" s="251"/>
      <c r="E366" s="251"/>
    </row>
    <row r="367" ht="15.75" customHeight="1" spans="4:5">
      <c r="D367" s="251"/>
      <c r="E367" s="251"/>
    </row>
    <row r="368" ht="15.75" customHeight="1" spans="4:5">
      <c r="D368" s="251"/>
      <c r="E368" s="251"/>
    </row>
    <row r="369" ht="15.75" customHeight="1" spans="4:5">
      <c r="D369" s="251"/>
      <c r="E369" s="251"/>
    </row>
    <row r="370" ht="15.75" customHeight="1" spans="4:5">
      <c r="D370" s="251"/>
      <c r="E370" s="251"/>
    </row>
    <row r="371" ht="15.75" customHeight="1" spans="4:5">
      <c r="D371" s="251"/>
      <c r="E371" s="251"/>
    </row>
    <row r="372" ht="15.75" customHeight="1" spans="4:5">
      <c r="D372" s="251"/>
      <c r="E372" s="251"/>
    </row>
    <row r="373" ht="15.75" customHeight="1" spans="4:5">
      <c r="D373" s="251"/>
      <c r="E373" s="251"/>
    </row>
    <row r="374" ht="15.75" customHeight="1" spans="4:5">
      <c r="D374" s="251"/>
      <c r="E374" s="251"/>
    </row>
    <row r="375" ht="15.75" customHeight="1" spans="4:5">
      <c r="D375" s="251"/>
      <c r="E375" s="251"/>
    </row>
    <row r="376" ht="15.75" customHeight="1" spans="4:5">
      <c r="D376" s="251"/>
      <c r="E376" s="251"/>
    </row>
    <row r="377" ht="15.75" customHeight="1" spans="4:5">
      <c r="D377" s="251"/>
      <c r="E377" s="251"/>
    </row>
    <row r="378" ht="15.75" customHeight="1" spans="4:5">
      <c r="D378" s="251"/>
      <c r="E378" s="251"/>
    </row>
    <row r="379" ht="15.75" customHeight="1" spans="4:5">
      <c r="D379" s="251"/>
      <c r="E379" s="251"/>
    </row>
    <row r="380" ht="15.75" customHeight="1" spans="4:5">
      <c r="D380" s="251"/>
      <c r="E380" s="251"/>
    </row>
    <row r="381" ht="15.75" customHeight="1" spans="4:5">
      <c r="D381" s="251"/>
      <c r="E381" s="251"/>
    </row>
    <row r="382" ht="15.75" customHeight="1" spans="4:5">
      <c r="D382" s="251"/>
      <c r="E382" s="251"/>
    </row>
    <row r="383" ht="15.75" customHeight="1" spans="4:5">
      <c r="D383" s="251"/>
      <c r="E383" s="251"/>
    </row>
    <row r="384" ht="15.75" customHeight="1" spans="4:5">
      <c r="D384" s="251"/>
      <c r="E384" s="251"/>
    </row>
    <row r="385" ht="15.75" customHeight="1" spans="4:5">
      <c r="D385" s="251"/>
      <c r="E385" s="251"/>
    </row>
    <row r="386" ht="15.75" customHeight="1" spans="4:5">
      <c r="D386" s="251"/>
      <c r="E386" s="251"/>
    </row>
    <row r="387" ht="15.75" customHeight="1" spans="4:5">
      <c r="D387" s="251"/>
      <c r="E387" s="251"/>
    </row>
    <row r="388" ht="15.75" customHeight="1" spans="4:5">
      <c r="D388" s="251"/>
      <c r="E388" s="251"/>
    </row>
    <row r="389" ht="15.75" customHeight="1" spans="4:5">
      <c r="D389" s="251"/>
      <c r="E389" s="251"/>
    </row>
    <row r="390" ht="15.75" customHeight="1" spans="4:5">
      <c r="D390" s="251"/>
      <c r="E390" s="251"/>
    </row>
    <row r="391" ht="15.75" customHeight="1" spans="4:5">
      <c r="D391" s="251"/>
      <c r="E391" s="251"/>
    </row>
    <row r="392" ht="15.75" customHeight="1" spans="4:5">
      <c r="D392" s="251"/>
      <c r="E392" s="251"/>
    </row>
    <row r="393" ht="15.75" customHeight="1" spans="4:5">
      <c r="D393" s="251"/>
      <c r="E393" s="251"/>
    </row>
    <row r="394" ht="15.75" customHeight="1" spans="4:5">
      <c r="D394" s="251"/>
      <c r="E394" s="251"/>
    </row>
    <row r="395" ht="15.75" customHeight="1" spans="4:5">
      <c r="D395" s="251"/>
      <c r="E395" s="251"/>
    </row>
    <row r="396" ht="15.75" customHeight="1" spans="4:5">
      <c r="D396" s="251"/>
      <c r="E396" s="251"/>
    </row>
    <row r="397" ht="15.75" customHeight="1" spans="4:5">
      <c r="D397" s="251"/>
      <c r="E397" s="251"/>
    </row>
    <row r="398" ht="15.75" customHeight="1" spans="4:5">
      <c r="D398" s="251"/>
      <c r="E398" s="251"/>
    </row>
    <row r="399" ht="15.75" customHeight="1" spans="4:5">
      <c r="D399" s="251"/>
      <c r="E399" s="251"/>
    </row>
    <row r="400" ht="15.75" customHeight="1" spans="4:5">
      <c r="D400" s="251"/>
      <c r="E400" s="251"/>
    </row>
    <row r="401" ht="15.75" customHeight="1" spans="4:5">
      <c r="D401" s="251"/>
      <c r="E401" s="251"/>
    </row>
    <row r="402" ht="15.75" customHeight="1" spans="4:5">
      <c r="D402" s="251"/>
      <c r="E402" s="251"/>
    </row>
    <row r="403" ht="15.75" customHeight="1" spans="4:5">
      <c r="D403" s="251"/>
      <c r="E403" s="251"/>
    </row>
    <row r="404" ht="15.75" customHeight="1" spans="4:5">
      <c r="D404" s="251"/>
      <c r="E404" s="251"/>
    </row>
    <row r="405" ht="15.75" customHeight="1" spans="4:5">
      <c r="D405" s="251"/>
      <c r="E405" s="251"/>
    </row>
    <row r="406" ht="15.75" customHeight="1" spans="4:5">
      <c r="D406" s="251"/>
      <c r="E406" s="251"/>
    </row>
    <row r="407" ht="15.75" customHeight="1" spans="4:5">
      <c r="D407" s="251"/>
      <c r="E407" s="251"/>
    </row>
    <row r="408" ht="15.75" customHeight="1" spans="4:5">
      <c r="D408" s="251"/>
      <c r="E408" s="251"/>
    </row>
    <row r="409" ht="15.75" customHeight="1" spans="4:5">
      <c r="D409" s="251"/>
      <c r="E409" s="251"/>
    </row>
    <row r="410" ht="15.75" customHeight="1" spans="4:5">
      <c r="D410" s="251"/>
      <c r="E410" s="251"/>
    </row>
    <row r="411" ht="15.75" customHeight="1" spans="4:5">
      <c r="D411" s="251"/>
      <c r="E411" s="251"/>
    </row>
    <row r="412" ht="15.75" customHeight="1" spans="4:5">
      <c r="D412" s="251"/>
      <c r="E412" s="251"/>
    </row>
    <row r="413" ht="15.75" customHeight="1" spans="4:5">
      <c r="D413" s="251"/>
      <c r="E413" s="251"/>
    </row>
    <row r="414" ht="15.75" customHeight="1" spans="4:5">
      <c r="D414" s="251"/>
      <c r="E414" s="251"/>
    </row>
    <row r="415" ht="15.75" customHeight="1" spans="4:5">
      <c r="D415" s="251"/>
      <c r="E415" s="251"/>
    </row>
    <row r="416" ht="15.75" customHeight="1" spans="4:5">
      <c r="D416" s="251"/>
      <c r="E416" s="251"/>
    </row>
    <row r="417" ht="15.75" customHeight="1" spans="4:5">
      <c r="D417" s="251"/>
      <c r="E417" s="251"/>
    </row>
    <row r="418" ht="15.75" customHeight="1" spans="4:5">
      <c r="D418" s="251"/>
      <c r="E418" s="251"/>
    </row>
    <row r="419" ht="15.75" customHeight="1" spans="4:5">
      <c r="D419" s="251"/>
      <c r="E419" s="251"/>
    </row>
    <row r="420" ht="15.75" customHeight="1" spans="4:5">
      <c r="D420" s="251"/>
      <c r="E420" s="251"/>
    </row>
    <row r="421" ht="15.75" customHeight="1" spans="4:5">
      <c r="D421" s="251"/>
      <c r="E421" s="251"/>
    </row>
    <row r="422" ht="15.75" customHeight="1" spans="4:5">
      <c r="D422" s="251"/>
      <c r="E422" s="251"/>
    </row>
    <row r="423" ht="15.75" customHeight="1" spans="4:5">
      <c r="D423" s="251"/>
      <c r="E423" s="251"/>
    </row>
    <row r="424" ht="15.75" customHeight="1" spans="4:5">
      <c r="D424" s="251"/>
      <c r="E424" s="251"/>
    </row>
    <row r="425" ht="15.75" customHeight="1" spans="4:5">
      <c r="D425" s="251"/>
      <c r="E425" s="251"/>
    </row>
    <row r="426" ht="15.75" customHeight="1" spans="4:5">
      <c r="D426" s="251"/>
      <c r="E426" s="251"/>
    </row>
    <row r="427" ht="15.75" customHeight="1" spans="4:5">
      <c r="D427" s="251"/>
      <c r="E427" s="251"/>
    </row>
    <row r="428" ht="15.75" customHeight="1" spans="4:5">
      <c r="D428" s="251"/>
      <c r="E428" s="251"/>
    </row>
    <row r="429" ht="15.75" customHeight="1" spans="4:5">
      <c r="D429" s="251"/>
      <c r="E429" s="251"/>
    </row>
    <row r="430" ht="15.75" customHeight="1" spans="4:5">
      <c r="D430" s="251"/>
      <c r="E430" s="251"/>
    </row>
    <row r="431" ht="15.75" customHeight="1" spans="4:5">
      <c r="D431" s="251"/>
      <c r="E431" s="251"/>
    </row>
    <row r="432" ht="15.75" customHeight="1" spans="4:5">
      <c r="D432" s="251"/>
      <c r="E432" s="251"/>
    </row>
    <row r="433" ht="15.75" customHeight="1" spans="4:5">
      <c r="D433" s="251"/>
      <c r="E433" s="251"/>
    </row>
    <row r="434" ht="15.75" customHeight="1" spans="4:5">
      <c r="D434" s="251"/>
      <c r="E434" s="251"/>
    </row>
    <row r="435" ht="15.75" customHeight="1" spans="4:5">
      <c r="D435" s="251"/>
      <c r="E435" s="251"/>
    </row>
    <row r="436" ht="15.75" customHeight="1" spans="4:5">
      <c r="D436" s="251"/>
      <c r="E436" s="251"/>
    </row>
    <row r="437" ht="15.75" customHeight="1" spans="4:5">
      <c r="D437" s="251"/>
      <c r="E437" s="251"/>
    </row>
    <row r="438" ht="15.75" customHeight="1" spans="4:5">
      <c r="D438" s="251"/>
      <c r="E438" s="251"/>
    </row>
    <row r="439" ht="15.75" customHeight="1" spans="4:5">
      <c r="D439" s="251"/>
      <c r="E439" s="251"/>
    </row>
    <row r="440" ht="15.75" customHeight="1" spans="4:5">
      <c r="D440" s="251"/>
      <c r="E440" s="251"/>
    </row>
    <row r="441" ht="15.75" customHeight="1" spans="4:5">
      <c r="D441" s="251"/>
      <c r="E441" s="251"/>
    </row>
    <row r="442" ht="15.75" customHeight="1" spans="4:5">
      <c r="D442" s="251"/>
      <c r="E442" s="251"/>
    </row>
    <row r="443" ht="15.75" customHeight="1" spans="4:5">
      <c r="D443" s="251"/>
      <c r="E443" s="251"/>
    </row>
    <row r="444" ht="15.75" customHeight="1" spans="4:5">
      <c r="D444" s="251"/>
      <c r="E444" s="251"/>
    </row>
    <row r="445" ht="15.75" customHeight="1" spans="4:5">
      <c r="D445" s="251"/>
      <c r="E445" s="251"/>
    </row>
    <row r="446" ht="15.75" customHeight="1" spans="4:5">
      <c r="D446" s="251"/>
      <c r="E446" s="251"/>
    </row>
    <row r="447" ht="15.75" customHeight="1" spans="4:5">
      <c r="D447" s="251"/>
      <c r="E447" s="251"/>
    </row>
    <row r="448" ht="15.75" customHeight="1" spans="4:5">
      <c r="D448" s="251"/>
      <c r="E448" s="251"/>
    </row>
    <row r="449" ht="15.75" customHeight="1" spans="4:5">
      <c r="D449" s="251"/>
      <c r="E449" s="251"/>
    </row>
    <row r="450" ht="15.75" customHeight="1" spans="4:5">
      <c r="D450" s="251"/>
      <c r="E450" s="251"/>
    </row>
    <row r="451" ht="15.75" customHeight="1" spans="4:5">
      <c r="D451" s="251"/>
      <c r="E451" s="251"/>
    </row>
    <row r="452" ht="15.75" customHeight="1" spans="4:5">
      <c r="D452" s="251"/>
      <c r="E452" s="251"/>
    </row>
    <row r="453" ht="15.75" customHeight="1" spans="4:5">
      <c r="D453" s="251"/>
      <c r="E453" s="251"/>
    </row>
    <row r="454" ht="15.75" customHeight="1" spans="4:5">
      <c r="D454" s="251"/>
      <c r="E454" s="251"/>
    </row>
    <row r="455" ht="15.75" customHeight="1" spans="4:5">
      <c r="D455" s="251"/>
      <c r="E455" s="251"/>
    </row>
    <row r="456" ht="15.75" customHeight="1" spans="4:5">
      <c r="D456" s="251"/>
      <c r="E456" s="251"/>
    </row>
    <row r="457" ht="15.75" customHeight="1" spans="4:5">
      <c r="D457" s="251"/>
      <c r="E457" s="251"/>
    </row>
    <row r="458" ht="15.75" customHeight="1" spans="4:5">
      <c r="D458" s="251"/>
      <c r="E458" s="251"/>
    </row>
    <row r="459" ht="15.75" customHeight="1" spans="4:5">
      <c r="D459" s="251"/>
      <c r="E459" s="251"/>
    </row>
    <row r="460" ht="15.75" customHeight="1" spans="4:5">
      <c r="D460" s="251"/>
      <c r="E460" s="251"/>
    </row>
    <row r="461" ht="15.75" customHeight="1" spans="4:5">
      <c r="D461" s="251"/>
      <c r="E461" s="251"/>
    </row>
    <row r="462" ht="15.75" customHeight="1" spans="4:5">
      <c r="D462" s="251"/>
      <c r="E462" s="251"/>
    </row>
    <row r="463" ht="15.75" customHeight="1" spans="4:5">
      <c r="D463" s="251"/>
      <c r="E463" s="251"/>
    </row>
    <row r="464" ht="15.75" customHeight="1" spans="4:5">
      <c r="D464" s="251"/>
      <c r="E464" s="251"/>
    </row>
    <row r="465" ht="15.75" customHeight="1" spans="4:5">
      <c r="D465" s="251"/>
      <c r="E465" s="251"/>
    </row>
    <row r="466" ht="15.75" customHeight="1" spans="4:5">
      <c r="D466" s="251"/>
      <c r="E466" s="251"/>
    </row>
    <row r="467" ht="15.75" customHeight="1" spans="4:5">
      <c r="D467" s="251"/>
      <c r="E467" s="251"/>
    </row>
    <row r="468" ht="15.75" customHeight="1" spans="4:5">
      <c r="D468" s="251"/>
      <c r="E468" s="251"/>
    </row>
    <row r="469" ht="15.75" customHeight="1" spans="4:5">
      <c r="D469" s="251"/>
      <c r="E469" s="251"/>
    </row>
    <row r="470" ht="15.75" customHeight="1" spans="4:5">
      <c r="D470" s="251"/>
      <c r="E470" s="251"/>
    </row>
    <row r="471" ht="15.75" customHeight="1" spans="4:5">
      <c r="D471" s="251"/>
      <c r="E471" s="251"/>
    </row>
    <row r="472" ht="15.75" customHeight="1" spans="4:5">
      <c r="D472" s="251"/>
      <c r="E472" s="251"/>
    </row>
    <row r="473" ht="15.75" customHeight="1" spans="4:5">
      <c r="D473" s="251"/>
      <c r="E473" s="251"/>
    </row>
    <row r="474" ht="15.75" customHeight="1" spans="4:5">
      <c r="D474" s="251"/>
      <c r="E474" s="251"/>
    </row>
    <row r="475" ht="15.75" customHeight="1" spans="4:5">
      <c r="D475" s="251"/>
      <c r="E475" s="251"/>
    </row>
    <row r="476" ht="15.75" customHeight="1" spans="4:5">
      <c r="D476" s="251"/>
      <c r="E476" s="251"/>
    </row>
    <row r="477" ht="15.75" customHeight="1" spans="4:5">
      <c r="D477" s="251"/>
      <c r="E477" s="251"/>
    </row>
    <row r="478" ht="15.75" customHeight="1" spans="4:5">
      <c r="D478" s="251"/>
      <c r="E478" s="251"/>
    </row>
    <row r="479" ht="15.75" customHeight="1" spans="4:5">
      <c r="D479" s="251"/>
      <c r="E479" s="251"/>
    </row>
    <row r="480" ht="15.75" customHeight="1" spans="4:5">
      <c r="D480" s="251"/>
      <c r="E480" s="251"/>
    </row>
    <row r="481" ht="15.75" customHeight="1" spans="4:5">
      <c r="D481" s="251"/>
      <c r="E481" s="251"/>
    </row>
    <row r="482" ht="15.75" customHeight="1" spans="4:5">
      <c r="D482" s="251"/>
      <c r="E482" s="251"/>
    </row>
    <row r="483" ht="15.75" customHeight="1" spans="4:5">
      <c r="D483" s="251"/>
      <c r="E483" s="251"/>
    </row>
    <row r="484" ht="15.75" customHeight="1" spans="4:5">
      <c r="D484" s="251"/>
      <c r="E484" s="251"/>
    </row>
    <row r="485" ht="15.75" customHeight="1" spans="4:5">
      <c r="D485" s="251"/>
      <c r="E485" s="251"/>
    </row>
    <row r="486" ht="15.75" customHeight="1" spans="4:5">
      <c r="D486" s="251"/>
      <c r="E486" s="251"/>
    </row>
    <row r="487" ht="15.75" customHeight="1" spans="4:5">
      <c r="D487" s="251"/>
      <c r="E487" s="251"/>
    </row>
    <row r="488" ht="15.75" customHeight="1" spans="4:5">
      <c r="D488" s="251"/>
      <c r="E488" s="251"/>
    </row>
    <row r="489" ht="15.75" customHeight="1" spans="4:5">
      <c r="D489" s="251"/>
      <c r="E489" s="251"/>
    </row>
    <row r="490" ht="15.75" customHeight="1" spans="4:5">
      <c r="D490" s="251"/>
      <c r="E490" s="251"/>
    </row>
    <row r="491" ht="15.75" customHeight="1" spans="4:5">
      <c r="D491" s="251"/>
      <c r="E491" s="251"/>
    </row>
    <row r="492" ht="15.75" customHeight="1" spans="4:5">
      <c r="D492" s="251"/>
      <c r="E492" s="251"/>
    </row>
    <row r="493" ht="15.75" customHeight="1" spans="4:5">
      <c r="D493" s="251"/>
      <c r="E493" s="251"/>
    </row>
    <row r="494" ht="15.75" customHeight="1" spans="4:5">
      <c r="D494" s="251"/>
      <c r="E494" s="251"/>
    </row>
    <row r="495" ht="15.75" customHeight="1" spans="4:5">
      <c r="D495" s="251"/>
      <c r="E495" s="251"/>
    </row>
    <row r="496" ht="15.75" customHeight="1" spans="4:5">
      <c r="D496" s="251"/>
      <c r="E496" s="251"/>
    </row>
    <row r="497" ht="15.75" customHeight="1" spans="4:5">
      <c r="D497" s="251"/>
      <c r="E497" s="251"/>
    </row>
    <row r="498" ht="15.75" customHeight="1" spans="4:5">
      <c r="D498" s="251"/>
      <c r="E498" s="251"/>
    </row>
    <row r="499" ht="15.75" customHeight="1" spans="4:5">
      <c r="D499" s="251"/>
      <c r="E499" s="251"/>
    </row>
    <row r="500" ht="15.75" customHeight="1" spans="4:5">
      <c r="D500" s="251"/>
      <c r="E500" s="251"/>
    </row>
    <row r="501" ht="15.75" customHeight="1" spans="4:5">
      <c r="D501" s="251"/>
      <c r="E501" s="251"/>
    </row>
    <row r="502" ht="15.75" customHeight="1" spans="4:5">
      <c r="D502" s="251"/>
      <c r="E502" s="251"/>
    </row>
    <row r="503" ht="15.75" customHeight="1" spans="4:5">
      <c r="D503" s="251"/>
      <c r="E503" s="251"/>
    </row>
    <row r="504" ht="15.75" customHeight="1" spans="4:5">
      <c r="D504" s="251"/>
      <c r="E504" s="251"/>
    </row>
    <row r="505" ht="15.75" customHeight="1" spans="4:5">
      <c r="D505" s="251"/>
      <c r="E505" s="251"/>
    </row>
    <row r="506" ht="15.75" customHeight="1" spans="4:5">
      <c r="D506" s="251"/>
      <c r="E506" s="251"/>
    </row>
    <row r="507" ht="15.75" customHeight="1" spans="4:5">
      <c r="D507" s="251"/>
      <c r="E507" s="251"/>
    </row>
    <row r="508" ht="15.75" customHeight="1" spans="4:5">
      <c r="D508" s="251"/>
      <c r="E508" s="251"/>
    </row>
    <row r="509" ht="15.75" customHeight="1" spans="4:5">
      <c r="D509" s="251"/>
      <c r="E509" s="251"/>
    </row>
    <row r="510" ht="15.75" customHeight="1" spans="4:5">
      <c r="D510" s="251"/>
      <c r="E510" s="251"/>
    </row>
    <row r="511" ht="15.75" customHeight="1" spans="4:5">
      <c r="D511" s="251"/>
      <c r="E511" s="251"/>
    </row>
    <row r="512" ht="15.75" customHeight="1" spans="4:5">
      <c r="D512" s="251"/>
      <c r="E512" s="251"/>
    </row>
    <row r="513" ht="15.75" customHeight="1" spans="4:5">
      <c r="D513" s="251"/>
      <c r="E513" s="251"/>
    </row>
    <row r="514" ht="15.75" customHeight="1" spans="4:5">
      <c r="D514" s="251"/>
      <c r="E514" s="251"/>
    </row>
    <row r="515" ht="15.75" customHeight="1" spans="4:5">
      <c r="D515" s="251"/>
      <c r="E515" s="251"/>
    </row>
    <row r="516" ht="15.75" customHeight="1" spans="4:5">
      <c r="D516" s="251"/>
      <c r="E516" s="251"/>
    </row>
    <row r="517" ht="15.75" customHeight="1" spans="4:5">
      <c r="D517" s="251"/>
      <c r="E517" s="251"/>
    </row>
    <row r="518" ht="15.75" customHeight="1" spans="4:5">
      <c r="D518" s="251"/>
      <c r="E518" s="251"/>
    </row>
    <row r="519" ht="15.75" customHeight="1" spans="4:5">
      <c r="D519" s="251"/>
      <c r="E519" s="251"/>
    </row>
    <row r="520" ht="15.75" customHeight="1" spans="4:5">
      <c r="D520" s="251"/>
      <c r="E520" s="251"/>
    </row>
    <row r="521" ht="15.75" customHeight="1" spans="4:5">
      <c r="D521" s="251"/>
      <c r="E521" s="251"/>
    </row>
    <row r="522" ht="15.75" customHeight="1" spans="4:5">
      <c r="D522" s="251"/>
      <c r="E522" s="251"/>
    </row>
    <row r="523" ht="15.75" customHeight="1" spans="4:5">
      <c r="D523" s="251"/>
      <c r="E523" s="251"/>
    </row>
    <row r="524" ht="15.75" customHeight="1" spans="4:5">
      <c r="D524" s="251"/>
      <c r="E524" s="251"/>
    </row>
    <row r="525" ht="15.75" customHeight="1" spans="4:5">
      <c r="D525" s="251"/>
      <c r="E525" s="251"/>
    </row>
    <row r="526" ht="15.75" customHeight="1" spans="4:5">
      <c r="D526" s="251"/>
      <c r="E526" s="251"/>
    </row>
    <row r="527" ht="15.75" customHeight="1" spans="4:5">
      <c r="D527" s="251"/>
      <c r="E527" s="251"/>
    </row>
    <row r="528" ht="15.75" customHeight="1" spans="4:5">
      <c r="D528" s="251"/>
      <c r="E528" s="251"/>
    </row>
    <row r="529" ht="15.75" customHeight="1" spans="4:5">
      <c r="D529" s="251"/>
      <c r="E529" s="251"/>
    </row>
    <row r="530" ht="15.75" customHeight="1" spans="4:5">
      <c r="D530" s="251"/>
      <c r="E530" s="251"/>
    </row>
    <row r="531" ht="15.75" customHeight="1" spans="4:5">
      <c r="D531" s="251"/>
      <c r="E531" s="251"/>
    </row>
    <row r="532" ht="15.75" customHeight="1" spans="4:5">
      <c r="D532" s="251"/>
      <c r="E532" s="251"/>
    </row>
    <row r="533" ht="15.75" customHeight="1" spans="4:5">
      <c r="D533" s="251"/>
      <c r="E533" s="251"/>
    </row>
    <row r="534" ht="15.75" customHeight="1" spans="4:5">
      <c r="D534" s="251"/>
      <c r="E534" s="251"/>
    </row>
    <row r="535" ht="15.75" customHeight="1" spans="4:5">
      <c r="D535" s="251"/>
      <c r="E535" s="251"/>
    </row>
    <row r="536" ht="15.75" customHeight="1" spans="4:5">
      <c r="D536" s="251"/>
      <c r="E536" s="251"/>
    </row>
    <row r="537" ht="15.75" customHeight="1" spans="4:5">
      <c r="D537" s="251"/>
      <c r="E537" s="251"/>
    </row>
    <row r="538" ht="15.75" customHeight="1" spans="4:5">
      <c r="D538" s="251"/>
      <c r="E538" s="251"/>
    </row>
    <row r="539" ht="15.75" customHeight="1" spans="4:5">
      <c r="D539" s="251"/>
      <c r="E539" s="251"/>
    </row>
    <row r="540" ht="15.75" customHeight="1" spans="4:5">
      <c r="D540" s="251"/>
      <c r="E540" s="251"/>
    </row>
    <row r="541" ht="15.75" customHeight="1" spans="4:5">
      <c r="D541" s="251"/>
      <c r="E541" s="251"/>
    </row>
    <row r="542" ht="15.75" customHeight="1" spans="4:5">
      <c r="D542" s="251"/>
      <c r="E542" s="251"/>
    </row>
    <row r="543" ht="15.75" customHeight="1" spans="4:5">
      <c r="D543" s="251"/>
      <c r="E543" s="251"/>
    </row>
    <row r="544" ht="15.75" customHeight="1" spans="4:5">
      <c r="D544" s="251"/>
      <c r="E544" s="251"/>
    </row>
    <row r="545" ht="15.75" customHeight="1" spans="4:5">
      <c r="D545" s="251"/>
      <c r="E545" s="251"/>
    </row>
    <row r="546" ht="15.75" customHeight="1" spans="4:5">
      <c r="D546" s="251"/>
      <c r="E546" s="251"/>
    </row>
    <row r="547" ht="15.75" customHeight="1" spans="4:5">
      <c r="D547" s="251"/>
      <c r="E547" s="251"/>
    </row>
    <row r="548" ht="15.75" customHeight="1" spans="4:5">
      <c r="D548" s="251"/>
      <c r="E548" s="251"/>
    </row>
    <row r="549" ht="15.75" customHeight="1" spans="4:5">
      <c r="D549" s="251"/>
      <c r="E549" s="251"/>
    </row>
    <row r="550" ht="15.75" customHeight="1" spans="4:5">
      <c r="D550" s="251"/>
      <c r="E550" s="251"/>
    </row>
    <row r="551" ht="15.75" customHeight="1" spans="4:5">
      <c r="D551" s="251"/>
      <c r="E551" s="251"/>
    </row>
    <row r="552" ht="15.75" customHeight="1" spans="4:5">
      <c r="D552" s="251"/>
      <c r="E552" s="251"/>
    </row>
    <row r="553" ht="15.75" customHeight="1" spans="4:5">
      <c r="D553" s="251"/>
      <c r="E553" s="251"/>
    </row>
    <row r="554" ht="15.75" customHeight="1" spans="4:5">
      <c r="D554" s="251"/>
      <c r="E554" s="251"/>
    </row>
    <row r="555" ht="15.75" customHeight="1" spans="4:5">
      <c r="D555" s="251"/>
      <c r="E555" s="251"/>
    </row>
    <row r="556" ht="15.75" customHeight="1" spans="4:5">
      <c r="D556" s="251"/>
      <c r="E556" s="251"/>
    </row>
    <row r="557" ht="15.75" customHeight="1" spans="4:5">
      <c r="D557" s="251"/>
      <c r="E557" s="251"/>
    </row>
    <row r="558" ht="15.75" customHeight="1" spans="4:5">
      <c r="D558" s="251"/>
      <c r="E558" s="251"/>
    </row>
    <row r="559" ht="15.75" customHeight="1" spans="4:5">
      <c r="D559" s="251"/>
      <c r="E559" s="251"/>
    </row>
    <row r="560" ht="15.75" customHeight="1" spans="4:5">
      <c r="D560" s="251"/>
      <c r="E560" s="251"/>
    </row>
    <row r="561" ht="15.75" customHeight="1" spans="4:5">
      <c r="D561" s="251"/>
      <c r="E561" s="251"/>
    </row>
    <row r="562" ht="15.75" customHeight="1" spans="4:5">
      <c r="D562" s="251"/>
      <c r="E562" s="251"/>
    </row>
    <row r="563" ht="15.75" customHeight="1" spans="4:5">
      <c r="D563" s="251"/>
      <c r="E563" s="251"/>
    </row>
    <row r="564" ht="15.75" customHeight="1" spans="4:5">
      <c r="D564" s="251"/>
      <c r="E564" s="251"/>
    </row>
    <row r="565" ht="15.75" customHeight="1" spans="4:5">
      <c r="D565" s="251"/>
      <c r="E565" s="251"/>
    </row>
    <row r="566" ht="15.75" customHeight="1" spans="4:5">
      <c r="D566" s="251"/>
      <c r="E566" s="251"/>
    </row>
    <row r="567" ht="15.75" customHeight="1" spans="4:5">
      <c r="D567" s="251"/>
      <c r="E567" s="251"/>
    </row>
    <row r="568" ht="15.75" customHeight="1" spans="4:5">
      <c r="D568" s="251"/>
      <c r="E568" s="251"/>
    </row>
    <row r="569" ht="15.75" customHeight="1" spans="4:5">
      <c r="D569" s="251"/>
      <c r="E569" s="251"/>
    </row>
    <row r="570" ht="15.75" customHeight="1" spans="4:5">
      <c r="D570" s="251"/>
      <c r="E570" s="251"/>
    </row>
    <row r="571" ht="15.75" customHeight="1" spans="4:5">
      <c r="D571" s="251"/>
      <c r="E571" s="251"/>
    </row>
    <row r="572" ht="15.75" customHeight="1" spans="4:5">
      <c r="D572" s="251"/>
      <c r="E572" s="251"/>
    </row>
    <row r="573" ht="15.75" customHeight="1" spans="4:5">
      <c r="D573" s="251"/>
      <c r="E573" s="251"/>
    </row>
    <row r="574" ht="15.75" customHeight="1" spans="4:5">
      <c r="D574" s="251"/>
      <c r="E574" s="251"/>
    </row>
    <row r="575" ht="15.75" customHeight="1" spans="4:5">
      <c r="D575" s="251"/>
      <c r="E575" s="251"/>
    </row>
    <row r="576" ht="15.75" customHeight="1" spans="4:5">
      <c r="D576" s="251"/>
      <c r="E576" s="251"/>
    </row>
    <row r="577" ht="15.75" customHeight="1" spans="4:5">
      <c r="D577" s="251"/>
      <c r="E577" s="251"/>
    </row>
    <row r="578" ht="15.75" customHeight="1" spans="4:5">
      <c r="D578" s="251"/>
      <c r="E578" s="251"/>
    </row>
    <row r="579" ht="15.75" customHeight="1" spans="4:5">
      <c r="D579" s="251"/>
      <c r="E579" s="251"/>
    </row>
    <row r="580" ht="15.75" customHeight="1" spans="4:5">
      <c r="D580" s="251"/>
      <c r="E580" s="251"/>
    </row>
    <row r="581" ht="15.75" customHeight="1" spans="4:5">
      <c r="D581" s="251"/>
      <c r="E581" s="251"/>
    </row>
    <row r="582" ht="15.75" customHeight="1" spans="4:5">
      <c r="D582" s="251"/>
      <c r="E582" s="251"/>
    </row>
    <row r="583" ht="15.75" customHeight="1" spans="4:5">
      <c r="D583" s="251"/>
      <c r="E583" s="251"/>
    </row>
    <row r="584" ht="15.75" customHeight="1" spans="4:5">
      <c r="D584" s="251"/>
      <c r="E584" s="251"/>
    </row>
    <row r="585" ht="15.75" customHeight="1" spans="4:5">
      <c r="D585" s="251"/>
      <c r="E585" s="251"/>
    </row>
    <row r="586" ht="15.75" customHeight="1" spans="4:5">
      <c r="D586" s="251"/>
      <c r="E586" s="251"/>
    </row>
    <row r="587" ht="15.75" customHeight="1" spans="4:5">
      <c r="D587" s="251"/>
      <c r="E587" s="251"/>
    </row>
    <row r="588" ht="15.75" customHeight="1" spans="4:5">
      <c r="D588" s="251"/>
      <c r="E588" s="251"/>
    </row>
    <row r="589" ht="15.75" customHeight="1" spans="4:5">
      <c r="D589" s="251"/>
      <c r="E589" s="251"/>
    </row>
    <row r="590" ht="15.75" customHeight="1" spans="4:5">
      <c r="D590" s="251"/>
      <c r="E590" s="251"/>
    </row>
    <row r="591" ht="15.75" customHeight="1" spans="4:5">
      <c r="D591" s="251"/>
      <c r="E591" s="251"/>
    </row>
    <row r="592" ht="15.75" customHeight="1" spans="4:5">
      <c r="D592" s="251"/>
      <c r="E592" s="251"/>
    </row>
    <row r="593" ht="15.75" customHeight="1" spans="4:5">
      <c r="D593" s="251"/>
      <c r="E593" s="251"/>
    </row>
    <row r="594" ht="15.75" customHeight="1" spans="4:5">
      <c r="D594" s="251"/>
      <c r="E594" s="251"/>
    </row>
    <row r="595" ht="15.75" customHeight="1" spans="4:5">
      <c r="D595" s="251"/>
      <c r="E595" s="251"/>
    </row>
    <row r="596" ht="15.75" customHeight="1" spans="4:5">
      <c r="D596" s="251"/>
      <c r="E596" s="251"/>
    </row>
    <row r="597" ht="15.75" customHeight="1" spans="4:5">
      <c r="D597" s="251"/>
      <c r="E597" s="251"/>
    </row>
    <row r="598" ht="15.75" customHeight="1" spans="4:5">
      <c r="D598" s="251"/>
      <c r="E598" s="251"/>
    </row>
    <row r="599" ht="15.75" customHeight="1" spans="4:5">
      <c r="D599" s="251"/>
      <c r="E599" s="251"/>
    </row>
    <row r="600" ht="15.75" customHeight="1" spans="4:5">
      <c r="D600" s="251"/>
      <c r="E600" s="251"/>
    </row>
    <row r="601" ht="15.75" customHeight="1" spans="4:5">
      <c r="D601" s="251"/>
      <c r="E601" s="251"/>
    </row>
    <row r="602" ht="15.75" customHeight="1" spans="4:5">
      <c r="D602" s="251"/>
      <c r="E602" s="251"/>
    </row>
    <row r="603" ht="15.75" customHeight="1" spans="4:5">
      <c r="D603" s="251"/>
      <c r="E603" s="251"/>
    </row>
    <row r="604" ht="15.75" customHeight="1" spans="4:5">
      <c r="D604" s="251"/>
      <c r="E604" s="251"/>
    </row>
    <row r="605" ht="15.75" customHeight="1" spans="4:5">
      <c r="D605" s="251"/>
      <c r="E605" s="251"/>
    </row>
    <row r="606" ht="15.75" customHeight="1" spans="4:5">
      <c r="D606" s="251"/>
      <c r="E606" s="251"/>
    </row>
    <row r="607" ht="15.75" customHeight="1" spans="4:5">
      <c r="D607" s="251"/>
      <c r="E607" s="251"/>
    </row>
    <row r="608" ht="15.75" customHeight="1" spans="4:5">
      <c r="D608" s="251"/>
      <c r="E608" s="251"/>
    </row>
    <row r="609" ht="15.75" customHeight="1" spans="4:5">
      <c r="D609" s="251"/>
      <c r="E609" s="251"/>
    </row>
    <row r="610" ht="15.75" customHeight="1" spans="4:5">
      <c r="D610" s="251"/>
      <c r="E610" s="251"/>
    </row>
    <row r="611" ht="15.75" customHeight="1" spans="4:5">
      <c r="D611" s="251"/>
      <c r="E611" s="251"/>
    </row>
    <row r="612" ht="15.75" customHeight="1" spans="4:5">
      <c r="D612" s="251"/>
      <c r="E612" s="251"/>
    </row>
    <row r="613" ht="15.75" customHeight="1" spans="4:5">
      <c r="D613" s="251"/>
      <c r="E613" s="251"/>
    </row>
    <row r="614" ht="15.75" customHeight="1" spans="4:5">
      <c r="D614" s="251"/>
      <c r="E614" s="251"/>
    </row>
    <row r="615" ht="15.75" customHeight="1" spans="4:5">
      <c r="D615" s="251"/>
      <c r="E615" s="251"/>
    </row>
    <row r="616" ht="15.75" customHeight="1" spans="4:5">
      <c r="D616" s="251"/>
      <c r="E616" s="251"/>
    </row>
    <row r="617" ht="15.75" customHeight="1" spans="4:5">
      <c r="D617" s="251"/>
      <c r="E617" s="251"/>
    </row>
    <row r="618" ht="15.75" customHeight="1" spans="4:5">
      <c r="D618" s="251"/>
      <c r="E618" s="251"/>
    </row>
    <row r="619" ht="15.75" customHeight="1" spans="4:5">
      <c r="D619" s="251"/>
      <c r="E619" s="251"/>
    </row>
    <row r="620" ht="15.75" customHeight="1" spans="4:5">
      <c r="D620" s="251"/>
      <c r="E620" s="251"/>
    </row>
    <row r="621" ht="15.75" customHeight="1" spans="4:5">
      <c r="D621" s="251"/>
      <c r="E621" s="251"/>
    </row>
    <row r="622" ht="15.75" customHeight="1" spans="4:5">
      <c r="D622" s="251"/>
      <c r="E622" s="251"/>
    </row>
    <row r="623" ht="15.75" customHeight="1" spans="4:5">
      <c r="D623" s="251"/>
      <c r="E623" s="251"/>
    </row>
    <row r="624" ht="15.75" customHeight="1" spans="4:5">
      <c r="D624" s="251"/>
      <c r="E624" s="251"/>
    </row>
    <row r="625" ht="15.75" customHeight="1" spans="4:5">
      <c r="D625" s="251"/>
      <c r="E625" s="251"/>
    </row>
    <row r="626" ht="15.75" customHeight="1" spans="4:5">
      <c r="D626" s="251"/>
      <c r="E626" s="251"/>
    </row>
    <row r="627" ht="15.75" customHeight="1" spans="4:5">
      <c r="D627" s="251"/>
      <c r="E627" s="251"/>
    </row>
    <row r="628" ht="15.75" customHeight="1" spans="4:5">
      <c r="D628" s="251"/>
      <c r="E628" s="251"/>
    </row>
    <row r="629" ht="15.75" customHeight="1" spans="4:5">
      <c r="D629" s="251"/>
      <c r="E629" s="251"/>
    </row>
    <row r="630" ht="15.75" customHeight="1" spans="4:5">
      <c r="D630" s="251"/>
      <c r="E630" s="251"/>
    </row>
    <row r="631" ht="15.75" customHeight="1" spans="4:5">
      <c r="D631" s="251"/>
      <c r="E631" s="251"/>
    </row>
    <row r="632" ht="15.75" customHeight="1" spans="4:5">
      <c r="D632" s="251"/>
      <c r="E632" s="251"/>
    </row>
    <row r="633" ht="15.75" customHeight="1" spans="4:5">
      <c r="D633" s="251"/>
      <c r="E633" s="251"/>
    </row>
    <row r="634" ht="15.75" customHeight="1" spans="4:5">
      <c r="D634" s="251"/>
      <c r="E634" s="251"/>
    </row>
    <row r="635" ht="15.75" customHeight="1" spans="4:5">
      <c r="D635" s="251"/>
      <c r="E635" s="251"/>
    </row>
    <row r="636" ht="15.75" customHeight="1" spans="4:5">
      <c r="D636" s="251"/>
      <c r="E636" s="251"/>
    </row>
    <row r="637" ht="15.75" customHeight="1" spans="4:5">
      <c r="D637" s="251"/>
      <c r="E637" s="251"/>
    </row>
    <row r="638" ht="15.75" customHeight="1" spans="4:5">
      <c r="D638" s="251"/>
      <c r="E638" s="251"/>
    </row>
    <row r="639" ht="15.75" customHeight="1" spans="4:5">
      <c r="D639" s="251"/>
      <c r="E639" s="251"/>
    </row>
    <row r="640" ht="15.75" customHeight="1" spans="4:5">
      <c r="D640" s="251"/>
      <c r="E640" s="251"/>
    </row>
    <row r="641" ht="15.75" customHeight="1" spans="4:5">
      <c r="D641" s="251"/>
      <c r="E641" s="251"/>
    </row>
    <row r="642" ht="15.75" customHeight="1" spans="4:5">
      <c r="D642" s="251"/>
      <c r="E642" s="251"/>
    </row>
    <row r="643" ht="15.75" customHeight="1" spans="4:5">
      <c r="D643" s="251"/>
      <c r="E643" s="251"/>
    </row>
    <row r="644" ht="15.75" customHeight="1" spans="4:5">
      <c r="D644" s="251"/>
      <c r="E644" s="251"/>
    </row>
    <row r="645" ht="15.75" customHeight="1" spans="4:5">
      <c r="D645" s="251"/>
      <c r="E645" s="251"/>
    </row>
    <row r="646" ht="15.75" customHeight="1" spans="4:5">
      <c r="D646" s="251"/>
      <c r="E646" s="251"/>
    </row>
    <row r="647" ht="15.75" customHeight="1" spans="4:5">
      <c r="D647" s="251"/>
      <c r="E647" s="251"/>
    </row>
    <row r="648" ht="15.75" customHeight="1" spans="4:5">
      <c r="D648" s="251"/>
      <c r="E648" s="251"/>
    </row>
    <row r="649" ht="15.75" customHeight="1" spans="4:5">
      <c r="D649" s="251"/>
      <c r="E649" s="251"/>
    </row>
    <row r="650" ht="15.75" customHeight="1" spans="4:5">
      <c r="D650" s="251"/>
      <c r="E650" s="251"/>
    </row>
    <row r="651" ht="15.75" customHeight="1" spans="4:5">
      <c r="D651" s="251"/>
      <c r="E651" s="251"/>
    </row>
    <row r="652" ht="15.75" customHeight="1" spans="4:5">
      <c r="D652" s="251"/>
      <c r="E652" s="251"/>
    </row>
    <row r="653" ht="15.75" customHeight="1" spans="4:5">
      <c r="D653" s="251"/>
      <c r="E653" s="251"/>
    </row>
    <row r="654" ht="15.75" customHeight="1" spans="4:5">
      <c r="D654" s="251"/>
      <c r="E654" s="251"/>
    </row>
    <row r="655" ht="15.75" customHeight="1" spans="4:5">
      <c r="D655" s="251"/>
      <c r="E655" s="251"/>
    </row>
    <row r="656" ht="15.75" customHeight="1" spans="4:5">
      <c r="D656" s="251"/>
      <c r="E656" s="251"/>
    </row>
    <row r="657" ht="15.75" customHeight="1" spans="4:5">
      <c r="D657" s="251"/>
      <c r="E657" s="251"/>
    </row>
    <row r="658" ht="15.75" customHeight="1" spans="4:5">
      <c r="D658" s="251"/>
      <c r="E658" s="251"/>
    </row>
    <row r="659" ht="15.75" customHeight="1" spans="4:5">
      <c r="D659" s="251"/>
      <c r="E659" s="251"/>
    </row>
    <row r="660" ht="15.75" customHeight="1" spans="4:5">
      <c r="D660" s="251"/>
      <c r="E660" s="251"/>
    </row>
    <row r="661" ht="15.75" customHeight="1" spans="4:5">
      <c r="D661" s="251"/>
      <c r="E661" s="251"/>
    </row>
    <row r="662" ht="15.75" customHeight="1" spans="4:5">
      <c r="D662" s="251"/>
      <c r="E662" s="251"/>
    </row>
    <row r="663" ht="15.75" customHeight="1" spans="4:5">
      <c r="D663" s="251"/>
      <c r="E663" s="251"/>
    </row>
    <row r="664" ht="15.75" customHeight="1" spans="4:5">
      <c r="D664" s="251"/>
      <c r="E664" s="251"/>
    </row>
    <row r="665" ht="15.75" customHeight="1" spans="4:5">
      <c r="D665" s="251"/>
      <c r="E665" s="251"/>
    </row>
    <row r="666" ht="15.75" customHeight="1" spans="4:5">
      <c r="D666" s="251"/>
      <c r="E666" s="251"/>
    </row>
    <row r="667" ht="15.75" customHeight="1" spans="4:5">
      <c r="D667" s="251"/>
      <c r="E667" s="251"/>
    </row>
    <row r="668" ht="15.75" customHeight="1" spans="4:5">
      <c r="D668" s="251"/>
      <c r="E668" s="251"/>
    </row>
    <row r="669" ht="15.75" customHeight="1" spans="4:5">
      <c r="D669" s="251"/>
      <c r="E669" s="251"/>
    </row>
    <row r="670" ht="15.75" customHeight="1" spans="4:5">
      <c r="D670" s="251"/>
      <c r="E670" s="251"/>
    </row>
    <row r="671" ht="15.75" customHeight="1" spans="4:5">
      <c r="D671" s="251"/>
      <c r="E671" s="251"/>
    </row>
    <row r="672" ht="15.75" customHeight="1" spans="4:5">
      <c r="D672" s="251"/>
      <c r="E672" s="251"/>
    </row>
    <row r="673" ht="15.75" customHeight="1" spans="4:5">
      <c r="D673" s="251"/>
      <c r="E673" s="251"/>
    </row>
    <row r="674" ht="15.75" customHeight="1" spans="4:5">
      <c r="D674" s="251"/>
      <c r="E674" s="251"/>
    </row>
    <row r="675" ht="15.75" customHeight="1" spans="4:5">
      <c r="D675" s="251"/>
      <c r="E675" s="251"/>
    </row>
    <row r="676" ht="15.75" customHeight="1" spans="4:5">
      <c r="D676" s="251"/>
      <c r="E676" s="251"/>
    </row>
    <row r="677" ht="15.75" customHeight="1" spans="4:5">
      <c r="D677" s="251"/>
      <c r="E677" s="251"/>
    </row>
    <row r="678" ht="15.75" customHeight="1" spans="4:5">
      <c r="D678" s="251"/>
      <c r="E678" s="251"/>
    </row>
    <row r="679" ht="15.75" customHeight="1" spans="4:5">
      <c r="D679" s="251"/>
      <c r="E679" s="251"/>
    </row>
    <row r="680" ht="15.75" customHeight="1" spans="4:5">
      <c r="D680" s="251"/>
      <c r="E680" s="251"/>
    </row>
    <row r="681" ht="15.75" customHeight="1" spans="4:5">
      <c r="D681" s="251"/>
      <c r="E681" s="251"/>
    </row>
    <row r="682" ht="15.75" customHeight="1" spans="4:5">
      <c r="D682" s="251"/>
      <c r="E682" s="251"/>
    </row>
    <row r="683" ht="15.75" customHeight="1" spans="4:5">
      <c r="D683" s="251"/>
      <c r="E683" s="251"/>
    </row>
    <row r="684" ht="15.75" customHeight="1" spans="4:5">
      <c r="D684" s="251"/>
      <c r="E684" s="251"/>
    </row>
    <row r="685" ht="15.75" customHeight="1" spans="4:5">
      <c r="D685" s="251"/>
      <c r="E685" s="251"/>
    </row>
    <row r="686" ht="15.75" customHeight="1" spans="4:5">
      <c r="D686" s="251"/>
      <c r="E686" s="251"/>
    </row>
    <row r="687" ht="15.75" customHeight="1" spans="4:5">
      <c r="D687" s="251"/>
      <c r="E687" s="251"/>
    </row>
    <row r="688" ht="15.75" customHeight="1" spans="4:5">
      <c r="D688" s="251"/>
      <c r="E688" s="251"/>
    </row>
    <row r="689" ht="15.75" customHeight="1" spans="4:5">
      <c r="D689" s="251"/>
      <c r="E689" s="251"/>
    </row>
    <row r="690" ht="15.75" customHeight="1" spans="4:5">
      <c r="D690" s="251"/>
      <c r="E690" s="251"/>
    </row>
    <row r="691" ht="15.75" customHeight="1" spans="4:5">
      <c r="D691" s="251"/>
      <c r="E691" s="251"/>
    </row>
    <row r="692" ht="15.75" customHeight="1" spans="4:5">
      <c r="D692" s="251"/>
      <c r="E692" s="251"/>
    </row>
    <row r="693" ht="15.75" customHeight="1" spans="4:5">
      <c r="D693" s="251"/>
      <c r="E693" s="251"/>
    </row>
    <row r="694" ht="15.75" customHeight="1" spans="4:5">
      <c r="D694" s="251"/>
      <c r="E694" s="251"/>
    </row>
    <row r="695" ht="15.75" customHeight="1" spans="4:5">
      <c r="D695" s="251"/>
      <c r="E695" s="251"/>
    </row>
    <row r="696" ht="15.75" customHeight="1" spans="4:5">
      <c r="D696" s="251"/>
      <c r="E696" s="251"/>
    </row>
    <row r="697" ht="15.75" customHeight="1" spans="4:5">
      <c r="D697" s="251"/>
      <c r="E697" s="251"/>
    </row>
    <row r="698" ht="15.75" customHeight="1" spans="4:5">
      <c r="D698" s="251"/>
      <c r="E698" s="251"/>
    </row>
    <row r="699" ht="15.75" customHeight="1" spans="4:5">
      <c r="D699" s="251"/>
      <c r="E699" s="251"/>
    </row>
    <row r="700" ht="15.75" customHeight="1" spans="4:5">
      <c r="D700" s="251"/>
      <c r="E700" s="251"/>
    </row>
    <row r="701" ht="15.75" customHeight="1" spans="4:5">
      <c r="D701" s="251"/>
      <c r="E701" s="251"/>
    </row>
    <row r="702" ht="15.75" customHeight="1" spans="4:5">
      <c r="D702" s="251"/>
      <c r="E702" s="251"/>
    </row>
    <row r="703" ht="15.75" customHeight="1" spans="4:5">
      <c r="D703" s="251"/>
      <c r="E703" s="251"/>
    </row>
    <row r="704" ht="15.75" customHeight="1" spans="4:5">
      <c r="D704" s="251"/>
      <c r="E704" s="251"/>
    </row>
    <row r="705" ht="15.75" customHeight="1" spans="4:5">
      <c r="D705" s="251"/>
      <c r="E705" s="251"/>
    </row>
    <row r="706" ht="15.75" customHeight="1" spans="4:5">
      <c r="D706" s="251"/>
      <c r="E706" s="251"/>
    </row>
    <row r="707" ht="15.75" customHeight="1" spans="4:5">
      <c r="D707" s="251"/>
      <c r="E707" s="251"/>
    </row>
    <row r="708" ht="15.75" customHeight="1" spans="4:5">
      <c r="D708" s="251"/>
      <c r="E708" s="251"/>
    </row>
    <row r="709" ht="15.75" customHeight="1" spans="4:5">
      <c r="D709" s="251"/>
      <c r="E709" s="251"/>
    </row>
    <row r="710" ht="15.75" customHeight="1" spans="4:5">
      <c r="D710" s="251"/>
      <c r="E710" s="251"/>
    </row>
    <row r="711" ht="15.75" customHeight="1" spans="4:5">
      <c r="D711" s="251"/>
      <c r="E711" s="251"/>
    </row>
    <row r="712" ht="15.75" customHeight="1" spans="4:5">
      <c r="D712" s="251"/>
      <c r="E712" s="251"/>
    </row>
    <row r="713" ht="15.75" customHeight="1" spans="4:5">
      <c r="D713" s="251"/>
      <c r="E713" s="251"/>
    </row>
    <row r="714" ht="15.75" customHeight="1" spans="4:5">
      <c r="D714" s="251"/>
      <c r="E714" s="251"/>
    </row>
    <row r="715" ht="15.75" customHeight="1" spans="4:5">
      <c r="D715" s="251"/>
      <c r="E715" s="251"/>
    </row>
    <row r="716" ht="15.75" customHeight="1" spans="4:5">
      <c r="D716" s="251"/>
      <c r="E716" s="251"/>
    </row>
    <row r="717" ht="15.75" customHeight="1" spans="4:5">
      <c r="D717" s="251"/>
      <c r="E717" s="251"/>
    </row>
    <row r="718" ht="15.75" customHeight="1" spans="4:5">
      <c r="D718" s="251"/>
      <c r="E718" s="251"/>
    </row>
    <row r="719" ht="15.75" customHeight="1" spans="4:5">
      <c r="D719" s="251"/>
      <c r="E719" s="251"/>
    </row>
    <row r="720" ht="15.75" customHeight="1" spans="4:5">
      <c r="D720" s="251"/>
      <c r="E720" s="251"/>
    </row>
    <row r="721" ht="15.75" customHeight="1" spans="4:5">
      <c r="D721" s="251"/>
      <c r="E721" s="251"/>
    </row>
    <row r="722" ht="15.75" customHeight="1" spans="4:5">
      <c r="D722" s="251"/>
      <c r="E722" s="251"/>
    </row>
    <row r="723" ht="15.75" customHeight="1" spans="4:5">
      <c r="D723" s="251"/>
      <c r="E723" s="251"/>
    </row>
    <row r="724" ht="15.75" customHeight="1" spans="4:5">
      <c r="D724" s="251"/>
      <c r="E724" s="251"/>
    </row>
    <row r="725" ht="15.75" customHeight="1" spans="4:5">
      <c r="D725" s="251"/>
      <c r="E725" s="251"/>
    </row>
    <row r="726" ht="15.75" customHeight="1" spans="4:5">
      <c r="D726" s="251"/>
      <c r="E726" s="251"/>
    </row>
    <row r="727" ht="15.75" customHeight="1" spans="4:5">
      <c r="D727" s="251"/>
      <c r="E727" s="251"/>
    </row>
    <row r="728" ht="15.75" customHeight="1" spans="4:5">
      <c r="D728" s="251"/>
      <c r="E728" s="251"/>
    </row>
    <row r="729" ht="15.75" customHeight="1" spans="4:5">
      <c r="D729" s="251"/>
      <c r="E729" s="251"/>
    </row>
    <row r="730" ht="15.75" customHeight="1" spans="4:5">
      <c r="D730" s="251"/>
      <c r="E730" s="251"/>
    </row>
    <row r="731" ht="15.75" customHeight="1" spans="4:5">
      <c r="D731" s="251"/>
      <c r="E731" s="251"/>
    </row>
    <row r="732" ht="15.75" customHeight="1" spans="4:5">
      <c r="D732" s="251"/>
      <c r="E732" s="251"/>
    </row>
    <row r="733" ht="15.75" customHeight="1" spans="4:5">
      <c r="D733" s="251"/>
      <c r="E733" s="251"/>
    </row>
    <row r="734" ht="15.75" customHeight="1" spans="4:5">
      <c r="D734" s="251"/>
      <c r="E734" s="251"/>
    </row>
    <row r="735" ht="15.75" customHeight="1" spans="4:5">
      <c r="D735" s="251"/>
      <c r="E735" s="251"/>
    </row>
    <row r="736" ht="15.75" customHeight="1" spans="4:5">
      <c r="D736" s="251"/>
      <c r="E736" s="251"/>
    </row>
    <row r="737" ht="15.75" customHeight="1" spans="4:5">
      <c r="D737" s="251"/>
      <c r="E737" s="251"/>
    </row>
    <row r="738" ht="15.75" customHeight="1" spans="4:5">
      <c r="D738" s="251"/>
      <c r="E738" s="251"/>
    </row>
    <row r="739" ht="15.75" customHeight="1" spans="4:5">
      <c r="D739" s="251"/>
      <c r="E739" s="251"/>
    </row>
    <row r="740" ht="15.75" customHeight="1" spans="4:5">
      <c r="D740" s="251"/>
      <c r="E740" s="251"/>
    </row>
    <row r="741" ht="15.75" customHeight="1" spans="4:5">
      <c r="D741" s="251"/>
      <c r="E741" s="251"/>
    </row>
    <row r="742" ht="15.75" customHeight="1" spans="4:5">
      <c r="D742" s="251"/>
      <c r="E742" s="251"/>
    </row>
    <row r="743" ht="15.75" customHeight="1" spans="4:5">
      <c r="D743" s="251"/>
      <c r="E743" s="251"/>
    </row>
    <row r="744" ht="15.75" customHeight="1" spans="4:5">
      <c r="D744" s="251"/>
      <c r="E744" s="251"/>
    </row>
    <row r="745" ht="15.75" customHeight="1" spans="4:5">
      <c r="D745" s="251"/>
      <c r="E745" s="251"/>
    </row>
    <row r="746" ht="15.75" customHeight="1" spans="4:5">
      <c r="D746" s="251"/>
      <c r="E746" s="251"/>
    </row>
    <row r="747" ht="15.75" customHeight="1" spans="4:5">
      <c r="D747" s="251"/>
      <c r="E747" s="251"/>
    </row>
    <row r="748" ht="15.75" customHeight="1" spans="4:5">
      <c r="D748" s="251"/>
      <c r="E748" s="251"/>
    </row>
    <row r="749" ht="15.75" customHeight="1" spans="4:5">
      <c r="D749" s="251"/>
      <c r="E749" s="251"/>
    </row>
    <row r="750" ht="15.75" customHeight="1" spans="4:5">
      <c r="D750" s="251"/>
      <c r="E750" s="251"/>
    </row>
    <row r="751" ht="15.75" customHeight="1" spans="4:5">
      <c r="D751" s="251"/>
      <c r="E751" s="251"/>
    </row>
    <row r="752" ht="15.75" customHeight="1" spans="4:5">
      <c r="D752" s="251"/>
      <c r="E752" s="251"/>
    </row>
    <row r="753" ht="15.75" customHeight="1" spans="4:5">
      <c r="D753" s="251"/>
      <c r="E753" s="251"/>
    </row>
    <row r="754" ht="15.75" customHeight="1" spans="4:5">
      <c r="D754" s="251"/>
      <c r="E754" s="251"/>
    </row>
    <row r="755" ht="15.75" customHeight="1" spans="4:5">
      <c r="D755" s="251"/>
      <c r="E755" s="251"/>
    </row>
    <row r="756" ht="15.75" customHeight="1" spans="4:5">
      <c r="D756" s="251"/>
      <c r="E756" s="251"/>
    </row>
    <row r="757" ht="15.75" customHeight="1" spans="4:5">
      <c r="D757" s="251"/>
      <c r="E757" s="251"/>
    </row>
    <row r="758" ht="15.75" customHeight="1" spans="4:5">
      <c r="D758" s="251"/>
      <c r="E758" s="251"/>
    </row>
    <row r="759" ht="15.75" customHeight="1" spans="4:5">
      <c r="D759" s="251"/>
      <c r="E759" s="251"/>
    </row>
    <row r="760" ht="15.75" customHeight="1" spans="4:5">
      <c r="D760" s="251"/>
      <c r="E760" s="251"/>
    </row>
    <row r="761" ht="15.75" customHeight="1" spans="4:5">
      <c r="D761" s="251"/>
      <c r="E761" s="251"/>
    </row>
    <row r="762" ht="15.75" customHeight="1" spans="4:5">
      <c r="D762" s="251"/>
      <c r="E762" s="251"/>
    </row>
    <row r="763" ht="15.75" customHeight="1" spans="4:5">
      <c r="D763" s="251"/>
      <c r="E763" s="251"/>
    </row>
    <row r="764" ht="15.75" customHeight="1" spans="4:5">
      <c r="D764" s="251"/>
      <c r="E764" s="251"/>
    </row>
    <row r="765" ht="15.75" customHeight="1" spans="4:5">
      <c r="D765" s="251"/>
      <c r="E765" s="251"/>
    </row>
    <row r="766" ht="15.75" customHeight="1" spans="4:5">
      <c r="D766" s="251"/>
      <c r="E766" s="251"/>
    </row>
    <row r="767" ht="15.75" customHeight="1" spans="4:5">
      <c r="D767" s="251"/>
      <c r="E767" s="251"/>
    </row>
    <row r="768" ht="15.75" customHeight="1" spans="4:5">
      <c r="D768" s="251"/>
      <c r="E768" s="251"/>
    </row>
    <row r="769" ht="15.75" customHeight="1" spans="4:5">
      <c r="D769" s="251"/>
      <c r="E769" s="251"/>
    </row>
    <row r="770" ht="15.75" customHeight="1" spans="4:5">
      <c r="D770" s="251"/>
      <c r="E770" s="251"/>
    </row>
    <row r="771" ht="15.75" customHeight="1" spans="4:5">
      <c r="D771" s="251"/>
      <c r="E771" s="251"/>
    </row>
    <row r="772" ht="15.75" customHeight="1" spans="4:5">
      <c r="D772" s="251"/>
      <c r="E772" s="251"/>
    </row>
    <row r="773" ht="15.75" customHeight="1" spans="4:5">
      <c r="D773" s="251"/>
      <c r="E773" s="251"/>
    </row>
    <row r="774" ht="15.75" customHeight="1" spans="4:5">
      <c r="D774" s="251"/>
      <c r="E774" s="251"/>
    </row>
    <row r="775" ht="15.75" customHeight="1" spans="4:5">
      <c r="D775" s="251"/>
      <c r="E775" s="251"/>
    </row>
    <row r="776" ht="15.75" customHeight="1" spans="4:5">
      <c r="D776" s="251"/>
      <c r="E776" s="251"/>
    </row>
    <row r="777" ht="15.75" customHeight="1" spans="4:5">
      <c r="D777" s="251"/>
      <c r="E777" s="251"/>
    </row>
    <row r="778" ht="15.75" customHeight="1" spans="4:5">
      <c r="D778" s="251"/>
      <c r="E778" s="251"/>
    </row>
    <row r="779" ht="15.75" customHeight="1" spans="4:5">
      <c r="D779" s="251"/>
      <c r="E779" s="251"/>
    </row>
    <row r="780" ht="15.75" customHeight="1" spans="4:5">
      <c r="D780" s="251"/>
      <c r="E780" s="251"/>
    </row>
    <row r="781" ht="15.75" customHeight="1" spans="4:5">
      <c r="D781" s="251"/>
      <c r="E781" s="251"/>
    </row>
    <row r="782" ht="15.75" customHeight="1" spans="4:5">
      <c r="D782" s="251"/>
      <c r="E782" s="251"/>
    </row>
    <row r="783" ht="15.75" customHeight="1" spans="4:5">
      <c r="D783" s="251"/>
      <c r="E783" s="251"/>
    </row>
    <row r="784" ht="15.75" customHeight="1" spans="4:5">
      <c r="D784" s="251"/>
      <c r="E784" s="251"/>
    </row>
    <row r="785" ht="15.75" customHeight="1" spans="4:5">
      <c r="D785" s="251"/>
      <c r="E785" s="251"/>
    </row>
    <row r="786" ht="15.75" customHeight="1" spans="4:5">
      <c r="D786" s="251"/>
      <c r="E786" s="251"/>
    </row>
    <row r="787" ht="15.75" customHeight="1" spans="4:5">
      <c r="D787" s="251"/>
      <c r="E787" s="251"/>
    </row>
    <row r="788" ht="15.75" customHeight="1" spans="4:5">
      <c r="D788" s="251"/>
      <c r="E788" s="251"/>
    </row>
    <row r="789" ht="15.75" customHeight="1" spans="4:5">
      <c r="D789" s="251"/>
      <c r="E789" s="251"/>
    </row>
    <row r="790" ht="15.75" customHeight="1" spans="4:5">
      <c r="D790" s="251"/>
      <c r="E790" s="251"/>
    </row>
    <row r="791" ht="15.75" customHeight="1" spans="4:5">
      <c r="D791" s="251"/>
      <c r="E791" s="251"/>
    </row>
    <row r="792" ht="15.75" customHeight="1" spans="4:5">
      <c r="D792" s="251"/>
      <c r="E792" s="251"/>
    </row>
    <row r="793" ht="15.75" customHeight="1" spans="4:5">
      <c r="D793" s="251"/>
      <c r="E793" s="251"/>
    </row>
    <row r="794" ht="15.75" customHeight="1" spans="4:5">
      <c r="D794" s="251"/>
      <c r="E794" s="251"/>
    </row>
    <row r="795" ht="15.75" customHeight="1" spans="4:5">
      <c r="D795" s="251"/>
      <c r="E795" s="251"/>
    </row>
    <row r="796" ht="15.75" customHeight="1" spans="4:5">
      <c r="D796" s="251"/>
      <c r="E796" s="251"/>
    </row>
    <row r="797" ht="15.75" customHeight="1" spans="4:5">
      <c r="D797" s="251"/>
      <c r="E797" s="251"/>
    </row>
    <row r="798" ht="15.75" customHeight="1" spans="4:5">
      <c r="D798" s="251"/>
      <c r="E798" s="251"/>
    </row>
    <row r="799" ht="15.75" customHeight="1" spans="4:5">
      <c r="D799" s="251"/>
      <c r="E799" s="251"/>
    </row>
    <row r="800" ht="15.75" customHeight="1" spans="4:5">
      <c r="D800" s="251"/>
      <c r="E800" s="251"/>
    </row>
    <row r="801" ht="15.75" customHeight="1" spans="4:5">
      <c r="D801" s="251"/>
      <c r="E801" s="251"/>
    </row>
    <row r="802" ht="15.75" customHeight="1" spans="4:5">
      <c r="D802" s="251"/>
      <c r="E802" s="251"/>
    </row>
    <row r="803" ht="15.75" customHeight="1" spans="4:5">
      <c r="D803" s="251"/>
      <c r="E803" s="251"/>
    </row>
    <row r="804" ht="15.75" customHeight="1" spans="4:5">
      <c r="D804" s="251"/>
      <c r="E804" s="251"/>
    </row>
    <row r="805" ht="15.75" customHeight="1" spans="4:5">
      <c r="D805" s="251"/>
      <c r="E805" s="251"/>
    </row>
    <row r="806" ht="15.75" customHeight="1" spans="4:5">
      <c r="D806" s="251"/>
      <c r="E806" s="251"/>
    </row>
    <row r="807" ht="15.75" customHeight="1" spans="4:5">
      <c r="D807" s="251"/>
      <c r="E807" s="251"/>
    </row>
    <row r="808" ht="15.75" customHeight="1" spans="4:5">
      <c r="D808" s="251"/>
      <c r="E808" s="251"/>
    </row>
    <row r="809" ht="15.75" customHeight="1" spans="4:5">
      <c r="D809" s="251"/>
      <c r="E809" s="251"/>
    </row>
    <row r="810" ht="15.75" customHeight="1" spans="4:5">
      <c r="D810" s="251"/>
      <c r="E810" s="251"/>
    </row>
    <row r="811" ht="15.75" customHeight="1" spans="4:5">
      <c r="D811" s="251"/>
      <c r="E811" s="251"/>
    </row>
    <row r="812" ht="15.75" customHeight="1" spans="4:5">
      <c r="D812" s="251"/>
      <c r="E812" s="251"/>
    </row>
    <row r="813" ht="15.75" customHeight="1" spans="4:5">
      <c r="D813" s="251"/>
      <c r="E813" s="251"/>
    </row>
    <row r="814" ht="15.75" customHeight="1" spans="4:5">
      <c r="D814" s="251"/>
      <c r="E814" s="251"/>
    </row>
    <row r="815" ht="15.75" customHeight="1" spans="4:5">
      <c r="D815" s="251"/>
      <c r="E815" s="251"/>
    </row>
    <row r="816" ht="15.75" customHeight="1" spans="4:5">
      <c r="D816" s="251"/>
      <c r="E816" s="251"/>
    </row>
    <row r="817" ht="15.75" customHeight="1" spans="4:5">
      <c r="D817" s="251"/>
      <c r="E817" s="251"/>
    </row>
    <row r="818" ht="15.75" customHeight="1" spans="4:5">
      <c r="D818" s="251"/>
      <c r="E818" s="251"/>
    </row>
    <row r="819" ht="15.75" customHeight="1" spans="4:5">
      <c r="D819" s="251"/>
      <c r="E819" s="251"/>
    </row>
    <row r="820" ht="15.75" customHeight="1" spans="4:5">
      <c r="D820" s="251"/>
      <c r="E820" s="251"/>
    </row>
    <row r="821" ht="15.75" customHeight="1" spans="4:5">
      <c r="D821" s="251"/>
      <c r="E821" s="251"/>
    </row>
    <row r="822" ht="15.75" customHeight="1" spans="4:5">
      <c r="D822" s="251"/>
      <c r="E822" s="251"/>
    </row>
    <row r="823" ht="15.75" customHeight="1" spans="4:5">
      <c r="D823" s="251"/>
      <c r="E823" s="251"/>
    </row>
    <row r="824" ht="15.75" customHeight="1" spans="4:5">
      <c r="D824" s="251"/>
      <c r="E824" s="251"/>
    </row>
    <row r="825" ht="15.75" customHeight="1" spans="4:5">
      <c r="D825" s="251"/>
      <c r="E825" s="251"/>
    </row>
    <row r="826" ht="15.75" customHeight="1" spans="4:5">
      <c r="D826" s="251"/>
      <c r="E826" s="251"/>
    </row>
    <row r="827" ht="15.75" customHeight="1" spans="4:5">
      <c r="D827" s="251"/>
      <c r="E827" s="251"/>
    </row>
    <row r="828" ht="15.75" customHeight="1" spans="4:5">
      <c r="D828" s="251"/>
      <c r="E828" s="251"/>
    </row>
    <row r="829" ht="15.75" customHeight="1" spans="4:5">
      <c r="D829" s="251"/>
      <c r="E829" s="251"/>
    </row>
    <row r="830" ht="15.75" customHeight="1" spans="4:5">
      <c r="D830" s="251"/>
      <c r="E830" s="251"/>
    </row>
    <row r="831" ht="15.75" customHeight="1" spans="4:5">
      <c r="D831" s="251"/>
      <c r="E831" s="251"/>
    </row>
    <row r="832" ht="15.75" customHeight="1" spans="4:5">
      <c r="D832" s="251"/>
      <c r="E832" s="251"/>
    </row>
    <row r="833" ht="15.75" customHeight="1" spans="4:5">
      <c r="D833" s="251"/>
      <c r="E833" s="251"/>
    </row>
    <row r="834" ht="15.75" customHeight="1" spans="4:5">
      <c r="D834" s="251"/>
      <c r="E834" s="251"/>
    </row>
    <row r="835" ht="15.75" customHeight="1" spans="4:5">
      <c r="D835" s="251"/>
      <c r="E835" s="251"/>
    </row>
    <row r="836" ht="15.75" customHeight="1" spans="4:5">
      <c r="D836" s="251"/>
      <c r="E836" s="251"/>
    </row>
    <row r="837" ht="15.75" customHeight="1" spans="4:5">
      <c r="D837" s="251"/>
      <c r="E837" s="251"/>
    </row>
    <row r="838" ht="15.75" customHeight="1" spans="4:5">
      <c r="D838" s="251"/>
      <c r="E838" s="251"/>
    </row>
    <row r="839" ht="15.75" customHeight="1" spans="4:5">
      <c r="D839" s="251"/>
      <c r="E839" s="251"/>
    </row>
    <row r="840" ht="15.75" customHeight="1" spans="4:5">
      <c r="D840" s="251"/>
      <c r="E840" s="251"/>
    </row>
    <row r="841" ht="15.75" customHeight="1" spans="4:5">
      <c r="D841" s="251"/>
      <c r="E841" s="251"/>
    </row>
    <row r="842" ht="15.75" customHeight="1" spans="4:5">
      <c r="D842" s="251"/>
      <c r="E842" s="251"/>
    </row>
    <row r="843" ht="15.75" customHeight="1" spans="4:5">
      <c r="D843" s="251"/>
      <c r="E843" s="251"/>
    </row>
    <row r="844" ht="15.75" customHeight="1" spans="4:5">
      <c r="D844" s="251"/>
      <c r="E844" s="251"/>
    </row>
    <row r="845" ht="15.75" customHeight="1" spans="4:5">
      <c r="D845" s="251"/>
      <c r="E845" s="251"/>
    </row>
    <row r="846" ht="15.75" customHeight="1" spans="4:5">
      <c r="D846" s="251"/>
      <c r="E846" s="251"/>
    </row>
    <row r="847" ht="15.75" customHeight="1" spans="4:5">
      <c r="D847" s="251"/>
      <c r="E847" s="251"/>
    </row>
    <row r="848" ht="15.75" customHeight="1" spans="4:5">
      <c r="D848" s="251"/>
      <c r="E848" s="251"/>
    </row>
    <row r="849" ht="15.75" customHeight="1" spans="4:5">
      <c r="D849" s="251"/>
      <c r="E849" s="251"/>
    </row>
    <row r="850" ht="15.75" customHeight="1" spans="4:5">
      <c r="D850" s="251"/>
      <c r="E850" s="251"/>
    </row>
    <row r="851" ht="15.75" customHeight="1" spans="4:5">
      <c r="D851" s="251"/>
      <c r="E851" s="251"/>
    </row>
    <row r="852" ht="15.75" customHeight="1" spans="4:5">
      <c r="D852" s="251"/>
      <c r="E852" s="251"/>
    </row>
    <row r="853" ht="15.75" customHeight="1" spans="4:5">
      <c r="D853" s="251"/>
      <c r="E853" s="251"/>
    </row>
    <row r="854" ht="15.75" customHeight="1" spans="4:5">
      <c r="D854" s="251"/>
      <c r="E854" s="251"/>
    </row>
    <row r="855" ht="15.75" customHeight="1" spans="4:5">
      <c r="D855" s="251"/>
      <c r="E855" s="251"/>
    </row>
    <row r="856" ht="15.75" customHeight="1" spans="4:5">
      <c r="D856" s="251"/>
      <c r="E856" s="251"/>
    </row>
    <row r="857" ht="15.75" customHeight="1" spans="4:5">
      <c r="D857" s="251"/>
      <c r="E857" s="251"/>
    </row>
    <row r="858" ht="15.75" customHeight="1" spans="4:5">
      <c r="D858" s="251"/>
      <c r="E858" s="251"/>
    </row>
    <row r="859" ht="15.75" customHeight="1" spans="4:5">
      <c r="D859" s="251"/>
      <c r="E859" s="251"/>
    </row>
    <row r="860" ht="15.75" customHeight="1" spans="4:5">
      <c r="D860" s="251"/>
      <c r="E860" s="251"/>
    </row>
    <row r="861" ht="15.75" customHeight="1" spans="4:5">
      <c r="D861" s="251"/>
      <c r="E861" s="251"/>
    </row>
    <row r="862" ht="15.75" customHeight="1" spans="4:5">
      <c r="D862" s="251"/>
      <c r="E862" s="251"/>
    </row>
    <row r="863" ht="15.75" customHeight="1" spans="4:5">
      <c r="D863" s="251"/>
      <c r="E863" s="251"/>
    </row>
    <row r="864" ht="15.75" customHeight="1" spans="4:5">
      <c r="D864" s="251"/>
      <c r="E864" s="251"/>
    </row>
    <row r="865" ht="15.75" customHeight="1" spans="4:5">
      <c r="D865" s="251"/>
      <c r="E865" s="251"/>
    </row>
    <row r="866" ht="15.75" customHeight="1" spans="4:5">
      <c r="D866" s="251"/>
      <c r="E866" s="251"/>
    </row>
    <row r="867" ht="15.75" customHeight="1" spans="4:5">
      <c r="D867" s="251"/>
      <c r="E867" s="251"/>
    </row>
    <row r="868" ht="15.75" customHeight="1" spans="4:5">
      <c r="D868" s="251"/>
      <c r="E868" s="251"/>
    </row>
    <row r="869" ht="15.75" customHeight="1" spans="4:5">
      <c r="D869" s="251"/>
      <c r="E869" s="251"/>
    </row>
    <row r="870" ht="15.75" customHeight="1" spans="4:5">
      <c r="D870" s="251"/>
      <c r="E870" s="251"/>
    </row>
    <row r="871" ht="15.75" customHeight="1" spans="4:5">
      <c r="D871" s="251"/>
      <c r="E871" s="251"/>
    </row>
    <row r="872" ht="15.75" customHeight="1" spans="4:5">
      <c r="D872" s="251"/>
      <c r="E872" s="251"/>
    </row>
    <row r="873" ht="15.75" customHeight="1" spans="4:5">
      <c r="D873" s="251"/>
      <c r="E873" s="251"/>
    </row>
    <row r="874" ht="15.75" customHeight="1" spans="4:5">
      <c r="D874" s="251"/>
      <c r="E874" s="251"/>
    </row>
    <row r="875" ht="15.75" customHeight="1" spans="4:5">
      <c r="D875" s="251"/>
      <c r="E875" s="251"/>
    </row>
    <row r="876" ht="15.75" customHeight="1" spans="4:5">
      <c r="D876" s="251"/>
      <c r="E876" s="251"/>
    </row>
    <row r="877" ht="15.75" customHeight="1" spans="4:5">
      <c r="D877" s="251"/>
      <c r="E877" s="251"/>
    </row>
    <row r="878" ht="15.75" customHeight="1" spans="4:5">
      <c r="D878" s="251"/>
      <c r="E878" s="251"/>
    </row>
    <row r="879" ht="15.75" customHeight="1" spans="4:5">
      <c r="D879" s="251"/>
      <c r="E879" s="251"/>
    </row>
    <row r="880" ht="15.75" customHeight="1" spans="4:5">
      <c r="D880" s="251"/>
      <c r="E880" s="251"/>
    </row>
    <row r="881" ht="15.75" customHeight="1" spans="4:5">
      <c r="D881" s="251"/>
      <c r="E881" s="251"/>
    </row>
    <row r="882" ht="15.75" customHeight="1" spans="4:5">
      <c r="D882" s="251"/>
      <c r="E882" s="251"/>
    </row>
    <row r="883" ht="15.75" customHeight="1" spans="4:5">
      <c r="D883" s="251"/>
      <c r="E883" s="251"/>
    </row>
    <row r="884" ht="15.75" customHeight="1" spans="4:5">
      <c r="D884" s="251"/>
      <c r="E884" s="251"/>
    </row>
    <row r="885" ht="15.75" customHeight="1" spans="4:5">
      <c r="D885" s="251"/>
      <c r="E885" s="251"/>
    </row>
    <row r="886" ht="15.75" customHeight="1" spans="4:5">
      <c r="D886" s="251"/>
      <c r="E886" s="251"/>
    </row>
    <row r="887" ht="15.75" customHeight="1" spans="4:5">
      <c r="D887" s="251"/>
      <c r="E887" s="251"/>
    </row>
    <row r="888" ht="15.75" customHeight="1" spans="4:5">
      <c r="D888" s="251"/>
      <c r="E888" s="251"/>
    </row>
    <row r="889" ht="15.75" customHeight="1" spans="4:5">
      <c r="D889" s="251"/>
      <c r="E889" s="251"/>
    </row>
    <row r="890" ht="15.75" customHeight="1" spans="4:5">
      <c r="D890" s="251"/>
      <c r="E890" s="251"/>
    </row>
    <row r="891" ht="15.75" customHeight="1" spans="4:5">
      <c r="D891" s="251"/>
      <c r="E891" s="251"/>
    </row>
    <row r="892" ht="15.75" customHeight="1" spans="4:5">
      <c r="D892" s="251"/>
      <c r="E892" s="251"/>
    </row>
    <row r="893" ht="15.75" customHeight="1" spans="4:5">
      <c r="D893" s="251"/>
      <c r="E893" s="251"/>
    </row>
    <row r="894" ht="15.75" customHeight="1" spans="4:5">
      <c r="D894" s="251"/>
      <c r="E894" s="251"/>
    </row>
    <row r="895" ht="15.75" customHeight="1" spans="4:5">
      <c r="D895" s="251"/>
      <c r="E895" s="251"/>
    </row>
    <row r="896" ht="15.75" customHeight="1" spans="4:5">
      <c r="D896" s="251"/>
      <c r="E896" s="251"/>
    </row>
    <row r="897" ht="15.75" customHeight="1" spans="4:5">
      <c r="D897" s="251"/>
      <c r="E897" s="251"/>
    </row>
    <row r="898" ht="15.75" customHeight="1" spans="4:5">
      <c r="D898" s="251"/>
      <c r="E898" s="251"/>
    </row>
    <row r="899" ht="15.75" customHeight="1" spans="4:5">
      <c r="D899" s="251"/>
      <c r="E899" s="251"/>
    </row>
    <row r="900" ht="15.75" customHeight="1" spans="4:5">
      <c r="D900" s="251"/>
      <c r="E900" s="251"/>
    </row>
    <row r="901" ht="15.75" customHeight="1" spans="4:5">
      <c r="D901" s="251"/>
      <c r="E901" s="251"/>
    </row>
    <row r="902" ht="15.75" customHeight="1" spans="4:5">
      <c r="D902" s="251"/>
      <c r="E902" s="251"/>
    </row>
    <row r="903" ht="15.75" customHeight="1" spans="4:5">
      <c r="D903" s="251"/>
      <c r="E903" s="251"/>
    </row>
    <row r="904" ht="15.75" customHeight="1" spans="4:5">
      <c r="D904" s="251"/>
      <c r="E904" s="251"/>
    </row>
    <row r="905" ht="15.75" customHeight="1" spans="4:5">
      <c r="D905" s="251"/>
      <c r="E905" s="251"/>
    </row>
    <row r="906" ht="15.75" customHeight="1" spans="4:5">
      <c r="D906" s="251"/>
      <c r="E906" s="251"/>
    </row>
    <row r="907" ht="15.75" customHeight="1" spans="4:5">
      <c r="D907" s="251"/>
      <c r="E907" s="251"/>
    </row>
    <row r="908" ht="15.75" customHeight="1" spans="4:5">
      <c r="D908" s="251"/>
      <c r="E908" s="251"/>
    </row>
    <row r="909" ht="15.75" customHeight="1" spans="4:5">
      <c r="D909" s="251"/>
      <c r="E909" s="251"/>
    </row>
    <row r="910" ht="15.75" customHeight="1" spans="4:5">
      <c r="D910" s="251"/>
      <c r="E910" s="251"/>
    </row>
    <row r="911" ht="15.75" customHeight="1" spans="4:5">
      <c r="D911" s="251"/>
      <c r="E911" s="251"/>
    </row>
    <row r="912" ht="15.75" customHeight="1" spans="4:5">
      <c r="D912" s="251"/>
      <c r="E912" s="251"/>
    </row>
    <row r="913" ht="15.75" customHeight="1" spans="4:5">
      <c r="D913" s="251"/>
      <c r="E913" s="251"/>
    </row>
    <row r="914" ht="15.75" customHeight="1" spans="4:5">
      <c r="D914" s="251"/>
      <c r="E914" s="251"/>
    </row>
    <row r="915" ht="15.75" customHeight="1" spans="4:5">
      <c r="D915" s="251"/>
      <c r="E915" s="251"/>
    </row>
    <row r="916" ht="15.75" customHeight="1" spans="4:5">
      <c r="D916" s="251"/>
      <c r="E916" s="251"/>
    </row>
    <row r="917" ht="15.75" customHeight="1" spans="4:5">
      <c r="D917" s="251"/>
      <c r="E917" s="251"/>
    </row>
    <row r="918" ht="15.75" customHeight="1" spans="4:5">
      <c r="D918" s="251"/>
      <c r="E918" s="251"/>
    </row>
    <row r="919" ht="15.75" customHeight="1" spans="4:5">
      <c r="D919" s="251"/>
      <c r="E919" s="251"/>
    </row>
    <row r="920" ht="15.75" customHeight="1" spans="4:5">
      <c r="D920" s="251"/>
      <c r="E920" s="251"/>
    </row>
    <row r="921" ht="15.75" customHeight="1" spans="4:5">
      <c r="D921" s="251"/>
      <c r="E921" s="251"/>
    </row>
    <row r="922" ht="15.75" customHeight="1" spans="4:5">
      <c r="D922" s="251"/>
      <c r="E922" s="251"/>
    </row>
    <row r="923" ht="15.75" customHeight="1" spans="4:5">
      <c r="D923" s="251"/>
      <c r="E923" s="251"/>
    </row>
    <row r="924" ht="15.75" customHeight="1" spans="4:5">
      <c r="D924" s="251"/>
      <c r="E924" s="251"/>
    </row>
    <row r="925" ht="15.75" customHeight="1" spans="4:5">
      <c r="D925" s="251"/>
      <c r="E925" s="251"/>
    </row>
    <row r="926" ht="15.75" customHeight="1" spans="4:5">
      <c r="D926" s="251"/>
      <c r="E926" s="251"/>
    </row>
    <row r="927" ht="15.75" customHeight="1" spans="4:5">
      <c r="D927" s="251"/>
      <c r="E927" s="251"/>
    </row>
    <row r="928" ht="15.75" customHeight="1" spans="4:5">
      <c r="D928" s="251"/>
      <c r="E928" s="251"/>
    </row>
    <row r="929" ht="15.75" customHeight="1" spans="4:5">
      <c r="D929" s="251"/>
      <c r="E929" s="251"/>
    </row>
    <row r="930" ht="15.75" customHeight="1" spans="4:5">
      <c r="D930" s="251"/>
      <c r="E930" s="251"/>
    </row>
    <row r="931" ht="15.75" customHeight="1" spans="4:5">
      <c r="D931" s="251"/>
      <c r="E931" s="251"/>
    </row>
    <row r="932" ht="15.75" customHeight="1" spans="4:5">
      <c r="D932" s="251"/>
      <c r="E932" s="251"/>
    </row>
    <row r="933" ht="15.75" customHeight="1" spans="4:5">
      <c r="D933" s="251"/>
      <c r="E933" s="251"/>
    </row>
    <row r="934" ht="15.75" customHeight="1" spans="4:5">
      <c r="D934" s="251"/>
      <c r="E934" s="251"/>
    </row>
    <row r="935" ht="15.75" customHeight="1" spans="4:5">
      <c r="D935" s="251"/>
      <c r="E935" s="251"/>
    </row>
    <row r="936" ht="15.75" customHeight="1" spans="4:5">
      <c r="D936" s="251"/>
      <c r="E936" s="251"/>
    </row>
    <row r="937" ht="15.75" customHeight="1" spans="4:5">
      <c r="D937" s="251"/>
      <c r="E937" s="251"/>
    </row>
    <row r="938" ht="15.75" customHeight="1" spans="4:5">
      <c r="D938" s="251"/>
      <c r="E938" s="251"/>
    </row>
    <row r="939" ht="15.75" customHeight="1" spans="4:5">
      <c r="D939" s="251"/>
      <c r="E939" s="251"/>
    </row>
    <row r="940" ht="15.75" customHeight="1" spans="4:5">
      <c r="D940" s="251"/>
      <c r="E940" s="251"/>
    </row>
    <row r="941" ht="15.75" customHeight="1" spans="4:5">
      <c r="D941" s="251"/>
      <c r="E941" s="251"/>
    </row>
    <row r="942" ht="15.75" customHeight="1" spans="4:5">
      <c r="D942" s="251"/>
      <c r="E942" s="251"/>
    </row>
    <row r="943" ht="15.75" customHeight="1" spans="4:5">
      <c r="D943" s="251"/>
      <c r="E943" s="251"/>
    </row>
    <row r="944" ht="15.75" customHeight="1" spans="4:5">
      <c r="D944" s="251"/>
      <c r="E944" s="251"/>
    </row>
    <row r="945" ht="15.75" customHeight="1" spans="4:5">
      <c r="D945" s="251"/>
      <c r="E945" s="251"/>
    </row>
    <row r="946" ht="15.75" customHeight="1" spans="4:5">
      <c r="D946" s="251"/>
      <c r="E946" s="251"/>
    </row>
    <row r="947" ht="15.75" customHeight="1" spans="4:5">
      <c r="D947" s="251"/>
      <c r="E947" s="251"/>
    </row>
    <row r="948" ht="15.75" customHeight="1" spans="4:5">
      <c r="D948" s="251"/>
      <c r="E948" s="251"/>
    </row>
    <row r="949" ht="15.75" customHeight="1" spans="4:5">
      <c r="D949" s="251"/>
      <c r="E949" s="251"/>
    </row>
    <row r="950" ht="15.75" customHeight="1" spans="4:5">
      <c r="D950" s="251"/>
      <c r="E950" s="251"/>
    </row>
    <row r="951" ht="15.75" customHeight="1" spans="4:5">
      <c r="D951" s="251"/>
      <c r="E951" s="251"/>
    </row>
    <row r="952" ht="15.75" customHeight="1" spans="4:5">
      <c r="D952" s="251"/>
      <c r="E952" s="251"/>
    </row>
    <row r="953" ht="15.75" customHeight="1" spans="4:5">
      <c r="D953" s="251"/>
      <c r="E953" s="251"/>
    </row>
    <row r="954" ht="15.75" customHeight="1" spans="4:5">
      <c r="D954" s="251"/>
      <c r="E954" s="251"/>
    </row>
    <row r="955" ht="15.75" customHeight="1" spans="4:5">
      <c r="D955" s="251"/>
      <c r="E955" s="251"/>
    </row>
    <row r="956" ht="15.75" customHeight="1" spans="4:5">
      <c r="D956" s="251"/>
      <c r="E956" s="251"/>
    </row>
    <row r="957" ht="15.75" customHeight="1" spans="4:5">
      <c r="D957" s="251"/>
      <c r="E957" s="251"/>
    </row>
    <row r="958" ht="15.75" customHeight="1" spans="4:5">
      <c r="D958" s="251"/>
      <c r="E958" s="251"/>
    </row>
    <row r="959" ht="15.75" customHeight="1" spans="4:5">
      <c r="D959" s="251"/>
      <c r="E959" s="251"/>
    </row>
    <row r="960" ht="15.75" customHeight="1" spans="4:5">
      <c r="D960" s="251"/>
      <c r="E960" s="251"/>
    </row>
    <row r="961" ht="15.75" customHeight="1" spans="4:5">
      <c r="D961" s="251"/>
      <c r="E961" s="251"/>
    </row>
    <row r="962" ht="15.75" customHeight="1" spans="4:5">
      <c r="D962" s="251"/>
      <c r="E962" s="251"/>
    </row>
    <row r="963" ht="15.75" customHeight="1" spans="4:5">
      <c r="D963" s="251"/>
      <c r="E963" s="251"/>
    </row>
    <row r="964" ht="15.75" customHeight="1" spans="4:5">
      <c r="D964" s="251"/>
      <c r="E964" s="251"/>
    </row>
    <row r="965" ht="15.75" customHeight="1" spans="4:5">
      <c r="D965" s="251"/>
      <c r="E965" s="251"/>
    </row>
    <row r="966" ht="15.75" customHeight="1" spans="4:5">
      <c r="D966" s="251"/>
      <c r="E966" s="251"/>
    </row>
    <row r="967" ht="15.75" customHeight="1" spans="4:5">
      <c r="D967" s="251"/>
      <c r="E967" s="251"/>
    </row>
    <row r="968" ht="15.75" customHeight="1" spans="4:5">
      <c r="D968" s="251"/>
      <c r="E968" s="251"/>
    </row>
    <row r="969" ht="15.75" customHeight="1" spans="4:5">
      <c r="D969" s="251"/>
      <c r="E969" s="251"/>
    </row>
    <row r="970" ht="15.75" customHeight="1" spans="4:5">
      <c r="D970" s="251"/>
      <c r="E970" s="251"/>
    </row>
    <row r="971" ht="15.75" customHeight="1" spans="4:5">
      <c r="D971" s="251"/>
      <c r="E971" s="251"/>
    </row>
    <row r="972" ht="15.75" customHeight="1" spans="4:5">
      <c r="D972" s="251"/>
      <c r="E972" s="251"/>
    </row>
    <row r="973" ht="15.75" customHeight="1" spans="4:5">
      <c r="D973" s="251"/>
      <c r="E973" s="251"/>
    </row>
    <row r="974" ht="15.75" customHeight="1" spans="4:5">
      <c r="D974" s="251"/>
      <c r="E974" s="251"/>
    </row>
    <row r="975" ht="15.75" customHeight="1" spans="4:5">
      <c r="D975" s="251"/>
      <c r="E975" s="251"/>
    </row>
    <row r="976" ht="15.75" customHeight="1" spans="4:5">
      <c r="D976" s="251"/>
      <c r="E976" s="251"/>
    </row>
    <row r="977" ht="15.75" customHeight="1" spans="4:5">
      <c r="D977" s="251"/>
      <c r="E977" s="251"/>
    </row>
    <row r="978" ht="15.75" customHeight="1" spans="4:5">
      <c r="D978" s="251"/>
      <c r="E978" s="251"/>
    </row>
    <row r="979" ht="15.75" customHeight="1" spans="4:5">
      <c r="D979" s="251"/>
      <c r="E979" s="251"/>
    </row>
    <row r="980" ht="15.75" customHeight="1" spans="4:5">
      <c r="D980" s="251"/>
      <c r="E980" s="251"/>
    </row>
    <row r="981" ht="15.75" customHeight="1" spans="4:5">
      <c r="D981" s="251"/>
      <c r="E981" s="251"/>
    </row>
    <row r="982" ht="15.75" customHeight="1" spans="4:5">
      <c r="D982" s="251"/>
      <c r="E982" s="251"/>
    </row>
    <row r="983" ht="15.75" customHeight="1" spans="4:5">
      <c r="D983" s="251"/>
      <c r="E983" s="251"/>
    </row>
    <row r="984" ht="15.75" customHeight="1" spans="4:5">
      <c r="D984" s="251"/>
      <c r="E984" s="251"/>
    </row>
    <row r="985" ht="15.75" customHeight="1" spans="4:5">
      <c r="D985" s="251"/>
      <c r="E985" s="251"/>
    </row>
    <row r="986" ht="15.75" customHeight="1" spans="4:5">
      <c r="D986" s="251"/>
      <c r="E986" s="251"/>
    </row>
    <row r="987" ht="15.75" customHeight="1" spans="4:5">
      <c r="D987" s="251"/>
      <c r="E987" s="251"/>
    </row>
    <row r="988" ht="15.75" customHeight="1" spans="4:5">
      <c r="D988" s="251"/>
      <c r="E988" s="251"/>
    </row>
    <row r="989" ht="15.75" customHeight="1" spans="4:5">
      <c r="D989" s="251"/>
      <c r="E989" s="251"/>
    </row>
    <row r="990" ht="15.75" customHeight="1" spans="4:5">
      <c r="D990" s="251"/>
      <c r="E990" s="251"/>
    </row>
    <row r="991" ht="15.75" customHeight="1" spans="4:5">
      <c r="D991" s="251"/>
      <c r="E991" s="251"/>
    </row>
    <row r="992" ht="15.75" customHeight="1" spans="4:5">
      <c r="D992" s="251"/>
      <c r="E992" s="251"/>
    </row>
    <row r="993" ht="15.75" customHeight="1" spans="4:5">
      <c r="D993" s="251"/>
      <c r="E993" s="251"/>
    </row>
    <row r="994" ht="15.75" customHeight="1" spans="4:5">
      <c r="D994" s="251"/>
      <c r="E994" s="251"/>
    </row>
    <row r="995" ht="15.75" customHeight="1" spans="4:5">
      <c r="D995" s="251"/>
      <c r="E995" s="251"/>
    </row>
    <row r="996" ht="15.75" customHeight="1" spans="4:5">
      <c r="D996" s="251"/>
      <c r="E996" s="251"/>
    </row>
    <row r="997" ht="15.75" customHeight="1" spans="4:5">
      <c r="D997" s="251"/>
      <c r="E997" s="251"/>
    </row>
    <row r="998" ht="15.75" customHeight="1" spans="4:5">
      <c r="D998" s="251"/>
      <c r="E998" s="251"/>
    </row>
    <row r="999" ht="15.75" customHeight="1" spans="4:5">
      <c r="D999" s="251"/>
      <c r="E999" s="251"/>
    </row>
    <row r="1000" ht="15.75" customHeight="1" spans="4:5">
      <c r="D1000" s="251"/>
      <c r="E1000" s="251"/>
    </row>
    <row r="1001" ht="15.75" customHeight="1" spans="4:5">
      <c r="D1001" s="251"/>
      <c r="E1001" s="251"/>
    </row>
    <row r="1002" ht="15.75" customHeight="1" spans="4:5">
      <c r="D1002" s="251"/>
      <c r="E1002" s="251"/>
    </row>
    <row r="1003" ht="15.75" customHeight="1" spans="4:5">
      <c r="D1003" s="251"/>
      <c r="E1003" s="251"/>
    </row>
    <row r="1004" ht="15.75" customHeight="1" spans="4:5">
      <c r="D1004" s="251"/>
      <c r="E1004" s="251"/>
    </row>
    <row r="1005" ht="15.75" customHeight="1" spans="4:5">
      <c r="D1005" s="251"/>
      <c r="E1005" s="251"/>
    </row>
    <row r="1006" ht="15.75" customHeight="1" spans="4:5">
      <c r="D1006" s="251"/>
      <c r="E1006" s="251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79:H79"/>
    <mergeCell ref="A81:H81"/>
    <mergeCell ref="A83:H83"/>
    <mergeCell ref="A85:H85"/>
    <mergeCell ref="A92:H92"/>
    <mergeCell ref="A99:H99"/>
    <mergeCell ref="A101:H101"/>
  </mergeCells>
  <pageMargins left="0.75" right="0.75" top="1" bottom="1" header="0.5" footer="0.5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1"/>
  <sheetViews>
    <sheetView workbookViewId="0">
      <selection activeCell="A26" sqref="A26:H26"/>
    </sheetView>
  </sheetViews>
  <sheetFormatPr defaultColWidth="12.5714285714286" defaultRowHeight="15" customHeight="1"/>
  <cols>
    <col min="1" max="1" width="20.1428571428571" customWidth="1"/>
    <col min="2" max="2" width="17.5714285714286" customWidth="1"/>
    <col min="3" max="3" width="70.8571428571429" customWidth="1"/>
    <col min="4" max="4" width="10.7142857142857" customWidth="1"/>
    <col min="5" max="5" width="14.2857142857143" customWidth="1"/>
    <col min="6" max="6" width="13.5714285714286" customWidth="1"/>
    <col min="7" max="7" width="12.5714285714286" customWidth="1"/>
    <col min="8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2.9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SUM(F17:F25)</f>
        <v>51759.4</v>
      </c>
    </row>
    <row r="17" ht="15.75" customHeight="1" spans="1:9">
      <c r="A17" s="116" t="s">
        <v>2018</v>
      </c>
      <c r="B17" s="226" t="s">
        <v>18</v>
      </c>
      <c r="C17" s="122" t="s">
        <v>2019</v>
      </c>
      <c r="D17" s="140">
        <v>45421</v>
      </c>
      <c r="E17" s="140">
        <v>45426</v>
      </c>
      <c r="F17" s="365">
        <v>1500</v>
      </c>
      <c r="G17" s="118">
        <v>45433</v>
      </c>
      <c r="H17" s="290">
        <v>1000000000</v>
      </c>
      <c r="I17" s="744"/>
    </row>
    <row r="18" ht="15.75" customHeight="1" spans="1:9">
      <c r="A18" s="116" t="s">
        <v>2020</v>
      </c>
      <c r="B18" s="904" t="s">
        <v>18</v>
      </c>
      <c r="C18" s="218" t="s">
        <v>2021</v>
      </c>
      <c r="D18" s="140">
        <v>45426</v>
      </c>
      <c r="E18" s="140">
        <v>45427</v>
      </c>
      <c r="F18" s="312">
        <v>700</v>
      </c>
      <c r="G18" s="118">
        <v>45433</v>
      </c>
      <c r="H18" s="290">
        <v>1000000000</v>
      </c>
      <c r="I18" s="745"/>
    </row>
    <row r="19" ht="15.75" customHeight="1" spans="1:9">
      <c r="A19" s="116" t="s">
        <v>2022</v>
      </c>
      <c r="B19" s="226"/>
      <c r="C19" s="218" t="s">
        <v>230</v>
      </c>
      <c r="D19" s="140">
        <v>45426</v>
      </c>
      <c r="E19" s="140">
        <v>45428</v>
      </c>
      <c r="F19" s="121">
        <v>6406.34</v>
      </c>
      <c r="G19" s="118">
        <v>45433</v>
      </c>
      <c r="H19" s="290">
        <v>1000000000</v>
      </c>
      <c r="I19" s="745"/>
    </row>
    <row r="20" ht="15.75" customHeight="1" spans="1:9">
      <c r="A20" s="116" t="s">
        <v>2023</v>
      </c>
      <c r="B20" s="226"/>
      <c r="C20" s="218" t="s">
        <v>230</v>
      </c>
      <c r="D20" s="140">
        <v>45426</v>
      </c>
      <c r="E20" s="140">
        <v>45428</v>
      </c>
      <c r="F20" s="246">
        <v>7753.3</v>
      </c>
      <c r="G20" s="118">
        <v>45433</v>
      </c>
      <c r="H20" s="290">
        <v>1000000000</v>
      </c>
      <c r="I20" s="745"/>
    </row>
    <row r="21" ht="15.75" customHeight="1" spans="1:9">
      <c r="A21" s="116" t="s">
        <v>2024</v>
      </c>
      <c r="B21" s="226"/>
      <c r="C21" s="224" t="s">
        <v>2025</v>
      </c>
      <c r="D21" s="140">
        <v>45426</v>
      </c>
      <c r="E21" s="140">
        <v>45428</v>
      </c>
      <c r="F21" s="121">
        <v>1248.8</v>
      </c>
      <c r="G21" s="118">
        <v>45433</v>
      </c>
      <c r="H21" s="290">
        <v>1000000000</v>
      </c>
      <c r="I21" s="745"/>
    </row>
    <row r="22" ht="15.75" customHeight="1" spans="1:9">
      <c r="A22" s="116" t="s">
        <v>2026</v>
      </c>
      <c r="B22" s="226"/>
      <c r="C22" s="224" t="s">
        <v>2027</v>
      </c>
      <c r="D22" s="140">
        <v>45426</v>
      </c>
      <c r="E22" s="140">
        <v>45428</v>
      </c>
      <c r="F22" s="365">
        <v>765.04</v>
      </c>
      <c r="G22" s="118">
        <v>45433</v>
      </c>
      <c r="H22" s="290">
        <v>1000000000</v>
      </c>
      <c r="I22" s="745"/>
    </row>
    <row r="23" ht="15.75" customHeight="1" spans="1:9">
      <c r="A23" s="116" t="s">
        <v>2028</v>
      </c>
      <c r="B23" s="226"/>
      <c r="C23" s="224" t="s">
        <v>2029</v>
      </c>
      <c r="D23" s="140">
        <v>45426</v>
      </c>
      <c r="E23" s="140">
        <v>45428</v>
      </c>
      <c r="F23" s="365">
        <v>418.08</v>
      </c>
      <c r="G23" s="118">
        <v>45433</v>
      </c>
      <c r="H23" s="290">
        <v>1000000000</v>
      </c>
      <c r="I23" s="745"/>
    </row>
    <row r="24" ht="15.75" customHeight="1" spans="1:9">
      <c r="A24" s="116" t="s">
        <v>2030</v>
      </c>
      <c r="B24" s="226"/>
      <c r="C24" s="218" t="s">
        <v>230</v>
      </c>
      <c r="D24" s="140">
        <v>45429</v>
      </c>
      <c r="E24" s="140">
        <v>45432</v>
      </c>
      <c r="F24" s="257">
        <v>4967.84</v>
      </c>
      <c r="G24" s="118">
        <v>45433</v>
      </c>
      <c r="H24" s="290">
        <v>1000000000</v>
      </c>
      <c r="I24" s="745"/>
    </row>
    <row r="25" ht="15.75" customHeight="1" spans="1:9">
      <c r="A25" s="116" t="s">
        <v>2031</v>
      </c>
      <c r="B25" s="226" t="s">
        <v>18</v>
      </c>
      <c r="C25" s="218" t="s">
        <v>2032</v>
      </c>
      <c r="D25" s="140">
        <v>45429</v>
      </c>
      <c r="E25" s="140">
        <v>45433</v>
      </c>
      <c r="F25" s="246">
        <v>28000</v>
      </c>
      <c r="G25" s="118">
        <v>45433</v>
      </c>
      <c r="H25" s="290">
        <v>1000000000</v>
      </c>
      <c r="I25" s="745"/>
    </row>
    <row r="26" ht="24.75" customHeight="1" spans="1:40">
      <c r="A26" s="22" t="s">
        <v>51</v>
      </c>
      <c r="B26" s="106"/>
      <c r="C26" s="106"/>
      <c r="D26" s="106"/>
      <c r="E26" s="106"/>
      <c r="F26" s="106"/>
      <c r="G26" s="106"/>
      <c r="H26" s="107"/>
      <c r="I26" s="152">
        <f>SUM(F27:F91)</f>
        <v>365944.93</v>
      </c>
      <c r="AN26" s="147" t="s">
        <v>52</v>
      </c>
    </row>
    <row r="27" ht="15.75" customHeight="1" spans="1:9">
      <c r="A27" s="116" t="s">
        <v>2033</v>
      </c>
      <c r="B27" s="116" t="s">
        <v>1210</v>
      </c>
      <c r="C27" s="235" t="s">
        <v>1211</v>
      </c>
      <c r="D27" s="118">
        <v>45420</v>
      </c>
      <c r="E27" s="118">
        <v>45396</v>
      </c>
      <c r="F27" s="246">
        <v>9100</v>
      </c>
      <c r="G27" s="118">
        <v>45433</v>
      </c>
      <c r="H27" s="290">
        <v>1000000000</v>
      </c>
      <c r="I27" s="744"/>
    </row>
    <row r="28" ht="15.75" customHeight="1" spans="1:9">
      <c r="A28" s="116" t="s">
        <v>2034</v>
      </c>
      <c r="B28" s="116" t="s">
        <v>2035</v>
      </c>
      <c r="C28" s="122" t="s">
        <v>2036</v>
      </c>
      <c r="D28" s="118">
        <v>45425</v>
      </c>
      <c r="E28" s="118">
        <v>45426</v>
      </c>
      <c r="F28" s="139">
        <v>551.74</v>
      </c>
      <c r="G28" s="118">
        <v>45433</v>
      </c>
      <c r="H28" s="290">
        <v>1000000000</v>
      </c>
      <c r="I28" s="745"/>
    </row>
    <row r="29" ht="15.75" customHeight="1" spans="1:9">
      <c r="A29" s="116" t="s">
        <v>2037</v>
      </c>
      <c r="B29" s="116" t="s">
        <v>115</v>
      </c>
      <c r="C29" s="122" t="s">
        <v>2038</v>
      </c>
      <c r="D29" s="118">
        <v>45352</v>
      </c>
      <c r="E29" s="118">
        <v>45429</v>
      </c>
      <c r="F29" s="365">
        <v>68.06</v>
      </c>
      <c r="G29" s="118">
        <v>45433</v>
      </c>
      <c r="H29" s="164">
        <v>1000000000</v>
      </c>
      <c r="I29" s="745"/>
    </row>
    <row r="30" ht="15.75" customHeight="1" spans="1:9">
      <c r="A30" s="116" t="s">
        <v>2039</v>
      </c>
      <c r="B30" s="116" t="s">
        <v>317</v>
      </c>
      <c r="C30" s="224" t="s">
        <v>2040</v>
      </c>
      <c r="D30" s="118">
        <v>45398</v>
      </c>
      <c r="E30" s="229">
        <v>45427</v>
      </c>
      <c r="F30" s="633">
        <v>1740.52</v>
      </c>
      <c r="G30" s="118">
        <v>45433</v>
      </c>
      <c r="H30" s="116">
        <v>1444000000</v>
      </c>
      <c r="I30" s="745"/>
    </row>
    <row r="31" ht="15.75" customHeight="1" spans="1:9">
      <c r="A31" s="116" t="s">
        <v>2033</v>
      </c>
      <c r="B31" s="116" t="s">
        <v>1210</v>
      </c>
      <c r="C31" s="235" t="s">
        <v>1211</v>
      </c>
      <c r="D31" s="140">
        <v>45405</v>
      </c>
      <c r="E31" s="229">
        <v>45426</v>
      </c>
      <c r="F31" s="139">
        <v>2560</v>
      </c>
      <c r="G31" s="118">
        <v>45433</v>
      </c>
      <c r="H31" s="116">
        <v>1000000000</v>
      </c>
      <c r="I31" s="745"/>
    </row>
    <row r="32" ht="15.75" customHeight="1" spans="1:9">
      <c r="A32" s="116" t="s">
        <v>2041</v>
      </c>
      <c r="B32" s="116" t="s">
        <v>1892</v>
      </c>
      <c r="C32" s="188" t="s">
        <v>1893</v>
      </c>
      <c r="D32" s="118">
        <v>45412</v>
      </c>
      <c r="E32" s="229">
        <v>45395</v>
      </c>
      <c r="F32" s="139">
        <v>459.2</v>
      </c>
      <c r="G32" s="118">
        <v>45433</v>
      </c>
      <c r="H32" s="838">
        <v>1000000000</v>
      </c>
      <c r="I32" s="745"/>
    </row>
    <row r="33" ht="15.75" customHeight="1" spans="1:9">
      <c r="A33" s="116" t="s">
        <v>2042</v>
      </c>
      <c r="B33" s="116" t="s">
        <v>125</v>
      </c>
      <c r="C33" s="218" t="s">
        <v>126</v>
      </c>
      <c r="D33" s="118">
        <v>45419</v>
      </c>
      <c r="E33" s="229">
        <v>45426</v>
      </c>
      <c r="F33" s="119">
        <v>2408.08</v>
      </c>
      <c r="G33" s="118">
        <v>45433</v>
      </c>
      <c r="H33" s="116">
        <v>1000000000</v>
      </c>
      <c r="I33" s="745"/>
    </row>
    <row r="34" ht="15.75" customHeight="1" spans="1:9">
      <c r="A34" s="159" t="s">
        <v>2043</v>
      </c>
      <c r="B34" s="159" t="s">
        <v>253</v>
      </c>
      <c r="C34" s="163" t="s">
        <v>395</v>
      </c>
      <c r="D34" s="611">
        <v>45419</v>
      </c>
      <c r="E34" s="289">
        <v>45428</v>
      </c>
      <c r="F34" s="365">
        <v>16011.03</v>
      </c>
      <c r="G34" s="118">
        <v>45433</v>
      </c>
      <c r="H34" s="164">
        <v>1444000000</v>
      </c>
      <c r="I34" s="745"/>
    </row>
    <row r="35" ht="15.75" customHeight="1" spans="1:9">
      <c r="A35" s="383" t="s">
        <v>2044</v>
      </c>
      <c r="B35" s="383" t="s">
        <v>2045</v>
      </c>
      <c r="C35" s="188" t="s">
        <v>2046</v>
      </c>
      <c r="D35" s="611">
        <v>45420</v>
      </c>
      <c r="E35" s="289">
        <v>45427</v>
      </c>
      <c r="F35" s="365">
        <v>5300.92</v>
      </c>
      <c r="G35" s="118">
        <v>45433</v>
      </c>
      <c r="H35" s="116">
        <v>1000000000</v>
      </c>
      <c r="I35" s="745"/>
    </row>
    <row r="36" ht="15.75" customHeight="1" spans="1:9">
      <c r="A36" s="116" t="s">
        <v>2047</v>
      </c>
      <c r="B36" s="116" t="s">
        <v>314</v>
      </c>
      <c r="C36" s="235" t="s">
        <v>315</v>
      </c>
      <c r="D36" s="229">
        <v>45421</v>
      </c>
      <c r="E36" s="229">
        <v>45425</v>
      </c>
      <c r="F36" s="119">
        <v>80.09</v>
      </c>
      <c r="G36" s="118">
        <v>45433</v>
      </c>
      <c r="H36" s="91">
        <v>1000000000</v>
      </c>
      <c r="I36" s="745"/>
    </row>
    <row r="37" ht="15.75" customHeight="1" spans="1:9">
      <c r="A37" s="116" t="s">
        <v>2048</v>
      </c>
      <c r="B37" s="116" t="s">
        <v>66</v>
      </c>
      <c r="C37" s="122" t="s">
        <v>2049</v>
      </c>
      <c r="D37" s="905">
        <v>45421</v>
      </c>
      <c r="E37" s="229">
        <v>45425</v>
      </c>
      <c r="F37" s="119">
        <v>12000</v>
      </c>
      <c r="G37" s="118">
        <v>45433</v>
      </c>
      <c r="H37" s="116">
        <v>1444000000</v>
      </c>
      <c r="I37" s="745"/>
    </row>
    <row r="38" ht="15.75" customHeight="1" spans="1:9">
      <c r="A38" s="116" t="s">
        <v>2050</v>
      </c>
      <c r="B38" s="116" t="s">
        <v>60</v>
      </c>
      <c r="C38" s="122" t="s">
        <v>1142</v>
      </c>
      <c r="D38" s="229">
        <v>45421</v>
      </c>
      <c r="E38" s="229">
        <v>45425</v>
      </c>
      <c r="F38" s="119">
        <v>3450</v>
      </c>
      <c r="G38" s="118">
        <v>45433</v>
      </c>
      <c r="H38" s="116">
        <v>1000000000</v>
      </c>
      <c r="I38" s="745"/>
    </row>
    <row r="39" ht="15.75" customHeight="1" spans="1:9">
      <c r="A39" s="159" t="s">
        <v>2051</v>
      </c>
      <c r="B39" s="159" t="s">
        <v>417</v>
      </c>
      <c r="C39" s="309" t="s">
        <v>467</v>
      </c>
      <c r="D39" s="118">
        <v>45421</v>
      </c>
      <c r="E39" s="229">
        <v>45427</v>
      </c>
      <c r="F39" s="119">
        <v>9565.2</v>
      </c>
      <c r="G39" s="118">
        <v>45433</v>
      </c>
      <c r="H39" s="116">
        <v>1000000000</v>
      </c>
      <c r="I39" s="745"/>
    </row>
    <row r="40" ht="15.75" customHeight="1" spans="1:9">
      <c r="A40" s="116" t="s">
        <v>2052</v>
      </c>
      <c r="B40" s="116" t="s">
        <v>2053</v>
      </c>
      <c r="C40" s="235" t="s">
        <v>2054</v>
      </c>
      <c r="D40" s="118">
        <v>45421</v>
      </c>
      <c r="E40" s="118">
        <v>45429</v>
      </c>
      <c r="F40" s="365">
        <v>8120.4</v>
      </c>
      <c r="G40" s="118">
        <v>45433</v>
      </c>
      <c r="H40" s="164">
        <v>1000000000</v>
      </c>
      <c r="I40" s="745"/>
    </row>
    <row r="41" ht="15.75" customHeight="1" spans="1:9">
      <c r="A41" s="116" t="s">
        <v>2055</v>
      </c>
      <c r="B41" s="116" t="s">
        <v>60</v>
      </c>
      <c r="C41" s="122" t="s">
        <v>803</v>
      </c>
      <c r="D41" s="118">
        <v>45421</v>
      </c>
      <c r="E41" s="118">
        <v>45429</v>
      </c>
      <c r="F41" s="906">
        <v>2306.72</v>
      </c>
      <c r="G41" s="118">
        <v>45433</v>
      </c>
      <c r="H41" s="91">
        <v>1000000000</v>
      </c>
      <c r="I41" s="745"/>
    </row>
    <row r="42" ht="15.75" customHeight="1" spans="1:9">
      <c r="A42" s="116" t="s">
        <v>2056</v>
      </c>
      <c r="B42" s="116" t="s">
        <v>143</v>
      </c>
      <c r="C42" s="309" t="s">
        <v>144</v>
      </c>
      <c r="D42" s="140">
        <v>45422</v>
      </c>
      <c r="E42" s="229">
        <v>45425</v>
      </c>
      <c r="F42" s="139">
        <v>3294.73</v>
      </c>
      <c r="G42" s="118">
        <v>45433</v>
      </c>
      <c r="H42" s="116">
        <v>1000000000</v>
      </c>
      <c r="I42" s="745"/>
    </row>
    <row r="43" ht="15.75" customHeight="1" spans="1:9">
      <c r="A43" s="116" t="s">
        <v>2057</v>
      </c>
      <c r="B43" s="116" t="s">
        <v>60</v>
      </c>
      <c r="C43" s="122" t="s">
        <v>1136</v>
      </c>
      <c r="D43" s="140">
        <v>45422</v>
      </c>
      <c r="E43" s="229">
        <v>45426</v>
      </c>
      <c r="F43" s="119">
        <v>535.8</v>
      </c>
      <c r="G43" s="118">
        <v>45433</v>
      </c>
      <c r="H43" s="116">
        <v>1000000000</v>
      </c>
      <c r="I43" s="745"/>
    </row>
    <row r="44" ht="15.75" customHeight="1" spans="1:9">
      <c r="A44" s="116" t="s">
        <v>2058</v>
      </c>
      <c r="B44" s="116" t="s">
        <v>121</v>
      </c>
      <c r="C44" s="122" t="s">
        <v>1632</v>
      </c>
      <c r="D44" s="229">
        <v>45422</v>
      </c>
      <c r="E44" s="229">
        <v>45426</v>
      </c>
      <c r="F44" s="119">
        <v>12251.79</v>
      </c>
      <c r="G44" s="118">
        <v>45433</v>
      </c>
      <c r="H44" s="116">
        <v>1000000000</v>
      </c>
      <c r="I44" s="745"/>
    </row>
    <row r="45" ht="15.75" customHeight="1" spans="1:9">
      <c r="A45" s="116" t="s">
        <v>2059</v>
      </c>
      <c r="B45" s="116" t="s">
        <v>143</v>
      </c>
      <c r="C45" s="122" t="s">
        <v>144</v>
      </c>
      <c r="D45" s="229">
        <v>45422</v>
      </c>
      <c r="E45" s="229">
        <v>45426</v>
      </c>
      <c r="F45" s="365">
        <v>7456.87</v>
      </c>
      <c r="G45" s="118">
        <v>45433</v>
      </c>
      <c r="H45" s="159">
        <v>1000000000</v>
      </c>
      <c r="I45" s="745"/>
    </row>
    <row r="46" ht="15.75" customHeight="1" spans="1:9">
      <c r="A46" s="116" t="s">
        <v>2060</v>
      </c>
      <c r="B46" s="116" t="s">
        <v>2061</v>
      </c>
      <c r="C46" s="235" t="s">
        <v>915</v>
      </c>
      <c r="D46" s="118">
        <v>45422</v>
      </c>
      <c r="E46" s="229">
        <v>45426</v>
      </c>
      <c r="F46" s="119">
        <v>6959.66</v>
      </c>
      <c r="G46" s="118">
        <v>45433</v>
      </c>
      <c r="H46" s="116">
        <v>1000000000</v>
      </c>
      <c r="I46" s="745"/>
    </row>
    <row r="47" ht="15.75" customHeight="1" spans="1:9">
      <c r="A47" s="159" t="s">
        <v>2062</v>
      </c>
      <c r="B47" s="159" t="s">
        <v>54</v>
      </c>
      <c r="C47" s="163" t="s">
        <v>341</v>
      </c>
      <c r="D47" s="118">
        <v>45422</v>
      </c>
      <c r="E47" s="229">
        <v>45426</v>
      </c>
      <c r="F47" s="119">
        <v>3609.61</v>
      </c>
      <c r="G47" s="118">
        <v>45433</v>
      </c>
      <c r="H47" s="116">
        <v>1444000000</v>
      </c>
      <c r="I47" s="745"/>
    </row>
    <row r="48" ht="15.75" customHeight="1" spans="1:9">
      <c r="A48" s="159" t="s">
        <v>2063</v>
      </c>
      <c r="B48" s="159" t="s">
        <v>79</v>
      </c>
      <c r="C48" s="309" t="s">
        <v>251</v>
      </c>
      <c r="D48" s="118">
        <v>45422</v>
      </c>
      <c r="E48" s="229">
        <v>45426</v>
      </c>
      <c r="F48" s="222">
        <v>3817.77</v>
      </c>
      <c r="G48" s="118">
        <v>45433</v>
      </c>
      <c r="H48" s="116">
        <v>1000000000</v>
      </c>
      <c r="I48" s="745"/>
    </row>
    <row r="49" ht="15.75" customHeight="1" spans="1:9">
      <c r="A49" s="159" t="s">
        <v>2064</v>
      </c>
      <c r="B49" s="159" t="s">
        <v>213</v>
      </c>
      <c r="C49" s="163" t="s">
        <v>214</v>
      </c>
      <c r="D49" s="118">
        <v>45422</v>
      </c>
      <c r="E49" s="229">
        <v>45426</v>
      </c>
      <c r="F49" s="119">
        <v>3874.74</v>
      </c>
      <c r="G49" s="118">
        <v>45433</v>
      </c>
      <c r="H49" s="116">
        <v>1000000000</v>
      </c>
      <c r="I49" s="745"/>
    </row>
    <row r="50" ht="15.75" customHeight="1" spans="1:9">
      <c r="A50" s="159" t="s">
        <v>2065</v>
      </c>
      <c r="B50" s="159" t="s">
        <v>504</v>
      </c>
      <c r="C50" s="309" t="s">
        <v>505</v>
      </c>
      <c r="D50" s="118">
        <v>45422</v>
      </c>
      <c r="E50" s="392">
        <v>45397</v>
      </c>
      <c r="F50" s="119">
        <v>3764.12</v>
      </c>
      <c r="G50" s="118">
        <v>45433</v>
      </c>
      <c r="H50" s="116">
        <v>1000000000</v>
      </c>
      <c r="I50" s="745"/>
    </row>
    <row r="51" ht="15.75" customHeight="1" spans="1:9">
      <c r="A51" s="159" t="s">
        <v>2066</v>
      </c>
      <c r="B51" s="159" t="s">
        <v>66</v>
      </c>
      <c r="C51" s="163" t="s">
        <v>338</v>
      </c>
      <c r="D51" s="118">
        <v>45422</v>
      </c>
      <c r="E51" s="229">
        <v>45427</v>
      </c>
      <c r="F51" s="365">
        <v>10923</v>
      </c>
      <c r="G51" s="118">
        <v>45433</v>
      </c>
      <c r="H51" s="116">
        <v>1444000000</v>
      </c>
      <c r="I51" s="745"/>
    </row>
    <row r="52" ht="15.75" customHeight="1" spans="1:9">
      <c r="A52" s="116" t="s">
        <v>2067</v>
      </c>
      <c r="B52" s="116" t="s">
        <v>66</v>
      </c>
      <c r="C52" s="163" t="s">
        <v>338</v>
      </c>
      <c r="D52" s="118">
        <v>45422</v>
      </c>
      <c r="E52" s="229">
        <v>45427</v>
      </c>
      <c r="F52" s="365">
        <v>9299.7</v>
      </c>
      <c r="G52" s="118">
        <v>45433</v>
      </c>
      <c r="H52" s="116">
        <v>1444000000</v>
      </c>
      <c r="I52" s="745"/>
    </row>
    <row r="53" ht="15.75" customHeight="1" spans="1:9">
      <c r="A53" s="116" t="s">
        <v>2068</v>
      </c>
      <c r="B53" s="116" t="s">
        <v>213</v>
      </c>
      <c r="C53" s="163" t="s">
        <v>214</v>
      </c>
      <c r="D53" s="118">
        <v>45422</v>
      </c>
      <c r="E53" s="229">
        <v>45427</v>
      </c>
      <c r="F53" s="119">
        <v>6871.92</v>
      </c>
      <c r="G53" s="118">
        <v>45433</v>
      </c>
      <c r="H53" s="116">
        <v>1444000000</v>
      </c>
      <c r="I53" s="745"/>
    </row>
    <row r="54" ht="15.75" customHeight="1" spans="1:9">
      <c r="A54" s="140" t="s">
        <v>2069</v>
      </c>
      <c r="B54" s="116" t="s">
        <v>1821</v>
      </c>
      <c r="C54" s="163" t="s">
        <v>214</v>
      </c>
      <c r="D54" s="118">
        <v>45422</v>
      </c>
      <c r="E54" s="229">
        <v>45427</v>
      </c>
      <c r="F54" s="365">
        <v>16225.02</v>
      </c>
      <c r="G54" s="118">
        <v>45433</v>
      </c>
      <c r="H54" s="26">
        <v>1000000000</v>
      </c>
      <c r="I54" s="745"/>
    </row>
    <row r="55" ht="15.75" customHeight="1" spans="1:9">
      <c r="A55" s="242" t="s">
        <v>2070</v>
      </c>
      <c r="B55" s="242" t="s">
        <v>121</v>
      </c>
      <c r="C55" s="309" t="s">
        <v>308</v>
      </c>
      <c r="D55" s="611">
        <v>45422</v>
      </c>
      <c r="E55" s="289">
        <v>45428</v>
      </c>
      <c r="F55" s="130">
        <v>14666.18</v>
      </c>
      <c r="G55" s="118">
        <v>45433</v>
      </c>
      <c r="H55" s="26">
        <v>1000000000</v>
      </c>
      <c r="I55" s="745"/>
    </row>
    <row r="56" ht="15.75" customHeight="1" spans="1:9">
      <c r="A56" s="116" t="s">
        <v>2071</v>
      </c>
      <c r="B56" s="116" t="s">
        <v>121</v>
      </c>
      <c r="C56" s="122" t="s">
        <v>308</v>
      </c>
      <c r="D56" s="118">
        <v>45422</v>
      </c>
      <c r="E56" s="118">
        <v>45428</v>
      </c>
      <c r="F56" s="72">
        <v>2721.08</v>
      </c>
      <c r="G56" s="118">
        <v>45433</v>
      </c>
      <c r="H56" s="116">
        <v>1000000000</v>
      </c>
      <c r="I56" s="745"/>
    </row>
    <row r="57" ht="15.75" customHeight="1" spans="1:9">
      <c r="A57" s="116" t="s">
        <v>2072</v>
      </c>
      <c r="B57" s="116" t="s">
        <v>263</v>
      </c>
      <c r="C57" s="122" t="s">
        <v>264</v>
      </c>
      <c r="D57" s="118">
        <v>45425</v>
      </c>
      <c r="E57" s="229">
        <v>45426</v>
      </c>
      <c r="F57" s="119">
        <v>5165.89</v>
      </c>
      <c r="G57" s="118">
        <v>45433</v>
      </c>
      <c r="H57" s="116">
        <v>1000000000</v>
      </c>
      <c r="I57" s="745"/>
    </row>
    <row r="58" ht="15.75" customHeight="1" spans="1:9">
      <c r="A58" s="116" t="s">
        <v>2073</v>
      </c>
      <c r="B58" s="116" t="s">
        <v>121</v>
      </c>
      <c r="C58" s="122" t="s">
        <v>1632</v>
      </c>
      <c r="D58" s="118">
        <v>45425</v>
      </c>
      <c r="E58" s="229">
        <v>45426</v>
      </c>
      <c r="F58" s="119">
        <v>596.4</v>
      </c>
      <c r="G58" s="118">
        <v>45433</v>
      </c>
      <c r="H58" s="91">
        <v>1000000000</v>
      </c>
      <c r="I58" s="745"/>
    </row>
    <row r="59" ht="15.75" customHeight="1" spans="1:9">
      <c r="A59" s="116" t="s">
        <v>2074</v>
      </c>
      <c r="B59" s="116" t="s">
        <v>82</v>
      </c>
      <c r="C59" s="122" t="s">
        <v>113</v>
      </c>
      <c r="D59" s="118">
        <v>45425</v>
      </c>
      <c r="E59" s="229">
        <v>45426</v>
      </c>
      <c r="F59" s="121">
        <v>8806.5</v>
      </c>
      <c r="G59" s="118">
        <v>45433</v>
      </c>
      <c r="H59" s="116">
        <v>100000000</v>
      </c>
      <c r="I59" s="745"/>
    </row>
    <row r="60" ht="15.75" customHeight="1" spans="1:9">
      <c r="A60" s="140" t="s">
        <v>2075</v>
      </c>
      <c r="B60" s="116" t="s">
        <v>91</v>
      </c>
      <c r="C60" s="163" t="s">
        <v>249</v>
      </c>
      <c r="D60" s="118">
        <v>45425</v>
      </c>
      <c r="E60" s="229">
        <v>45427</v>
      </c>
      <c r="F60" s="365">
        <v>436.52</v>
      </c>
      <c r="G60" s="118">
        <v>45433</v>
      </c>
      <c r="H60" s="116">
        <v>1444000000</v>
      </c>
      <c r="I60" s="745"/>
    </row>
    <row r="61" ht="15.75" customHeight="1" spans="1:9">
      <c r="A61" s="116" t="s">
        <v>2076</v>
      </c>
      <c r="B61" s="116" t="s">
        <v>143</v>
      </c>
      <c r="C61" s="122" t="s">
        <v>144</v>
      </c>
      <c r="D61" s="118">
        <v>45425</v>
      </c>
      <c r="E61" s="229">
        <v>45427</v>
      </c>
      <c r="F61" s="365">
        <v>6675.61</v>
      </c>
      <c r="G61" s="118">
        <v>45433</v>
      </c>
      <c r="H61" s="116">
        <v>1000000000</v>
      </c>
      <c r="I61" s="745"/>
    </row>
    <row r="62" ht="15.75" customHeight="1" spans="1:9">
      <c r="A62" s="116" t="s">
        <v>2077</v>
      </c>
      <c r="B62" s="116" t="s">
        <v>91</v>
      </c>
      <c r="C62" s="122" t="s">
        <v>259</v>
      </c>
      <c r="D62" s="118">
        <v>45425</v>
      </c>
      <c r="E62" s="229">
        <v>45427</v>
      </c>
      <c r="F62" s="365">
        <v>1233.71</v>
      </c>
      <c r="G62" s="118">
        <v>45433</v>
      </c>
      <c r="H62" s="164">
        <v>1444000000</v>
      </c>
      <c r="I62" s="745"/>
    </row>
    <row r="63" ht="15.75" customHeight="1" spans="1:9">
      <c r="A63" s="159" t="s">
        <v>2078</v>
      </c>
      <c r="B63" s="159" t="s">
        <v>74</v>
      </c>
      <c r="C63" s="163" t="s">
        <v>241</v>
      </c>
      <c r="D63" s="140">
        <v>45425</v>
      </c>
      <c r="E63" s="118">
        <v>45428</v>
      </c>
      <c r="F63" s="119">
        <v>2570.33</v>
      </c>
      <c r="G63" s="118">
        <v>45433</v>
      </c>
      <c r="H63" s="116">
        <v>1000000000</v>
      </c>
      <c r="I63" s="745"/>
    </row>
    <row r="64" ht="15.75" customHeight="1" spans="1:9">
      <c r="A64" s="116" t="s">
        <v>2079</v>
      </c>
      <c r="B64" s="116" t="s">
        <v>91</v>
      </c>
      <c r="C64" s="163" t="s">
        <v>249</v>
      </c>
      <c r="D64" s="118">
        <v>45425</v>
      </c>
      <c r="E64" s="118">
        <v>45428</v>
      </c>
      <c r="F64" s="365">
        <v>3392.7</v>
      </c>
      <c r="G64" s="118">
        <v>45433</v>
      </c>
      <c r="H64" s="164">
        <v>1444000000</v>
      </c>
      <c r="I64" s="745"/>
    </row>
    <row r="65" ht="15.75" customHeight="1" spans="1:9">
      <c r="A65" s="116" t="s">
        <v>2080</v>
      </c>
      <c r="B65" s="116" t="s">
        <v>74</v>
      </c>
      <c r="C65" s="163" t="s">
        <v>241</v>
      </c>
      <c r="D65" s="140">
        <v>45425</v>
      </c>
      <c r="E65" s="118">
        <v>45428</v>
      </c>
      <c r="F65" s="119">
        <v>1499.19</v>
      </c>
      <c r="G65" s="118">
        <v>45433</v>
      </c>
      <c r="H65" s="116">
        <v>1000000000</v>
      </c>
      <c r="I65" s="745"/>
    </row>
    <row r="66" ht="15.75" customHeight="1" spans="1:9">
      <c r="A66" s="116" t="s">
        <v>2081</v>
      </c>
      <c r="B66" s="116" t="s">
        <v>60</v>
      </c>
      <c r="C66" s="122" t="s">
        <v>803</v>
      </c>
      <c r="D66" s="118">
        <v>45425</v>
      </c>
      <c r="E66" s="118">
        <v>45429</v>
      </c>
      <c r="F66" s="365">
        <v>1452.26</v>
      </c>
      <c r="G66" s="118">
        <v>45433</v>
      </c>
      <c r="H66" s="91">
        <v>1000000000</v>
      </c>
      <c r="I66" s="745"/>
    </row>
    <row r="67" ht="15.75" customHeight="1" spans="1:9">
      <c r="A67" s="116" t="s">
        <v>2082</v>
      </c>
      <c r="B67" s="116" t="s">
        <v>2083</v>
      </c>
      <c r="C67" s="122" t="s">
        <v>2084</v>
      </c>
      <c r="D67" s="140">
        <v>45425</v>
      </c>
      <c r="E67" s="118">
        <v>45429</v>
      </c>
      <c r="F67" s="558">
        <v>13879.34</v>
      </c>
      <c r="G67" s="118">
        <v>45433</v>
      </c>
      <c r="H67" s="116">
        <v>1000000000</v>
      </c>
      <c r="I67" s="745"/>
    </row>
    <row r="68" ht="15.75" customHeight="1" spans="1:9">
      <c r="A68" s="116" t="s">
        <v>2085</v>
      </c>
      <c r="B68" s="116" t="s">
        <v>295</v>
      </c>
      <c r="C68" s="122" t="s">
        <v>873</v>
      </c>
      <c r="D68" s="140">
        <v>45425</v>
      </c>
      <c r="E68" s="118">
        <v>45429</v>
      </c>
      <c r="F68" s="119">
        <v>11954.72</v>
      </c>
      <c r="G68" s="118">
        <v>45433</v>
      </c>
      <c r="H68" s="116">
        <v>1000000000</v>
      </c>
      <c r="I68" s="745"/>
    </row>
    <row r="69" ht="15.75" customHeight="1" spans="1:9">
      <c r="A69" s="116" t="s">
        <v>2086</v>
      </c>
      <c r="B69" s="659" t="s">
        <v>2087</v>
      </c>
      <c r="C69" s="230" t="s">
        <v>113</v>
      </c>
      <c r="D69" s="295">
        <v>45425</v>
      </c>
      <c r="E69" s="118">
        <v>45428</v>
      </c>
      <c r="F69" s="257">
        <v>7067.92</v>
      </c>
      <c r="G69" s="118">
        <v>45433</v>
      </c>
      <c r="H69" s="164">
        <v>1000000000</v>
      </c>
      <c r="I69" s="745"/>
    </row>
    <row r="70" ht="15.75" customHeight="1" spans="1:9">
      <c r="A70" s="116" t="s">
        <v>2088</v>
      </c>
      <c r="B70" s="116" t="s">
        <v>60</v>
      </c>
      <c r="C70" s="122" t="s">
        <v>803</v>
      </c>
      <c r="D70" s="118">
        <v>45425</v>
      </c>
      <c r="E70" s="118">
        <v>45432</v>
      </c>
      <c r="F70" s="365">
        <v>2985.2</v>
      </c>
      <c r="G70" s="118">
        <v>45433</v>
      </c>
      <c r="H70" s="164">
        <v>1000000000</v>
      </c>
      <c r="I70" s="745"/>
    </row>
    <row r="71" ht="15.75" customHeight="1" spans="1:9">
      <c r="A71" s="116" t="s">
        <v>2089</v>
      </c>
      <c r="B71" s="116" t="s">
        <v>2090</v>
      </c>
      <c r="C71" s="122" t="s">
        <v>144</v>
      </c>
      <c r="D71" s="295">
        <v>45426</v>
      </c>
      <c r="E71" s="229">
        <v>45427</v>
      </c>
      <c r="F71" s="119">
        <v>2955.13</v>
      </c>
      <c r="G71" s="118">
        <v>45433</v>
      </c>
      <c r="H71" s="116">
        <v>1000000000</v>
      </c>
      <c r="I71" s="745"/>
    </row>
    <row r="72" ht="15.75" customHeight="1" spans="1:9">
      <c r="A72" s="123" t="s">
        <v>2091</v>
      </c>
      <c r="B72" s="159" t="s">
        <v>253</v>
      </c>
      <c r="C72" s="163" t="s">
        <v>276</v>
      </c>
      <c r="D72" s="295">
        <v>45426</v>
      </c>
      <c r="E72" s="118">
        <v>45428</v>
      </c>
      <c r="F72" s="365">
        <v>1001.87</v>
      </c>
      <c r="G72" s="118">
        <v>45433</v>
      </c>
      <c r="H72" s="164">
        <v>1000000000</v>
      </c>
      <c r="I72" s="745"/>
    </row>
    <row r="73" ht="15.75" customHeight="1" spans="1:9">
      <c r="A73" s="116" t="s">
        <v>2092</v>
      </c>
      <c r="B73" s="116" t="s">
        <v>91</v>
      </c>
      <c r="C73" s="122" t="s">
        <v>249</v>
      </c>
      <c r="D73" s="140">
        <v>45426</v>
      </c>
      <c r="E73" s="118">
        <v>45429</v>
      </c>
      <c r="F73" s="365">
        <v>1850.56</v>
      </c>
      <c r="G73" s="118">
        <v>45433</v>
      </c>
      <c r="H73" s="164">
        <v>1000000000</v>
      </c>
      <c r="I73" s="745"/>
    </row>
    <row r="74" ht="15.75" customHeight="1" spans="1:9">
      <c r="A74" s="116" t="s">
        <v>2093</v>
      </c>
      <c r="B74" s="116" t="s">
        <v>85</v>
      </c>
      <c r="C74" s="230" t="s">
        <v>662</v>
      </c>
      <c r="D74" s="118">
        <v>45426</v>
      </c>
      <c r="E74" s="118">
        <v>45429</v>
      </c>
      <c r="F74" s="365">
        <v>14964.2</v>
      </c>
      <c r="G74" s="118">
        <v>45433</v>
      </c>
      <c r="H74" s="164">
        <v>1000000000</v>
      </c>
      <c r="I74" s="745"/>
    </row>
    <row r="75" ht="15.75" customHeight="1" spans="1:9">
      <c r="A75" s="116" t="s">
        <v>2094</v>
      </c>
      <c r="B75" s="116" t="s">
        <v>213</v>
      </c>
      <c r="C75" s="163" t="s">
        <v>214</v>
      </c>
      <c r="D75" s="118">
        <v>45426</v>
      </c>
      <c r="E75" s="118">
        <v>45429</v>
      </c>
      <c r="F75" s="365">
        <v>7575.39</v>
      </c>
      <c r="G75" s="118">
        <v>45433</v>
      </c>
      <c r="H75" s="838">
        <v>1444000000</v>
      </c>
      <c r="I75" s="745"/>
    </row>
    <row r="76" ht="15.75" customHeight="1" spans="1:9">
      <c r="A76" s="116" t="s">
        <v>2095</v>
      </c>
      <c r="B76" s="116" t="s">
        <v>54</v>
      </c>
      <c r="C76" s="907" t="s">
        <v>341</v>
      </c>
      <c r="D76" s="320">
        <v>45426</v>
      </c>
      <c r="E76" s="118">
        <v>45429</v>
      </c>
      <c r="F76" s="365">
        <v>4990.89</v>
      </c>
      <c r="G76" s="118">
        <v>45433</v>
      </c>
      <c r="H76" s="116">
        <v>1000000000</v>
      </c>
      <c r="I76" s="745"/>
    </row>
    <row r="77" ht="15.75" customHeight="1" spans="1:9">
      <c r="A77" s="116" t="s">
        <v>2096</v>
      </c>
      <c r="B77" s="116" t="s">
        <v>60</v>
      </c>
      <c r="C77" s="122" t="s">
        <v>803</v>
      </c>
      <c r="D77" s="118">
        <v>45426</v>
      </c>
      <c r="E77" s="118">
        <v>45429</v>
      </c>
      <c r="F77" s="365">
        <v>2137.5</v>
      </c>
      <c r="G77" s="118">
        <v>45433</v>
      </c>
      <c r="H77" s="164">
        <v>1000000000</v>
      </c>
      <c r="I77" s="745"/>
    </row>
    <row r="78" ht="15.75" customHeight="1" spans="1:9">
      <c r="A78" s="116" t="s">
        <v>2097</v>
      </c>
      <c r="B78" s="116" t="s">
        <v>60</v>
      </c>
      <c r="C78" s="122" t="s">
        <v>803</v>
      </c>
      <c r="D78" s="118">
        <v>45426</v>
      </c>
      <c r="E78" s="118">
        <v>45429</v>
      </c>
      <c r="F78" s="365">
        <v>1141.61</v>
      </c>
      <c r="G78" s="118">
        <v>45433</v>
      </c>
      <c r="H78" s="164">
        <v>1000000000</v>
      </c>
      <c r="I78" s="745"/>
    </row>
    <row r="79" ht="15.75" customHeight="1" spans="1:9">
      <c r="A79" s="116" t="s">
        <v>2098</v>
      </c>
      <c r="B79" s="116" t="s">
        <v>121</v>
      </c>
      <c r="C79" s="224" t="s">
        <v>2099</v>
      </c>
      <c r="D79" s="140">
        <v>45426</v>
      </c>
      <c r="E79" s="118">
        <v>45429</v>
      </c>
      <c r="F79" s="365">
        <v>1491</v>
      </c>
      <c r="G79" s="118">
        <v>45433</v>
      </c>
      <c r="H79" s="164">
        <v>1000000000</v>
      </c>
      <c r="I79" s="745"/>
    </row>
    <row r="80" ht="15.75" customHeight="1" spans="1:9">
      <c r="A80" s="116" t="s">
        <v>2100</v>
      </c>
      <c r="B80" s="116" t="s">
        <v>213</v>
      </c>
      <c r="C80" s="163" t="s">
        <v>214</v>
      </c>
      <c r="D80" s="140">
        <v>45426</v>
      </c>
      <c r="E80" s="118">
        <v>45432</v>
      </c>
      <c r="F80" s="365">
        <v>15110.5</v>
      </c>
      <c r="G80" s="118">
        <v>45433</v>
      </c>
      <c r="H80" s="164">
        <v>1444000000</v>
      </c>
      <c r="I80" s="745"/>
    </row>
    <row r="81" ht="15.75" customHeight="1" spans="1:9">
      <c r="A81" s="116" t="s">
        <v>2101</v>
      </c>
      <c r="B81" s="116" t="s">
        <v>107</v>
      </c>
      <c r="C81" s="122" t="s">
        <v>810</v>
      </c>
      <c r="D81" s="140">
        <v>45426</v>
      </c>
      <c r="E81" s="118">
        <v>45432</v>
      </c>
      <c r="F81" s="119">
        <v>13645.29</v>
      </c>
      <c r="G81" s="118">
        <v>45433</v>
      </c>
      <c r="H81" s="164">
        <v>1000000000</v>
      </c>
      <c r="I81" s="745"/>
    </row>
    <row r="82" ht="15.75" customHeight="1" spans="1:9">
      <c r="A82" s="116" t="s">
        <v>2102</v>
      </c>
      <c r="B82" s="116" t="s">
        <v>213</v>
      </c>
      <c r="C82" s="122" t="s">
        <v>214</v>
      </c>
      <c r="D82" s="118">
        <v>45426</v>
      </c>
      <c r="E82" s="118">
        <v>45432</v>
      </c>
      <c r="F82" s="365">
        <v>10788.32</v>
      </c>
      <c r="G82" s="118">
        <v>45433</v>
      </c>
      <c r="H82" s="164">
        <v>1000000000</v>
      </c>
      <c r="I82" s="745"/>
    </row>
    <row r="83" ht="15.75" customHeight="1" spans="1:9">
      <c r="A83" s="116" t="s">
        <v>2103</v>
      </c>
      <c r="B83" s="116" t="s">
        <v>79</v>
      </c>
      <c r="C83" s="230" t="s">
        <v>251</v>
      </c>
      <c r="D83" s="118">
        <v>45426</v>
      </c>
      <c r="E83" s="118">
        <v>45432</v>
      </c>
      <c r="F83" s="365">
        <v>2396.6</v>
      </c>
      <c r="G83" s="118">
        <v>45433</v>
      </c>
      <c r="H83" s="164">
        <v>1444000000</v>
      </c>
      <c r="I83" s="745"/>
    </row>
    <row r="84" ht="15.75" customHeight="1" spans="1:9">
      <c r="A84" s="116" t="s">
        <v>2104</v>
      </c>
      <c r="B84" s="116" t="s">
        <v>417</v>
      </c>
      <c r="C84" s="122" t="s">
        <v>812</v>
      </c>
      <c r="D84" s="118">
        <v>45426</v>
      </c>
      <c r="E84" s="118">
        <v>45432</v>
      </c>
      <c r="F84" s="365">
        <v>524.22</v>
      </c>
      <c r="G84" s="118">
        <v>45433</v>
      </c>
      <c r="H84" s="164">
        <v>1444000000</v>
      </c>
      <c r="I84" s="745"/>
    </row>
    <row r="85" ht="15.75" customHeight="1" spans="1:9">
      <c r="A85" s="116" t="s">
        <v>2105</v>
      </c>
      <c r="B85" s="116" t="s">
        <v>60</v>
      </c>
      <c r="C85" s="122" t="s">
        <v>803</v>
      </c>
      <c r="D85" s="118">
        <v>45426</v>
      </c>
      <c r="E85" s="118">
        <v>45432</v>
      </c>
      <c r="F85" s="365">
        <v>3505.2</v>
      </c>
      <c r="G85" s="118">
        <v>45433</v>
      </c>
      <c r="H85" s="164">
        <v>1444000000</v>
      </c>
      <c r="I85" s="745"/>
    </row>
    <row r="86" ht="15.75" customHeight="1" spans="1:9">
      <c r="A86" s="116" t="s">
        <v>2106</v>
      </c>
      <c r="B86" s="116" t="s">
        <v>115</v>
      </c>
      <c r="C86" s="122" t="s">
        <v>132</v>
      </c>
      <c r="D86" s="229">
        <v>45427</v>
      </c>
      <c r="E86" s="229">
        <v>45428</v>
      </c>
      <c r="F86" s="365">
        <v>517.19</v>
      </c>
      <c r="G86" s="118">
        <v>45433</v>
      </c>
      <c r="H86" s="116">
        <v>1000000000</v>
      </c>
      <c r="I86" s="745"/>
    </row>
    <row r="87" ht="15.75" customHeight="1" spans="1:9">
      <c r="A87" s="116" t="s">
        <v>2107</v>
      </c>
      <c r="B87" s="116" t="s">
        <v>143</v>
      </c>
      <c r="C87" s="122" t="s">
        <v>144</v>
      </c>
      <c r="D87" s="118">
        <v>45427</v>
      </c>
      <c r="E87" s="229">
        <v>45428</v>
      </c>
      <c r="F87" s="119">
        <v>5060.72</v>
      </c>
      <c r="G87" s="118">
        <v>45433</v>
      </c>
      <c r="H87" s="290">
        <v>1000000000</v>
      </c>
      <c r="I87" s="745"/>
    </row>
    <row r="88" ht="15.75" customHeight="1" spans="1:9">
      <c r="A88" s="159" t="s">
        <v>2108</v>
      </c>
      <c r="B88" s="159" t="s">
        <v>143</v>
      </c>
      <c r="C88" s="163" t="s">
        <v>144</v>
      </c>
      <c r="D88" s="118">
        <v>45427</v>
      </c>
      <c r="E88" s="118">
        <v>45428</v>
      </c>
      <c r="F88" s="365">
        <v>14063.03</v>
      </c>
      <c r="G88" s="118">
        <v>45433</v>
      </c>
      <c r="H88" s="164">
        <v>1000000000</v>
      </c>
      <c r="I88" s="745"/>
    </row>
    <row r="89" ht="15.75" customHeight="1" spans="1:9">
      <c r="A89" s="116" t="s">
        <v>2109</v>
      </c>
      <c r="B89" s="116" t="s">
        <v>121</v>
      </c>
      <c r="C89" s="122" t="s">
        <v>1963</v>
      </c>
      <c r="D89" s="140">
        <v>45427</v>
      </c>
      <c r="E89" s="118">
        <v>45429</v>
      </c>
      <c r="F89" s="365">
        <v>4547.55</v>
      </c>
      <c r="G89" s="118">
        <v>45433</v>
      </c>
      <c r="H89" s="116">
        <v>1000000000</v>
      </c>
      <c r="I89" s="745"/>
    </row>
    <row r="90" ht="15.75" customHeight="1" spans="1:9">
      <c r="A90" s="116" t="s">
        <v>2110</v>
      </c>
      <c r="B90" s="116" t="s">
        <v>115</v>
      </c>
      <c r="C90" s="122" t="s">
        <v>2111</v>
      </c>
      <c r="D90" s="118">
        <v>45427</v>
      </c>
      <c r="E90" s="118">
        <v>45432</v>
      </c>
      <c r="F90" s="365">
        <v>68.04</v>
      </c>
      <c r="G90" s="118">
        <v>45433</v>
      </c>
      <c r="H90" s="116">
        <v>1000000000</v>
      </c>
      <c r="I90" s="745"/>
    </row>
    <row r="91" ht="15.75" customHeight="1" spans="1:9">
      <c r="A91" s="116" t="s">
        <v>2112</v>
      </c>
      <c r="B91" s="116" t="s">
        <v>118</v>
      </c>
      <c r="C91" s="122" t="s">
        <v>926</v>
      </c>
      <c r="D91" s="118">
        <v>45429</v>
      </c>
      <c r="E91" s="118">
        <v>45432</v>
      </c>
      <c r="F91" s="365">
        <v>9899.88</v>
      </c>
      <c r="G91" s="118">
        <v>45433</v>
      </c>
      <c r="H91" s="116">
        <v>1000000000</v>
      </c>
      <c r="I91" s="745"/>
    </row>
    <row r="92" ht="15.75" customHeight="1" spans="1:9">
      <c r="A92" s="22" t="s">
        <v>160</v>
      </c>
      <c r="B92" s="106"/>
      <c r="C92" s="106"/>
      <c r="D92" s="106"/>
      <c r="E92" s="106"/>
      <c r="F92" s="106"/>
      <c r="G92" s="106"/>
      <c r="H92" s="107"/>
      <c r="I92" s="152">
        <f>SUM(F93:F94)</f>
        <v>253943.29</v>
      </c>
    </row>
    <row r="93" customHeight="1" spans="1:9">
      <c r="A93" s="116" t="s">
        <v>2113</v>
      </c>
      <c r="B93" s="116" t="s">
        <v>696</v>
      </c>
      <c r="C93" s="224" t="s">
        <v>2114</v>
      </c>
      <c r="D93" s="118">
        <v>45422</v>
      </c>
      <c r="E93" s="118">
        <v>45429</v>
      </c>
      <c r="F93" s="139">
        <v>123385.24</v>
      </c>
      <c r="G93" s="118">
        <v>45433</v>
      </c>
      <c r="H93" s="116" t="s">
        <v>2115</v>
      </c>
      <c r="I93" s="744"/>
    </row>
    <row r="94" customHeight="1" spans="1:9">
      <c r="A94" s="116" t="s">
        <v>2116</v>
      </c>
      <c r="B94" s="116" t="s">
        <v>367</v>
      </c>
      <c r="C94" s="230" t="s">
        <v>1276</v>
      </c>
      <c r="D94" s="118">
        <v>45422</v>
      </c>
      <c r="E94" s="118">
        <v>45432</v>
      </c>
      <c r="F94" s="292">
        <v>130558.05</v>
      </c>
      <c r="G94" s="118">
        <v>45433</v>
      </c>
      <c r="H94" s="116">
        <v>1000000000</v>
      </c>
      <c r="I94" s="745"/>
    </row>
    <row r="95" ht="15.75" customHeight="1" spans="1:9">
      <c r="A95" s="22" t="s">
        <v>161</v>
      </c>
      <c r="B95" s="106"/>
      <c r="C95" s="106"/>
      <c r="D95" s="106"/>
      <c r="E95" s="106"/>
      <c r="F95" s="106"/>
      <c r="G95" s="106"/>
      <c r="H95" s="107"/>
      <c r="I95" s="152">
        <f>SUM(F96:F106)</f>
        <v>691639.92</v>
      </c>
    </row>
    <row r="96" ht="15.75" customHeight="1" spans="1:9">
      <c r="A96" s="116" t="s">
        <v>2117</v>
      </c>
      <c r="B96" s="116" t="s">
        <v>121</v>
      </c>
      <c r="C96" s="122" t="s">
        <v>308</v>
      </c>
      <c r="D96" s="118">
        <v>45421</v>
      </c>
      <c r="E96" s="118">
        <v>45429</v>
      </c>
      <c r="F96" s="139">
        <v>20532.66</v>
      </c>
      <c r="G96" s="118">
        <v>45433</v>
      </c>
      <c r="H96" s="116">
        <v>1000000000</v>
      </c>
      <c r="I96" s="744"/>
    </row>
    <row r="97" ht="15.75" customHeight="1" spans="1:9">
      <c r="A97" s="116" t="s">
        <v>2118</v>
      </c>
      <c r="B97" s="116" t="s">
        <v>121</v>
      </c>
      <c r="C97" s="122" t="s">
        <v>308</v>
      </c>
      <c r="D97" s="295">
        <v>45422</v>
      </c>
      <c r="E97" s="118">
        <v>45426</v>
      </c>
      <c r="F97" s="119">
        <v>18123.4</v>
      </c>
      <c r="G97" s="118">
        <v>45433</v>
      </c>
      <c r="H97" s="116">
        <v>1000000000</v>
      </c>
      <c r="I97" s="745"/>
    </row>
    <row r="98" ht="15.75" customHeight="1" spans="1:9">
      <c r="A98" s="116" t="s">
        <v>2119</v>
      </c>
      <c r="B98" s="116" t="s">
        <v>121</v>
      </c>
      <c r="C98" s="122" t="s">
        <v>308</v>
      </c>
      <c r="D98" s="140">
        <v>45422</v>
      </c>
      <c r="E98" s="140">
        <v>45429</v>
      </c>
      <c r="F98" s="908">
        <v>53544.07</v>
      </c>
      <c r="G98" s="118">
        <v>45433</v>
      </c>
      <c r="H98" s="162">
        <v>1000000000</v>
      </c>
      <c r="I98" s="745"/>
    </row>
    <row r="99" ht="15.75" customHeight="1" spans="1:9">
      <c r="A99" s="116" t="s">
        <v>2120</v>
      </c>
      <c r="B99" s="116" t="s">
        <v>374</v>
      </c>
      <c r="C99" s="272" t="s">
        <v>774</v>
      </c>
      <c r="D99" s="909">
        <v>45425</v>
      </c>
      <c r="E99" s="118">
        <v>45426</v>
      </c>
      <c r="F99" s="633">
        <v>74211.11</v>
      </c>
      <c r="G99" s="118">
        <v>45433</v>
      </c>
      <c r="H99" s="116">
        <v>1000000000</v>
      </c>
      <c r="I99" s="745"/>
    </row>
    <row r="100" ht="15.75" customHeight="1" spans="1:9">
      <c r="A100" s="116" t="s">
        <v>2121</v>
      </c>
      <c r="B100" s="116" t="s">
        <v>828</v>
      </c>
      <c r="C100" s="163" t="s">
        <v>1175</v>
      </c>
      <c r="D100" s="118">
        <v>45425</v>
      </c>
      <c r="E100" s="118">
        <v>45426</v>
      </c>
      <c r="F100" s="119">
        <v>99026.82</v>
      </c>
      <c r="G100" s="118">
        <v>45433</v>
      </c>
      <c r="H100" s="116">
        <v>1000000000</v>
      </c>
      <c r="I100" s="745"/>
    </row>
    <row r="101" ht="15.75" customHeight="1" spans="1:9">
      <c r="A101" s="116" t="s">
        <v>2122</v>
      </c>
      <c r="B101" s="116" t="s">
        <v>121</v>
      </c>
      <c r="C101" s="224" t="s">
        <v>284</v>
      </c>
      <c r="D101" s="118">
        <v>45425</v>
      </c>
      <c r="E101" s="140">
        <v>45429</v>
      </c>
      <c r="F101" s="119">
        <v>55713.98</v>
      </c>
      <c r="G101" s="118">
        <v>45433</v>
      </c>
      <c r="H101" s="162">
        <v>1000000000</v>
      </c>
      <c r="I101" s="745"/>
    </row>
    <row r="102" ht="15.75" customHeight="1" spans="1:9">
      <c r="A102" s="116" t="s">
        <v>2123</v>
      </c>
      <c r="B102" s="116" t="s">
        <v>374</v>
      </c>
      <c r="C102" s="122" t="s">
        <v>387</v>
      </c>
      <c r="D102" s="320">
        <v>45426</v>
      </c>
      <c r="E102" s="118">
        <v>45428</v>
      </c>
      <c r="F102" s="119">
        <v>70554.96</v>
      </c>
      <c r="G102" s="118">
        <v>45433</v>
      </c>
      <c r="H102" s="116">
        <v>1000000000</v>
      </c>
      <c r="I102" s="745"/>
    </row>
    <row r="103" ht="15.75" customHeight="1" spans="1:9">
      <c r="A103" s="116" t="s">
        <v>2124</v>
      </c>
      <c r="B103" s="116" t="s">
        <v>374</v>
      </c>
      <c r="C103" s="122" t="s">
        <v>387</v>
      </c>
      <c r="D103" s="118">
        <v>45427</v>
      </c>
      <c r="E103" s="118">
        <v>45428</v>
      </c>
      <c r="F103" s="119">
        <v>96173.23</v>
      </c>
      <c r="G103" s="118">
        <v>45433</v>
      </c>
      <c r="H103" s="116">
        <v>1000000000</v>
      </c>
      <c r="I103" s="745"/>
    </row>
    <row r="104" ht="15.75" customHeight="1" spans="1:9">
      <c r="A104" s="116" t="s">
        <v>2125</v>
      </c>
      <c r="B104" s="116" t="s">
        <v>389</v>
      </c>
      <c r="C104" s="224" t="s">
        <v>2126</v>
      </c>
      <c r="D104" s="140">
        <v>45428</v>
      </c>
      <c r="E104" s="140">
        <v>45429</v>
      </c>
      <c r="F104" s="119">
        <v>48739.11</v>
      </c>
      <c r="G104" s="118">
        <v>45433</v>
      </c>
      <c r="H104" s="162">
        <v>1000000000</v>
      </c>
      <c r="I104" s="745"/>
    </row>
    <row r="105" ht="15.75" customHeight="1" spans="1:9">
      <c r="A105" s="910" t="s">
        <v>2127</v>
      </c>
      <c r="B105" s="374" t="s">
        <v>2128</v>
      </c>
      <c r="C105" s="911" t="s">
        <v>970</v>
      </c>
      <c r="D105" s="912">
        <v>45419</v>
      </c>
      <c r="E105" s="380">
        <v>45422</v>
      </c>
      <c r="F105" s="381">
        <v>77282.08</v>
      </c>
      <c r="G105" s="118">
        <v>45433</v>
      </c>
      <c r="H105" s="913">
        <v>1000000000</v>
      </c>
      <c r="I105" s="867"/>
    </row>
    <row r="106" ht="15.75" customHeight="1" spans="1:9">
      <c r="A106" s="116" t="s">
        <v>2129</v>
      </c>
      <c r="B106" s="220" t="s">
        <v>516</v>
      </c>
      <c r="C106" s="122" t="s">
        <v>517</v>
      </c>
      <c r="D106" s="140">
        <v>45432</v>
      </c>
      <c r="E106" s="140">
        <v>45432</v>
      </c>
      <c r="F106" s="119">
        <v>77738.5</v>
      </c>
      <c r="G106" s="118">
        <v>45433</v>
      </c>
      <c r="H106" s="162">
        <v>1000000000</v>
      </c>
      <c r="I106" s="745"/>
    </row>
    <row r="107" ht="15.75" customHeight="1" spans="1:9">
      <c r="A107" s="22" t="s">
        <v>186</v>
      </c>
      <c r="B107" s="106"/>
      <c r="C107" s="106"/>
      <c r="D107" s="106"/>
      <c r="E107" s="106"/>
      <c r="F107" s="106"/>
      <c r="G107" s="106"/>
      <c r="H107" s="107"/>
      <c r="I107" s="152">
        <f>SUM(F108:F110)</f>
        <v>90608.1</v>
      </c>
    </row>
    <row r="108" customHeight="1" spans="1:9">
      <c r="A108" s="116" t="s">
        <v>2130</v>
      </c>
      <c r="B108" s="116" t="s">
        <v>1593</v>
      </c>
      <c r="C108" s="122" t="s">
        <v>1594</v>
      </c>
      <c r="D108" s="140">
        <v>45419</v>
      </c>
      <c r="E108" s="140">
        <v>45432</v>
      </c>
      <c r="F108" s="119">
        <v>28536.56</v>
      </c>
      <c r="G108" s="118">
        <v>45433</v>
      </c>
      <c r="H108" s="91">
        <v>1000000000</v>
      </c>
      <c r="I108" s="744"/>
    </row>
    <row r="109" ht="15.75" customHeight="1" spans="1:9">
      <c r="A109" s="116" t="s">
        <v>2131</v>
      </c>
      <c r="B109" s="116" t="s">
        <v>253</v>
      </c>
      <c r="C109" s="122" t="s">
        <v>395</v>
      </c>
      <c r="D109" s="118">
        <v>45422</v>
      </c>
      <c r="E109" s="118">
        <v>45429</v>
      </c>
      <c r="F109" s="119">
        <v>33532.98</v>
      </c>
      <c r="G109" s="118">
        <v>45433</v>
      </c>
      <c r="H109" s="116">
        <v>1444000000</v>
      </c>
      <c r="I109" s="745"/>
    </row>
    <row r="110" customHeight="1" spans="1:9">
      <c r="A110" s="116" t="s">
        <v>2132</v>
      </c>
      <c r="B110" s="116" t="s">
        <v>1593</v>
      </c>
      <c r="C110" s="122" t="s">
        <v>1594</v>
      </c>
      <c r="D110" s="118">
        <v>45426</v>
      </c>
      <c r="E110" s="118">
        <v>45432</v>
      </c>
      <c r="F110" s="119">
        <v>28538.56</v>
      </c>
      <c r="G110" s="118">
        <v>45433</v>
      </c>
      <c r="H110" s="162">
        <v>1000000000</v>
      </c>
      <c r="I110" s="745"/>
    </row>
    <row r="111" ht="15.75" customHeight="1" spans="1:9">
      <c r="A111" s="22" t="s">
        <v>187</v>
      </c>
      <c r="B111" s="106"/>
      <c r="C111" s="106"/>
      <c r="D111" s="106"/>
      <c r="E111" s="106"/>
      <c r="F111" s="106"/>
      <c r="G111" s="106"/>
      <c r="H111" s="107"/>
      <c r="I111" s="152">
        <f>SUM(F112:F115)</f>
        <v>177471.58</v>
      </c>
    </row>
    <row r="112" ht="15.75" customHeight="1" spans="1:9">
      <c r="A112" s="159" t="s">
        <v>2133</v>
      </c>
      <c r="B112" s="159" t="s">
        <v>143</v>
      </c>
      <c r="C112" s="163" t="s">
        <v>144</v>
      </c>
      <c r="D112" s="118">
        <v>45425</v>
      </c>
      <c r="E112" s="229">
        <v>45426</v>
      </c>
      <c r="F112" s="119">
        <v>26532.03</v>
      </c>
      <c r="G112" s="118">
        <v>45433</v>
      </c>
      <c r="H112" s="899">
        <v>3050000117</v>
      </c>
      <c r="I112" s="744"/>
    </row>
    <row r="113" ht="15.75" customHeight="1" spans="1:9">
      <c r="A113" s="159" t="s">
        <v>2134</v>
      </c>
      <c r="B113" s="159" t="s">
        <v>82</v>
      </c>
      <c r="C113" s="163" t="s">
        <v>113</v>
      </c>
      <c r="D113" s="140">
        <v>45427</v>
      </c>
      <c r="E113" s="118">
        <v>45429</v>
      </c>
      <c r="F113" s="119">
        <v>34925.4</v>
      </c>
      <c r="G113" s="118">
        <v>45433</v>
      </c>
      <c r="H113" s="116">
        <v>1000000000</v>
      </c>
      <c r="I113" s="745"/>
    </row>
    <row r="114" ht="15.75" customHeight="1" spans="1:9">
      <c r="A114" s="159" t="s">
        <v>2135</v>
      </c>
      <c r="B114" s="159" t="s">
        <v>2136</v>
      </c>
      <c r="C114" s="534" t="s">
        <v>2137</v>
      </c>
      <c r="D114" s="140">
        <v>45428</v>
      </c>
      <c r="E114" s="118">
        <v>45432</v>
      </c>
      <c r="F114" s="119">
        <v>33511.64</v>
      </c>
      <c r="G114" s="118">
        <v>45433</v>
      </c>
      <c r="H114" s="116">
        <v>1000000000</v>
      </c>
      <c r="I114" s="745"/>
    </row>
    <row r="115" ht="15.75" customHeight="1" spans="1:9">
      <c r="A115" s="116" t="s">
        <v>2138</v>
      </c>
      <c r="B115" s="116" t="s">
        <v>143</v>
      </c>
      <c r="C115" s="163" t="s">
        <v>144</v>
      </c>
      <c r="D115" s="118">
        <v>45429</v>
      </c>
      <c r="E115" s="229">
        <v>45433</v>
      </c>
      <c r="F115" s="119">
        <v>82502.51</v>
      </c>
      <c r="G115" s="118">
        <v>45433</v>
      </c>
      <c r="H115" s="116">
        <v>3050000117</v>
      </c>
      <c r="I115" s="745"/>
    </row>
    <row r="116" ht="15.75" customHeight="1" spans="1:9">
      <c r="A116" s="22" t="s">
        <v>208</v>
      </c>
      <c r="B116" s="106"/>
      <c r="C116" s="106"/>
      <c r="D116" s="106"/>
      <c r="E116" s="106"/>
      <c r="F116" s="106"/>
      <c r="G116" s="106"/>
      <c r="H116" s="107"/>
      <c r="I116" s="152">
        <f>SUM(F117:F121)</f>
        <v>255103.67</v>
      </c>
    </row>
    <row r="117" ht="15.75" customHeight="1" spans="1:9">
      <c r="A117" s="116" t="s">
        <v>2139</v>
      </c>
      <c r="B117" s="116" t="s">
        <v>85</v>
      </c>
      <c r="C117" s="218" t="s">
        <v>662</v>
      </c>
      <c r="D117" s="118">
        <v>45419</v>
      </c>
      <c r="E117" s="118">
        <v>45426</v>
      </c>
      <c r="F117" s="761">
        <v>20556.05</v>
      </c>
      <c r="G117" s="118">
        <v>45433</v>
      </c>
      <c r="H117" s="836">
        <v>1000000000</v>
      </c>
      <c r="I117" s="744"/>
    </row>
    <row r="118" ht="15.75" customHeight="1" spans="1:9">
      <c r="A118" s="116" t="s">
        <v>2140</v>
      </c>
      <c r="B118" s="116" t="s">
        <v>213</v>
      </c>
      <c r="C118" s="122" t="s">
        <v>214</v>
      </c>
      <c r="D118" s="118">
        <v>45422</v>
      </c>
      <c r="E118" s="118">
        <v>45426</v>
      </c>
      <c r="F118" s="761">
        <v>60047.54</v>
      </c>
      <c r="G118" s="118">
        <v>45433</v>
      </c>
      <c r="H118" s="290">
        <v>1444000000</v>
      </c>
      <c r="I118" s="745"/>
    </row>
    <row r="119" ht="15.75" customHeight="1" spans="1:9">
      <c r="A119" s="116" t="s">
        <v>2141</v>
      </c>
      <c r="B119" s="116" t="s">
        <v>198</v>
      </c>
      <c r="C119" s="355" t="s">
        <v>2142</v>
      </c>
      <c r="D119" s="118">
        <v>45425</v>
      </c>
      <c r="E119" s="118">
        <v>45421</v>
      </c>
      <c r="F119" s="246">
        <v>128240.44</v>
      </c>
      <c r="G119" s="118">
        <v>45433</v>
      </c>
      <c r="H119" s="116">
        <v>1050000117</v>
      </c>
      <c r="I119" s="745"/>
    </row>
    <row r="120" ht="15.75" customHeight="1" spans="1:9">
      <c r="A120" s="116" t="s">
        <v>2143</v>
      </c>
      <c r="B120" s="116" t="s">
        <v>66</v>
      </c>
      <c r="C120" s="122" t="s">
        <v>2049</v>
      </c>
      <c r="D120" s="118">
        <v>45425</v>
      </c>
      <c r="E120" s="118">
        <v>45427</v>
      </c>
      <c r="F120" s="246">
        <v>25661.5</v>
      </c>
      <c r="G120" s="118">
        <v>45433</v>
      </c>
      <c r="H120" s="116">
        <v>1444000000</v>
      </c>
      <c r="I120" s="745"/>
    </row>
    <row r="121" ht="15.75" customHeight="1" spans="1:9">
      <c r="A121" s="116" t="s">
        <v>2144</v>
      </c>
      <c r="B121" s="116" t="s">
        <v>1101</v>
      </c>
      <c r="C121" s="230" t="s">
        <v>1102</v>
      </c>
      <c r="D121" s="118">
        <v>45427</v>
      </c>
      <c r="E121" s="118">
        <v>45429</v>
      </c>
      <c r="F121" s="246">
        <v>20598.14</v>
      </c>
      <c r="G121" s="118">
        <v>45433</v>
      </c>
      <c r="H121" s="116">
        <v>1444000000</v>
      </c>
      <c r="I121" s="745"/>
    </row>
    <row r="122" ht="15.75" customHeight="1" spans="1:9">
      <c r="A122" s="22" t="s">
        <v>220</v>
      </c>
      <c r="B122" s="106"/>
      <c r="C122" s="106"/>
      <c r="D122" s="106"/>
      <c r="E122" s="106"/>
      <c r="F122" s="106"/>
      <c r="G122" s="106"/>
      <c r="H122" s="107"/>
      <c r="I122" s="152">
        <f>SUM(F123)</f>
        <v>0</v>
      </c>
    </row>
    <row r="123" ht="15.75" customHeight="1" spans="1:9">
      <c r="A123" s="116"/>
      <c r="B123" s="116"/>
      <c r="C123" s="235"/>
      <c r="D123" s="118"/>
      <c r="E123" s="140"/>
      <c r="F123" s="236"/>
      <c r="G123" s="43"/>
      <c r="H123" s="290"/>
      <c r="I123" s="122"/>
    </row>
    <row r="124" ht="15.75" customHeight="1" spans="1:9">
      <c r="A124" s="22" t="s">
        <v>221</v>
      </c>
      <c r="B124" s="106"/>
      <c r="C124" s="106"/>
      <c r="D124" s="106"/>
      <c r="E124" s="106"/>
      <c r="F124" s="106"/>
      <c r="G124" s="106"/>
      <c r="H124" s="107"/>
      <c r="I124" s="152">
        <f>F125+F126</f>
        <v>176573.61</v>
      </c>
    </row>
    <row r="125" ht="15.75" customHeight="1" spans="1:9">
      <c r="A125" s="116" t="s">
        <v>2145</v>
      </c>
      <c r="B125" s="116" t="s">
        <v>2146</v>
      </c>
      <c r="C125" s="122" t="s">
        <v>2147</v>
      </c>
      <c r="D125" s="151">
        <v>45427</v>
      </c>
      <c r="E125" s="118">
        <v>45432</v>
      </c>
      <c r="F125" s="143">
        <v>34176.45</v>
      </c>
      <c r="G125" s="118">
        <v>45433</v>
      </c>
      <c r="H125" s="838">
        <v>1444000000</v>
      </c>
      <c r="I125" s="744"/>
    </row>
    <row r="126" ht="15.75" customHeight="1" spans="1:9">
      <c r="A126" s="116" t="s">
        <v>2148</v>
      </c>
      <c r="B126" s="116" t="s">
        <v>2149</v>
      </c>
      <c r="C126" s="122" t="s">
        <v>2150</v>
      </c>
      <c r="D126" s="118">
        <v>45428</v>
      </c>
      <c r="E126" s="118">
        <v>45429</v>
      </c>
      <c r="F126" s="246">
        <v>142397.16</v>
      </c>
      <c r="G126" s="118">
        <v>45433</v>
      </c>
      <c r="H126" s="116">
        <v>1000000000</v>
      </c>
      <c r="I126" s="745"/>
    </row>
    <row r="127" ht="15.75" customHeight="1" spans="1:8">
      <c r="A127" s="91"/>
      <c r="B127" s="91"/>
      <c r="D127" s="91"/>
      <c r="E127" s="91"/>
      <c r="F127" s="615"/>
      <c r="G127" s="168"/>
      <c r="H127" s="169"/>
    </row>
    <row r="128" ht="15.75" customHeight="1" spans="1:8">
      <c r="A128" s="170" t="s">
        <v>222</v>
      </c>
      <c r="B128" s="171"/>
      <c r="C128" s="171"/>
      <c r="D128" s="91"/>
      <c r="E128" s="91"/>
      <c r="F128" s="615"/>
      <c r="H128" s="91"/>
    </row>
    <row r="129" ht="15.75" customHeight="1" spans="1:8">
      <c r="A129" s="172" t="s">
        <v>223</v>
      </c>
      <c r="B129" s="102"/>
      <c r="C129" s="102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 spans="1:8">
      <c r="A296" s="91"/>
      <c r="B296" s="91"/>
      <c r="D296" s="91"/>
      <c r="E296" s="91"/>
      <c r="F296" s="615"/>
      <c r="H296" s="91"/>
    </row>
    <row r="297" ht="15.75" customHeight="1" spans="1:8">
      <c r="A297" s="91"/>
      <c r="B297" s="91"/>
      <c r="D297" s="91"/>
      <c r="E297" s="91"/>
      <c r="F297" s="615"/>
      <c r="H297" s="91"/>
    </row>
    <row r="298" ht="15.75" customHeight="1" spans="1:8">
      <c r="A298" s="91"/>
      <c r="B298" s="91"/>
      <c r="D298" s="91"/>
      <c r="E298" s="91"/>
      <c r="F298" s="615"/>
      <c r="H298" s="91"/>
    </row>
    <row r="299" ht="15.75" customHeight="1" spans="1:8">
      <c r="A299" s="91"/>
      <c r="B299" s="91"/>
      <c r="D299" s="91"/>
      <c r="E299" s="91"/>
      <c r="F299" s="615"/>
      <c r="H299" s="91"/>
    </row>
    <row r="300" ht="15.75" customHeight="1" spans="1:8">
      <c r="A300" s="91"/>
      <c r="B300" s="91"/>
      <c r="D300" s="91"/>
      <c r="E300" s="91"/>
      <c r="F300" s="615"/>
      <c r="H300" s="91"/>
    </row>
    <row r="301" ht="15.75" customHeight="1" spans="1:8">
      <c r="A301" s="91"/>
      <c r="B301" s="91"/>
      <c r="D301" s="91"/>
      <c r="E301" s="91"/>
      <c r="F301" s="615"/>
      <c r="H301" s="91"/>
    </row>
    <row r="302" ht="15.75" customHeight="1" spans="1:8">
      <c r="A302" s="91"/>
      <c r="B302" s="91"/>
      <c r="D302" s="91"/>
      <c r="E302" s="91"/>
      <c r="F302" s="615"/>
      <c r="H302" s="91"/>
    </row>
    <row r="303" ht="15.75" customHeight="1" spans="1:8">
      <c r="A303" s="91"/>
      <c r="B303" s="91"/>
      <c r="D303" s="91"/>
      <c r="E303" s="91"/>
      <c r="F303" s="615"/>
      <c r="H303" s="91"/>
    </row>
    <row r="304" ht="15.75" customHeight="1" spans="1:8">
      <c r="A304" s="91"/>
      <c r="B304" s="91"/>
      <c r="D304" s="91"/>
      <c r="E304" s="91"/>
      <c r="F304" s="615"/>
      <c r="H304" s="91"/>
    </row>
    <row r="305" ht="15.75" customHeight="1" spans="1:8">
      <c r="A305" s="91"/>
      <c r="B305" s="91"/>
      <c r="D305" s="91"/>
      <c r="E305" s="91"/>
      <c r="F305" s="615"/>
      <c r="H305" s="91"/>
    </row>
    <row r="306" ht="15.75" customHeight="1" spans="1:8">
      <c r="A306" s="91"/>
      <c r="B306" s="91"/>
      <c r="D306" s="91"/>
      <c r="E306" s="91"/>
      <c r="F306" s="615"/>
      <c r="H306" s="91"/>
    </row>
    <row r="307" ht="15.75" customHeight="1" spans="1:8">
      <c r="A307" s="91"/>
      <c r="B307" s="91"/>
      <c r="D307" s="91"/>
      <c r="E307" s="91"/>
      <c r="F307" s="615"/>
      <c r="H307" s="91"/>
    </row>
    <row r="308" ht="15.75" customHeight="1" spans="1:8">
      <c r="A308" s="91"/>
      <c r="B308" s="91"/>
      <c r="D308" s="91"/>
      <c r="E308" s="91"/>
      <c r="F308" s="615"/>
      <c r="H308" s="91"/>
    </row>
    <row r="309" ht="15.75" customHeight="1" spans="1:8">
      <c r="A309" s="91"/>
      <c r="B309" s="91"/>
      <c r="D309" s="91"/>
      <c r="E309" s="91"/>
      <c r="F309" s="615"/>
      <c r="H309" s="91"/>
    </row>
    <row r="310" ht="15.75" customHeight="1" spans="1:8">
      <c r="A310" s="91"/>
      <c r="B310" s="91"/>
      <c r="D310" s="91"/>
      <c r="E310" s="91"/>
      <c r="F310" s="615"/>
      <c r="H310" s="91"/>
    </row>
    <row r="311" ht="15.75" customHeight="1" spans="1:8">
      <c r="A311" s="91"/>
      <c r="B311" s="91"/>
      <c r="D311" s="91"/>
      <c r="E311" s="91"/>
      <c r="F311" s="615"/>
      <c r="H311" s="91"/>
    </row>
    <row r="312" ht="15.75" customHeight="1" spans="1:8">
      <c r="A312" s="91"/>
      <c r="B312" s="91"/>
      <c r="D312" s="91"/>
      <c r="E312" s="91"/>
      <c r="F312" s="615"/>
      <c r="H312" s="91"/>
    </row>
    <row r="313" ht="15.75" customHeight="1" spans="1:8">
      <c r="A313" s="91"/>
      <c r="B313" s="91"/>
      <c r="D313" s="91"/>
      <c r="E313" s="91"/>
      <c r="F313" s="615"/>
      <c r="H313" s="91"/>
    </row>
    <row r="314" ht="15.75" customHeight="1" spans="1:8">
      <c r="A314" s="91"/>
      <c r="B314" s="91"/>
      <c r="D314" s="91"/>
      <c r="E314" s="91"/>
      <c r="F314" s="615"/>
      <c r="H314" s="91"/>
    </row>
    <row r="315" ht="15.75" customHeight="1" spans="1:8">
      <c r="A315" s="91"/>
      <c r="B315" s="91"/>
      <c r="D315" s="91"/>
      <c r="E315" s="91"/>
      <c r="F315" s="615"/>
      <c r="H315" s="91"/>
    </row>
    <row r="316" ht="15.75" customHeight="1" spans="1:8">
      <c r="A316" s="91"/>
      <c r="B316" s="91"/>
      <c r="D316" s="91"/>
      <c r="E316" s="91"/>
      <c r="F316" s="615"/>
      <c r="H316" s="91"/>
    </row>
    <row r="317" ht="15.75" customHeight="1" spans="1:8">
      <c r="A317" s="91"/>
      <c r="B317" s="91"/>
      <c r="D317" s="91"/>
      <c r="E317" s="91"/>
      <c r="F317" s="615"/>
      <c r="H317" s="91"/>
    </row>
    <row r="318" ht="15.75" customHeight="1" spans="1:8">
      <c r="A318" s="91"/>
      <c r="B318" s="91"/>
      <c r="D318" s="91"/>
      <c r="E318" s="91"/>
      <c r="F318" s="615"/>
      <c r="H318" s="91"/>
    </row>
    <row r="319" ht="15.75" customHeight="1" spans="1:8">
      <c r="A319" s="91"/>
      <c r="B319" s="91"/>
      <c r="D319" s="91"/>
      <c r="E319" s="91"/>
      <c r="F319" s="615"/>
      <c r="H319" s="91"/>
    </row>
    <row r="320" ht="15.75" customHeight="1" spans="1:8">
      <c r="A320" s="91"/>
      <c r="B320" s="91"/>
      <c r="D320" s="91"/>
      <c r="E320" s="91"/>
      <c r="F320" s="615"/>
      <c r="H320" s="91"/>
    </row>
    <row r="321" ht="15.75" customHeight="1" spans="1:8">
      <c r="A321" s="91"/>
      <c r="B321" s="91"/>
      <c r="D321" s="91"/>
      <c r="E321" s="91"/>
      <c r="F321" s="615"/>
      <c r="H321" s="91"/>
    </row>
    <row r="322" ht="15.75" customHeight="1" spans="1:8">
      <c r="A322" s="91"/>
      <c r="B322" s="91"/>
      <c r="D322" s="91"/>
      <c r="E322" s="91"/>
      <c r="F322" s="615"/>
      <c r="H322" s="91"/>
    </row>
    <row r="323" ht="15.75" customHeight="1" spans="1:8">
      <c r="A323" s="91"/>
      <c r="B323" s="91"/>
      <c r="D323" s="91"/>
      <c r="E323" s="91"/>
      <c r="F323" s="615"/>
      <c r="H323" s="91"/>
    </row>
    <row r="324" ht="15.75" customHeight="1" spans="1:8">
      <c r="A324" s="91"/>
      <c r="B324" s="91"/>
      <c r="D324" s="91"/>
      <c r="E324" s="91"/>
      <c r="F324" s="615"/>
      <c r="H324" s="91"/>
    </row>
    <row r="325" ht="15.75" customHeight="1" spans="1:8">
      <c r="A325" s="91"/>
      <c r="B325" s="91"/>
      <c r="D325" s="91"/>
      <c r="E325" s="91"/>
      <c r="F325" s="615"/>
      <c r="H325" s="91"/>
    </row>
    <row r="326" ht="15.75" customHeight="1" spans="1:8">
      <c r="A326" s="91"/>
      <c r="B326" s="91"/>
      <c r="D326" s="91"/>
      <c r="E326" s="91"/>
      <c r="F326" s="615"/>
      <c r="H326" s="91"/>
    </row>
    <row r="327" ht="15.75" customHeight="1" spans="1:8">
      <c r="A327" s="91"/>
      <c r="B327" s="91"/>
      <c r="D327" s="91"/>
      <c r="E327" s="91"/>
      <c r="F327" s="615"/>
      <c r="H327" s="91"/>
    </row>
    <row r="328" ht="15.75" customHeight="1" spans="1:8">
      <c r="A328" s="91"/>
      <c r="B328" s="91"/>
      <c r="D328" s="91"/>
      <c r="E328" s="91"/>
      <c r="F328" s="615"/>
      <c r="H328" s="91"/>
    </row>
    <row r="329" ht="15.75" customHeight="1" spans="1:8">
      <c r="A329" s="91"/>
      <c r="B329" s="91"/>
      <c r="D329" s="91"/>
      <c r="E329" s="91"/>
      <c r="F329" s="615"/>
      <c r="H329" s="91"/>
    </row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6:H26"/>
    <mergeCell ref="A92:H92"/>
    <mergeCell ref="A95:H95"/>
    <mergeCell ref="A107:H107"/>
    <mergeCell ref="A111:H111"/>
    <mergeCell ref="A116:H116"/>
    <mergeCell ref="A122:H122"/>
    <mergeCell ref="A124:H124"/>
  </mergeCells>
  <pageMargins left="0.75" right="0.75" top="1" bottom="1" header="0.5" footer="0.5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23" sqref="C23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72.1428571428571" customWidth="1"/>
    <col min="4" max="4" width="10.7142857142857" customWidth="1"/>
    <col min="5" max="5" width="10.1428571428571" customWidth="1"/>
    <col min="6" max="6" width="13.5714285714286" customWidth="1"/>
    <col min="7" max="7" width="10.5714285714286" customWidth="1"/>
    <col min="8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2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SUM(F17:F30)</f>
        <v>1324327.5</v>
      </c>
    </row>
    <row r="17" ht="15.75" customHeight="1" spans="1:9">
      <c r="A17" s="116" t="s">
        <v>1871</v>
      </c>
      <c r="B17" s="226"/>
      <c r="C17" s="218" t="s">
        <v>2151</v>
      </c>
      <c r="D17" s="140">
        <v>45401</v>
      </c>
      <c r="E17" s="140">
        <v>45436</v>
      </c>
      <c r="F17" s="257">
        <v>1000</v>
      </c>
      <c r="G17" s="118">
        <v>45439</v>
      </c>
      <c r="H17" s="290">
        <v>1000000000</v>
      </c>
      <c r="I17" s="903"/>
    </row>
    <row r="18" ht="15.75" customHeight="1" spans="1:9">
      <c r="A18" s="116" t="s">
        <v>2152</v>
      </c>
      <c r="B18" s="226"/>
      <c r="C18" s="122" t="s">
        <v>2153</v>
      </c>
      <c r="D18" s="140">
        <v>45429</v>
      </c>
      <c r="E18" s="140">
        <v>45434</v>
      </c>
      <c r="F18" s="558">
        <v>3617.26</v>
      </c>
      <c r="G18" s="118">
        <v>45439</v>
      </c>
      <c r="H18" s="290">
        <v>1000000000</v>
      </c>
      <c r="I18" s="903"/>
    </row>
    <row r="19" ht="15.75" customHeight="1" spans="1:9">
      <c r="A19" s="116" t="s">
        <v>2154</v>
      </c>
      <c r="B19" s="226"/>
      <c r="C19" s="218" t="s">
        <v>1481</v>
      </c>
      <c r="D19" s="140">
        <v>45429</v>
      </c>
      <c r="E19" s="140">
        <v>45436</v>
      </c>
      <c r="F19" s="246">
        <v>316.24</v>
      </c>
      <c r="G19" s="118">
        <v>45439</v>
      </c>
      <c r="H19" s="290">
        <v>1050000117</v>
      </c>
      <c r="I19" s="903"/>
    </row>
    <row r="20" ht="15.75" customHeight="1" spans="1:9">
      <c r="A20" s="116" t="s">
        <v>2155</v>
      </c>
      <c r="B20" s="226"/>
      <c r="C20" s="218" t="s">
        <v>2156</v>
      </c>
      <c r="D20" s="140">
        <v>45433</v>
      </c>
      <c r="E20" s="140">
        <v>45435</v>
      </c>
      <c r="F20" s="119">
        <v>139300</v>
      </c>
      <c r="G20" s="118">
        <v>45439</v>
      </c>
      <c r="H20" s="290">
        <v>1000000000</v>
      </c>
      <c r="I20" s="903"/>
    </row>
    <row r="21" ht="15.75" customHeight="1" spans="1:9">
      <c r="A21" s="116" t="s">
        <v>2157</v>
      </c>
      <c r="B21" s="226"/>
      <c r="C21" s="218" t="s">
        <v>2158</v>
      </c>
      <c r="D21" s="140">
        <v>45433</v>
      </c>
      <c r="E21" s="140">
        <v>45435</v>
      </c>
      <c r="F21" s="121">
        <v>1244</v>
      </c>
      <c r="G21" s="118">
        <v>45439</v>
      </c>
      <c r="H21" s="290">
        <v>1000000000</v>
      </c>
      <c r="I21" s="903"/>
    </row>
    <row r="22" ht="15.75" customHeight="1" spans="1:9">
      <c r="A22" s="116" t="s">
        <v>1752</v>
      </c>
      <c r="B22" s="226"/>
      <c r="C22" s="122" t="s">
        <v>2159</v>
      </c>
      <c r="D22" s="140">
        <v>45433</v>
      </c>
      <c r="E22" s="140">
        <v>45436</v>
      </c>
      <c r="F22" s="365">
        <v>19000</v>
      </c>
      <c r="G22" s="118">
        <v>45439</v>
      </c>
      <c r="H22" s="290">
        <v>1000000000</v>
      </c>
      <c r="I22" s="903"/>
    </row>
    <row r="23" ht="15.75" customHeight="1" spans="1:9">
      <c r="A23" s="116" t="s">
        <v>2160</v>
      </c>
      <c r="B23" s="226"/>
      <c r="C23" s="218" t="s">
        <v>2161</v>
      </c>
      <c r="D23" s="140">
        <v>45434</v>
      </c>
      <c r="E23" s="140">
        <v>45435</v>
      </c>
      <c r="F23" s="246">
        <v>5400</v>
      </c>
      <c r="G23" s="118">
        <v>45439</v>
      </c>
      <c r="H23" s="290">
        <v>1000000000</v>
      </c>
      <c r="I23" s="903"/>
    </row>
    <row r="24" ht="15.75" customHeight="1" spans="1:9">
      <c r="A24" s="116" t="s">
        <v>2162</v>
      </c>
      <c r="B24" s="226"/>
      <c r="C24" s="122" t="s">
        <v>2163</v>
      </c>
      <c r="D24" s="140">
        <v>45434</v>
      </c>
      <c r="E24" s="140">
        <v>45435</v>
      </c>
      <c r="F24" s="121">
        <v>5400</v>
      </c>
      <c r="G24" s="118">
        <v>45439</v>
      </c>
      <c r="H24" s="290">
        <v>1000000000</v>
      </c>
      <c r="I24" s="903"/>
    </row>
    <row r="25" ht="15.75" customHeight="1" spans="1:9">
      <c r="A25" s="116" t="s">
        <v>2164</v>
      </c>
      <c r="B25" s="116"/>
      <c r="C25" s="243" t="s">
        <v>2165</v>
      </c>
      <c r="D25" s="140">
        <v>45434</v>
      </c>
      <c r="E25" s="140">
        <v>45436</v>
      </c>
      <c r="F25" s="365">
        <v>152000</v>
      </c>
      <c r="G25" s="118">
        <v>45439</v>
      </c>
      <c r="H25" s="290">
        <v>1000000000</v>
      </c>
      <c r="I25" s="903"/>
    </row>
    <row r="26" ht="15.75" customHeight="1" spans="1:9">
      <c r="A26" s="116" t="s">
        <v>2166</v>
      </c>
      <c r="B26" s="116"/>
      <c r="C26" s="122" t="s">
        <v>2167</v>
      </c>
      <c r="D26" s="140">
        <v>45434</v>
      </c>
      <c r="E26" s="140">
        <v>45435</v>
      </c>
      <c r="F26" s="365">
        <v>19800</v>
      </c>
      <c r="G26" s="118">
        <v>45439</v>
      </c>
      <c r="H26" s="290">
        <v>1000000000</v>
      </c>
      <c r="I26" s="903"/>
    </row>
    <row r="27" ht="15.75" customHeight="1" spans="1:9">
      <c r="A27" s="116" t="s">
        <v>2168</v>
      </c>
      <c r="B27" s="226"/>
      <c r="C27" s="122" t="s">
        <v>2169</v>
      </c>
      <c r="D27" s="140">
        <v>45435</v>
      </c>
      <c r="E27" s="140">
        <v>45436</v>
      </c>
      <c r="F27" s="365">
        <v>54900</v>
      </c>
      <c r="G27" s="118">
        <v>45439</v>
      </c>
      <c r="H27" s="290">
        <v>1000000000</v>
      </c>
      <c r="I27" s="903"/>
    </row>
    <row r="28" ht="15.75" customHeight="1" spans="1:9">
      <c r="A28" s="159" t="s">
        <v>2170</v>
      </c>
      <c r="B28" s="226"/>
      <c r="C28" s="218" t="s">
        <v>2171</v>
      </c>
      <c r="D28" s="140">
        <v>45436</v>
      </c>
      <c r="E28" s="140">
        <v>45439</v>
      </c>
      <c r="F28" s="365">
        <v>35500</v>
      </c>
      <c r="G28" s="118">
        <v>45439</v>
      </c>
      <c r="H28" s="290">
        <v>1000000000</v>
      </c>
      <c r="I28" s="903"/>
    </row>
    <row r="29" ht="15.75" customHeight="1" spans="1:9">
      <c r="A29" s="116" t="s">
        <v>2172</v>
      </c>
      <c r="B29" s="226"/>
      <c r="C29" s="122" t="s">
        <v>2173</v>
      </c>
      <c r="D29" s="140">
        <v>45439</v>
      </c>
      <c r="E29" s="140">
        <v>45435</v>
      </c>
      <c r="F29" s="246">
        <v>45500</v>
      </c>
      <c r="G29" s="118">
        <v>45439</v>
      </c>
      <c r="H29" s="290">
        <v>1000000000</v>
      </c>
      <c r="I29" s="903"/>
    </row>
    <row r="30" ht="15.75" customHeight="1" spans="1:9">
      <c r="A30" s="116" t="s">
        <v>2174</v>
      </c>
      <c r="B30" s="116"/>
      <c r="C30" s="243" t="s">
        <v>2175</v>
      </c>
      <c r="D30" s="140">
        <v>45439</v>
      </c>
      <c r="E30" s="140">
        <v>45439</v>
      </c>
      <c r="F30" s="365">
        <v>841350</v>
      </c>
      <c r="G30" s="118">
        <v>45439</v>
      </c>
      <c r="H30" s="290">
        <v>1000000000</v>
      </c>
      <c r="I30" s="903"/>
    </row>
    <row r="31" ht="24.75" customHeight="1" spans="1:40">
      <c r="A31" s="22" t="s">
        <v>51</v>
      </c>
      <c r="B31" s="106"/>
      <c r="C31" s="106"/>
      <c r="D31" s="106"/>
      <c r="E31" s="106"/>
      <c r="F31" s="106"/>
      <c r="G31" s="106"/>
      <c r="H31" s="107"/>
      <c r="I31" s="152">
        <f>SUM(F32:F34)</f>
        <v>9250.4</v>
      </c>
      <c r="AN31" s="147" t="s">
        <v>52</v>
      </c>
    </row>
    <row r="32" ht="15.75" customHeight="1" spans="1:9">
      <c r="A32" s="116" t="s">
        <v>2176</v>
      </c>
      <c r="B32" s="116" t="s">
        <v>2177</v>
      </c>
      <c r="C32" s="224" t="s">
        <v>2178</v>
      </c>
      <c r="D32" s="118">
        <v>45422</v>
      </c>
      <c r="E32" s="229">
        <v>45434</v>
      </c>
      <c r="F32" s="257">
        <f>3*118+426+676</f>
        <v>1456</v>
      </c>
      <c r="G32" s="118">
        <v>45439</v>
      </c>
      <c r="H32" s="899">
        <v>1000000000</v>
      </c>
      <c r="I32" s="451"/>
    </row>
    <row r="33" ht="15.75" customHeight="1" spans="1:9">
      <c r="A33" s="116" t="s">
        <v>2179</v>
      </c>
      <c r="B33" s="116" t="s">
        <v>320</v>
      </c>
      <c r="C33" s="224" t="s">
        <v>2180</v>
      </c>
      <c r="D33" s="118">
        <v>45433</v>
      </c>
      <c r="E33" s="229">
        <v>45434</v>
      </c>
      <c r="F33" s="72">
        <v>7510.4</v>
      </c>
      <c r="G33" s="118">
        <v>45439</v>
      </c>
      <c r="H33" s="26">
        <v>1000000000</v>
      </c>
      <c r="I33" s="451"/>
    </row>
    <row r="34" ht="15.75" customHeight="1" spans="1:9">
      <c r="A34" s="140" t="s">
        <v>2181</v>
      </c>
      <c r="B34" s="116" t="s">
        <v>104</v>
      </c>
      <c r="C34" s="163" t="s">
        <v>930</v>
      </c>
      <c r="D34" s="295">
        <v>45435</v>
      </c>
      <c r="E34" s="118">
        <v>45436</v>
      </c>
      <c r="F34" s="365">
        <v>284</v>
      </c>
      <c r="G34" s="118">
        <v>45439</v>
      </c>
      <c r="H34" s="164">
        <v>1000000000</v>
      </c>
      <c r="I34" s="451"/>
    </row>
    <row r="35" ht="15.75" customHeight="1" spans="1:9">
      <c r="A35" s="22" t="s">
        <v>160</v>
      </c>
      <c r="B35" s="106"/>
      <c r="C35" s="106"/>
      <c r="D35" s="106"/>
      <c r="E35" s="106"/>
      <c r="F35" s="106"/>
      <c r="G35" s="106"/>
      <c r="H35" s="107"/>
      <c r="I35" s="152">
        <f t="shared" ref="I35:I39" si="0">SUM(F36)</f>
        <v>0</v>
      </c>
    </row>
    <row r="36" customHeight="1" spans="1:9">
      <c r="A36" s="43"/>
      <c r="B36" s="43"/>
      <c r="C36" s="44"/>
      <c r="D36" s="43"/>
      <c r="E36" s="43"/>
      <c r="F36" s="45"/>
      <c r="G36" s="43"/>
      <c r="H36" s="43"/>
      <c r="I36" s="122"/>
    </row>
    <row r="37" ht="15.75" customHeight="1" spans="1:9">
      <c r="A37" s="22" t="s">
        <v>161</v>
      </c>
      <c r="B37" s="106"/>
      <c r="C37" s="106"/>
      <c r="D37" s="106"/>
      <c r="E37" s="106"/>
      <c r="F37" s="106"/>
      <c r="G37" s="106"/>
      <c r="H37" s="107"/>
      <c r="I37" s="152">
        <f t="shared" si="0"/>
        <v>0</v>
      </c>
    </row>
    <row r="38" ht="15.75" customHeight="1" spans="1:9">
      <c r="A38" s="116"/>
      <c r="B38" s="162"/>
      <c r="C38" s="122"/>
      <c r="D38" s="140"/>
      <c r="E38" s="118"/>
      <c r="F38" s="119"/>
      <c r="G38" s="164"/>
      <c r="H38" s="116"/>
      <c r="I38" s="121"/>
    </row>
    <row r="39" ht="15.75" customHeight="1" spans="1:9">
      <c r="A39" s="22" t="s">
        <v>186</v>
      </c>
      <c r="B39" s="106"/>
      <c r="C39" s="106"/>
      <c r="D39" s="106"/>
      <c r="E39" s="106"/>
      <c r="F39" s="106"/>
      <c r="G39" s="106"/>
      <c r="H39" s="107"/>
      <c r="I39" s="152">
        <f t="shared" si="0"/>
        <v>0</v>
      </c>
    </row>
    <row r="40" customHeight="1" spans="1:9">
      <c r="A40" s="116"/>
      <c r="B40" s="116"/>
      <c r="C40" s="235"/>
      <c r="D40" s="140"/>
      <c r="E40" s="140"/>
      <c r="F40" s="72"/>
      <c r="G40" s="164"/>
      <c r="H40" s="91"/>
      <c r="I40" s="122"/>
    </row>
    <row r="41" ht="15.75" customHeight="1" spans="1:9">
      <c r="A41" s="22" t="s">
        <v>187</v>
      </c>
      <c r="B41" s="106"/>
      <c r="C41" s="106"/>
      <c r="D41" s="106"/>
      <c r="E41" s="106"/>
      <c r="F41" s="106"/>
      <c r="G41" s="106"/>
      <c r="H41" s="107"/>
      <c r="I41" s="152">
        <f>F42</f>
        <v>0</v>
      </c>
    </row>
    <row r="42" ht="15.75" customHeight="1" spans="1:9">
      <c r="A42" s="116"/>
      <c r="B42" s="116"/>
      <c r="C42" s="230"/>
      <c r="D42" s="140"/>
      <c r="E42" s="118"/>
      <c r="F42" s="633"/>
      <c r="G42" s="164"/>
      <c r="H42" s="164"/>
      <c r="I42" s="122"/>
    </row>
    <row r="43" ht="15.75" customHeight="1" spans="1:9">
      <c r="A43" s="22" t="s">
        <v>208</v>
      </c>
      <c r="B43" s="106"/>
      <c r="C43" s="106"/>
      <c r="D43" s="106"/>
      <c r="E43" s="106"/>
      <c r="F43" s="106"/>
      <c r="G43" s="106"/>
      <c r="H43" s="107"/>
      <c r="I43" s="152">
        <f>SUM(F44)</f>
        <v>0</v>
      </c>
    </row>
    <row r="44" ht="15.75" customHeight="1" spans="1:9">
      <c r="A44" s="116"/>
      <c r="B44" s="116"/>
      <c r="C44" s="122"/>
      <c r="D44" s="118"/>
      <c r="E44" s="118"/>
      <c r="F44" s="246"/>
      <c r="G44" s="348"/>
      <c r="H44" s="26"/>
      <c r="I44" s="122"/>
    </row>
    <row r="45" ht="15.75" customHeight="1" spans="1:9">
      <c r="A45" s="22" t="s">
        <v>220</v>
      </c>
      <c r="B45" s="106"/>
      <c r="C45" s="106"/>
      <c r="D45" s="106"/>
      <c r="E45" s="106"/>
      <c r="F45" s="106"/>
      <c r="G45" s="106"/>
      <c r="H45" s="107"/>
      <c r="I45" s="152">
        <f>SUM(F46)</f>
        <v>0</v>
      </c>
    </row>
    <row r="46" ht="15.75" customHeight="1" spans="1:9">
      <c r="A46" s="26"/>
      <c r="B46" s="134"/>
      <c r="C46" s="235"/>
      <c r="D46" s="289"/>
      <c r="E46" s="289"/>
      <c r="F46" s="236"/>
      <c r="G46" s="43"/>
      <c r="H46" s="290"/>
      <c r="I46" s="122"/>
    </row>
    <row r="47" ht="15.75" customHeight="1" spans="1:9">
      <c r="A47" s="22" t="s">
        <v>221</v>
      </c>
      <c r="B47" s="106"/>
      <c r="C47" s="106"/>
      <c r="D47" s="106"/>
      <c r="E47" s="106"/>
      <c r="F47" s="106"/>
      <c r="G47" s="106"/>
      <c r="H47" s="107"/>
      <c r="I47" s="152">
        <f>F48</f>
        <v>0</v>
      </c>
    </row>
    <row r="48" ht="15.75" customHeight="1" spans="1:9">
      <c r="A48" s="122"/>
      <c r="B48" s="122"/>
      <c r="C48" s="122"/>
      <c r="D48" s="122"/>
      <c r="E48" s="122"/>
      <c r="F48" s="122"/>
      <c r="G48" s="291"/>
      <c r="H48" s="292"/>
      <c r="I48" s="122"/>
    </row>
    <row r="49" ht="15.75" customHeight="1" spans="1:8">
      <c r="A49" s="91"/>
      <c r="B49" s="91"/>
      <c r="D49" s="91"/>
      <c r="E49" s="91"/>
      <c r="F49" s="615"/>
      <c r="G49" s="168"/>
      <c r="H49" s="169"/>
    </row>
    <row r="50" ht="15.75" customHeight="1" spans="1:8">
      <c r="A50" s="170" t="s">
        <v>222</v>
      </c>
      <c r="B50" s="171"/>
      <c r="C50" s="171"/>
      <c r="D50" s="91"/>
      <c r="E50" s="91"/>
      <c r="F50" s="615"/>
      <c r="H50" s="91"/>
    </row>
    <row r="51" ht="15.75" customHeight="1" spans="1:8">
      <c r="A51" s="172" t="s">
        <v>223</v>
      </c>
      <c r="B51" s="102"/>
      <c r="C51" s="102"/>
      <c r="D51" s="91"/>
      <c r="E51" s="91"/>
      <c r="F51" s="615"/>
      <c r="H51" s="91"/>
    </row>
    <row r="52" ht="15.75" customHeight="1" spans="1:8">
      <c r="A52" s="91"/>
      <c r="B52" s="91"/>
      <c r="D52" s="91"/>
      <c r="E52" s="91"/>
      <c r="F52" s="615"/>
      <c r="H52" s="91"/>
    </row>
    <row r="53" ht="15.75" customHeight="1" spans="1:8">
      <c r="A53" s="91"/>
      <c r="B53" s="91"/>
      <c r="D53" s="91"/>
      <c r="E53" s="91"/>
      <c r="F53" s="615"/>
      <c r="H53" s="91"/>
    </row>
    <row r="54" ht="15.75" customHeight="1" spans="1:8">
      <c r="A54" s="91"/>
      <c r="B54" s="91"/>
      <c r="D54" s="91"/>
      <c r="E54" s="91"/>
      <c r="F54" s="615"/>
      <c r="H54" s="91"/>
    </row>
    <row r="55" ht="15.75" customHeight="1" spans="1:8">
      <c r="A55" s="91"/>
      <c r="B55" s="91"/>
      <c r="D55" s="91"/>
      <c r="E55" s="91"/>
      <c r="F55" s="615"/>
      <c r="H55" s="91"/>
    </row>
    <row r="56" ht="15.75" customHeight="1" spans="1:8">
      <c r="A56" s="91"/>
      <c r="B56" s="91"/>
      <c r="D56" s="91"/>
      <c r="E56" s="91"/>
      <c r="F56" s="615"/>
      <c r="H56" s="91"/>
    </row>
    <row r="57" ht="15.75" customHeight="1" spans="1:8">
      <c r="A57" s="91"/>
      <c r="B57" s="91"/>
      <c r="D57" s="91"/>
      <c r="E57" s="91"/>
      <c r="F57" s="615"/>
      <c r="H57" s="91"/>
    </row>
    <row r="58" ht="15.75" customHeight="1" spans="1:8">
      <c r="A58" s="91"/>
      <c r="B58" s="91"/>
      <c r="D58" s="91"/>
      <c r="E58" s="91"/>
      <c r="F58" s="615"/>
      <c r="H58" s="91"/>
    </row>
    <row r="59" ht="15.75" customHeight="1" spans="1:8">
      <c r="A59" s="91"/>
      <c r="B59" s="91"/>
      <c r="D59" s="91"/>
      <c r="E59" s="91"/>
      <c r="F59" s="615"/>
      <c r="H59" s="91"/>
    </row>
    <row r="60" ht="15.75" customHeight="1" spans="1:8">
      <c r="A60" s="91"/>
      <c r="B60" s="91"/>
      <c r="D60" s="91"/>
      <c r="E60" s="91"/>
      <c r="F60" s="615"/>
      <c r="H60" s="91"/>
    </row>
    <row r="61" ht="15.75" customHeight="1" spans="1:8">
      <c r="A61" s="91"/>
      <c r="B61" s="91"/>
      <c r="D61" s="91"/>
      <c r="E61" s="91"/>
      <c r="F61" s="615"/>
      <c r="H61" s="91"/>
    </row>
    <row r="62" ht="15.75" customHeight="1" spans="1:8">
      <c r="A62" s="91"/>
      <c r="B62" s="91"/>
      <c r="D62" s="91"/>
      <c r="E62" s="91"/>
      <c r="F62" s="615"/>
      <c r="H62" s="91"/>
    </row>
    <row r="63" ht="15.75" customHeight="1" spans="1:8">
      <c r="A63" s="91"/>
      <c r="B63" s="91"/>
      <c r="D63" s="91"/>
      <c r="E63" s="91"/>
      <c r="F63" s="615"/>
      <c r="H63" s="91"/>
    </row>
    <row r="64" ht="15.75" customHeight="1" spans="1:8">
      <c r="A64" s="91"/>
      <c r="B64" s="91"/>
      <c r="D64" s="91"/>
      <c r="E64" s="91"/>
      <c r="F64" s="615"/>
      <c r="H64" s="91"/>
    </row>
    <row r="65" ht="15.75" customHeight="1" spans="1:8">
      <c r="A65" s="91"/>
      <c r="B65" s="91"/>
      <c r="D65" s="91"/>
      <c r="E65" s="91"/>
      <c r="F65" s="615"/>
      <c r="H65" s="91"/>
    </row>
    <row r="66" ht="15.75" customHeight="1" spans="1:8">
      <c r="A66" s="91"/>
      <c r="B66" s="91"/>
      <c r="D66" s="91"/>
      <c r="E66" s="91"/>
      <c r="F66" s="615"/>
      <c r="H66" s="91"/>
    </row>
    <row r="67" ht="15.75" customHeight="1" spans="1:8">
      <c r="A67" s="91"/>
      <c r="B67" s="91"/>
      <c r="D67" s="91"/>
      <c r="E67" s="91"/>
      <c r="F67" s="615"/>
      <c r="H67" s="91"/>
    </row>
    <row r="68" ht="15.75" customHeight="1" spans="1:8">
      <c r="A68" s="91"/>
      <c r="B68" s="91"/>
      <c r="D68" s="91"/>
      <c r="E68" s="91"/>
      <c r="F68" s="615"/>
      <c r="H68" s="91"/>
    </row>
    <row r="69" ht="15.75" customHeight="1" spans="1:8">
      <c r="A69" s="91"/>
      <c r="B69" s="91"/>
      <c r="D69" s="91"/>
      <c r="E69" s="91"/>
      <c r="F69" s="615"/>
      <c r="H69" s="91"/>
    </row>
    <row r="70" ht="15.75" customHeight="1" spans="1:8">
      <c r="A70" s="91"/>
      <c r="B70" s="91"/>
      <c r="D70" s="91"/>
      <c r="E70" s="91"/>
      <c r="F70" s="615"/>
      <c r="H70" s="91"/>
    </row>
    <row r="71" ht="15.75" customHeight="1" spans="1:8">
      <c r="A71" s="91"/>
      <c r="B71" s="91"/>
      <c r="D71" s="91"/>
      <c r="E71" s="91"/>
      <c r="F71" s="615"/>
      <c r="H71" s="91"/>
    </row>
    <row r="72" ht="15.75" customHeight="1" spans="1:8">
      <c r="A72" s="91"/>
      <c r="B72" s="91"/>
      <c r="D72" s="91"/>
      <c r="E72" s="91"/>
      <c r="F72" s="615"/>
      <c r="H72" s="91"/>
    </row>
    <row r="73" ht="15.75" customHeight="1" spans="1:8">
      <c r="A73" s="91"/>
      <c r="B73" s="91"/>
      <c r="D73" s="91"/>
      <c r="E73" s="91"/>
      <c r="F73" s="615"/>
      <c r="H73" s="91"/>
    </row>
    <row r="74" ht="15.75" customHeight="1" spans="1:8">
      <c r="A74" s="91"/>
      <c r="B74" s="91"/>
      <c r="D74" s="91"/>
      <c r="E74" s="91"/>
      <c r="F74" s="615"/>
      <c r="H74" s="91"/>
    </row>
    <row r="75" ht="15.75" customHeight="1" spans="1:8">
      <c r="A75" s="91"/>
      <c r="B75" s="91"/>
      <c r="D75" s="91"/>
      <c r="E75" s="91"/>
      <c r="F75" s="615"/>
      <c r="H75" s="91"/>
    </row>
    <row r="76" ht="15.75" customHeight="1" spans="1:8">
      <c r="A76" s="91"/>
      <c r="B76" s="91"/>
      <c r="D76" s="91"/>
      <c r="E76" s="91"/>
      <c r="F76" s="615"/>
      <c r="H76" s="91"/>
    </row>
    <row r="77" ht="15.75" customHeight="1" spans="1:8">
      <c r="A77" s="91"/>
      <c r="B77" s="91"/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1:H31"/>
    <mergeCell ref="A35:H35"/>
    <mergeCell ref="A37:H37"/>
    <mergeCell ref="A39:H39"/>
    <mergeCell ref="A41:H41"/>
    <mergeCell ref="A43:H43"/>
    <mergeCell ref="A45:H45"/>
    <mergeCell ref="A47:H47"/>
  </mergeCells>
  <pageMargins left="0.75" right="0.75" top="1" bottom="1" header="0.5" footer="0.5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C25" sqref="C25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104" customWidth="1"/>
    <col min="4" max="4" width="10.7142857142857" customWidth="1"/>
    <col min="5" max="5" width="10.1428571428571" customWidth="1"/>
    <col min="6" max="6" width="13.5714285714286" customWidth="1"/>
    <col min="7" max="7" width="10.5714285714286" customWidth="1"/>
    <col min="8" max="9" width="20.4285714285714" customWidth="1"/>
  </cols>
  <sheetData>
    <row r="1" ht="15.75" customHeight="1" spans="1:9">
      <c r="A1" s="377"/>
      <c r="B1" s="92"/>
      <c r="C1" s="92"/>
      <c r="D1" s="213"/>
      <c r="E1" s="213"/>
      <c r="F1" s="576"/>
      <c r="G1" s="92"/>
      <c r="H1" s="92"/>
      <c r="I1" s="92"/>
    </row>
    <row r="2" ht="15.75" customHeight="1" spans="1:9">
      <c r="A2" s="882"/>
      <c r="B2" s="92"/>
      <c r="C2" s="92"/>
      <c r="D2" s="213"/>
      <c r="E2" s="213"/>
      <c r="F2" s="576"/>
      <c r="G2" s="92"/>
      <c r="H2" s="92"/>
      <c r="I2" s="92"/>
    </row>
    <row r="3" ht="15.75" customHeight="1" spans="1:9">
      <c r="A3" s="92"/>
      <c r="B3" s="92"/>
      <c r="C3" s="92"/>
      <c r="D3" s="213"/>
      <c r="E3" s="213"/>
      <c r="F3" s="576"/>
      <c r="G3" s="92"/>
      <c r="H3" s="92"/>
      <c r="I3" s="92"/>
    </row>
    <row r="4" ht="15.75" customHeight="1" spans="1:9">
      <c r="A4" s="92"/>
      <c r="B4" s="92"/>
      <c r="C4" s="92"/>
      <c r="D4" s="213"/>
      <c r="E4" s="213"/>
      <c r="F4" s="576"/>
      <c r="G4" s="92"/>
      <c r="H4" s="92"/>
      <c r="I4" s="92"/>
    </row>
    <row r="5" ht="15.75" customHeight="1" spans="1:9">
      <c r="A5" s="91"/>
      <c r="B5" s="91"/>
      <c r="C5" s="92"/>
      <c r="D5" s="213"/>
      <c r="E5" s="213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214"/>
      <c r="E11" s="214"/>
      <c r="F11" s="98"/>
      <c r="G11" s="98"/>
      <c r="H11" s="98"/>
      <c r="I11" s="98"/>
    </row>
    <row r="12" ht="15.75" customHeight="1" spans="1:9">
      <c r="A12" s="100"/>
      <c r="B12" s="101"/>
      <c r="C12" s="101"/>
      <c r="D12" s="890"/>
      <c r="E12" s="890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890"/>
      <c r="E14" s="890"/>
      <c r="F14" s="577"/>
      <c r="G14" s="101"/>
      <c r="H14" s="102"/>
      <c r="I14" s="102"/>
    </row>
    <row r="15" ht="51" customHeight="1" spans="1:9">
      <c r="A15" s="17" t="s">
        <v>7</v>
      </c>
      <c r="B15" s="18" t="s">
        <v>8</v>
      </c>
      <c r="C15" s="19" t="s">
        <v>9</v>
      </c>
      <c r="D15" s="216" t="s">
        <v>10</v>
      </c>
      <c r="E15" s="216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SUM(F17)</f>
        <v>0</v>
      </c>
    </row>
    <row r="17" ht="15.75" customHeight="1" spans="1:9">
      <c r="A17" s="116"/>
      <c r="B17" s="226"/>
      <c r="C17" s="218"/>
      <c r="D17" s="140"/>
      <c r="E17" s="140"/>
      <c r="F17" s="257"/>
      <c r="G17" s="278"/>
      <c r="H17" s="290"/>
      <c r="I17" s="122"/>
    </row>
    <row r="18" ht="24.75" customHeight="1" spans="1:40">
      <c r="A18" s="22" t="s">
        <v>51</v>
      </c>
      <c r="B18" s="106"/>
      <c r="C18" s="106"/>
      <c r="D18" s="106"/>
      <c r="E18" s="106"/>
      <c r="F18" s="106"/>
      <c r="G18" s="106"/>
      <c r="H18" s="107"/>
      <c r="I18" s="152">
        <f>SUM(F19:F86)</f>
        <v>330106.06</v>
      </c>
      <c r="AN18" s="147" t="s">
        <v>52</v>
      </c>
    </row>
    <row r="19" ht="15.75" customHeight="1" spans="1:9">
      <c r="A19" s="298" t="s">
        <v>638</v>
      </c>
      <c r="B19" s="298" t="s">
        <v>639</v>
      </c>
      <c r="C19" s="299" t="s">
        <v>2182</v>
      </c>
      <c r="D19" s="380">
        <v>45310</v>
      </c>
      <c r="E19" s="380">
        <v>45439</v>
      </c>
      <c r="F19" s="381">
        <v>3503.59</v>
      </c>
      <c r="G19" s="380">
        <v>45439</v>
      </c>
      <c r="H19" s="557">
        <v>1000000000</v>
      </c>
      <c r="I19" s="453"/>
    </row>
    <row r="20" ht="15.75" customHeight="1" spans="1:9">
      <c r="A20" s="26" t="s">
        <v>2183</v>
      </c>
      <c r="B20" s="26" t="s">
        <v>2184</v>
      </c>
      <c r="C20" s="117" t="s">
        <v>2185</v>
      </c>
      <c r="D20" s="136">
        <v>45405</v>
      </c>
      <c r="E20" s="883">
        <v>45433</v>
      </c>
      <c r="F20" s="72">
        <v>817.5</v>
      </c>
      <c r="G20" s="118">
        <v>45439</v>
      </c>
      <c r="H20" s="116">
        <v>1000000000</v>
      </c>
      <c r="I20" s="451"/>
    </row>
    <row r="21" ht="15.75" customHeight="1" spans="1:9">
      <c r="A21" s="116" t="s">
        <v>2186</v>
      </c>
      <c r="B21" s="116" t="s">
        <v>115</v>
      </c>
      <c r="C21" s="235" t="s">
        <v>132</v>
      </c>
      <c r="D21" s="118">
        <v>45419</v>
      </c>
      <c r="E21" s="118">
        <v>45439</v>
      </c>
      <c r="F21" s="365">
        <v>70.08</v>
      </c>
      <c r="G21" s="118">
        <v>45439</v>
      </c>
      <c r="H21" s="164">
        <v>1000000000</v>
      </c>
      <c r="I21" s="451"/>
    </row>
    <row r="22" ht="15.75" customHeight="1" spans="1:9">
      <c r="A22" s="116" t="s">
        <v>724</v>
      </c>
      <c r="B22" s="116" t="s">
        <v>725</v>
      </c>
      <c r="C22" s="122" t="s">
        <v>726</v>
      </c>
      <c r="D22" s="118">
        <v>45421</v>
      </c>
      <c r="E22" s="118">
        <v>45440</v>
      </c>
      <c r="F22" s="365">
        <v>3391.53</v>
      </c>
      <c r="G22" s="118">
        <v>45439</v>
      </c>
      <c r="H22" s="164">
        <v>1000000000</v>
      </c>
      <c r="I22" s="451"/>
    </row>
    <row r="23" ht="15.75" customHeight="1" spans="1:9">
      <c r="A23" s="26" t="s">
        <v>2187</v>
      </c>
      <c r="B23" s="26" t="s">
        <v>213</v>
      </c>
      <c r="C23" s="117" t="s">
        <v>791</v>
      </c>
      <c r="D23" s="136">
        <v>45422</v>
      </c>
      <c r="E23" s="883">
        <v>45433</v>
      </c>
      <c r="F23" s="236">
        <v>2039.29</v>
      </c>
      <c r="G23" s="118">
        <v>45439</v>
      </c>
      <c r="H23" s="116">
        <v>1000000000</v>
      </c>
      <c r="I23" s="451"/>
    </row>
    <row r="24" ht="15.75" customHeight="1" spans="1:9">
      <c r="A24" s="26" t="s">
        <v>2188</v>
      </c>
      <c r="B24" s="26" t="s">
        <v>60</v>
      </c>
      <c r="C24" s="183" t="s">
        <v>465</v>
      </c>
      <c r="D24" s="289">
        <v>45425</v>
      </c>
      <c r="E24" s="883">
        <v>45433</v>
      </c>
      <c r="F24" s="236">
        <v>10851.7</v>
      </c>
      <c r="G24" s="118">
        <v>45439</v>
      </c>
      <c r="H24" s="116">
        <v>1000000000</v>
      </c>
      <c r="I24" s="451"/>
    </row>
    <row r="25" ht="15.75" customHeight="1" spans="1:9">
      <c r="A25" s="26" t="s">
        <v>2189</v>
      </c>
      <c r="B25" s="26" t="s">
        <v>54</v>
      </c>
      <c r="C25" s="117" t="s">
        <v>1153</v>
      </c>
      <c r="D25" s="136">
        <v>45426</v>
      </c>
      <c r="E25" s="883">
        <v>45433</v>
      </c>
      <c r="F25" s="72">
        <v>1900.32</v>
      </c>
      <c r="G25" s="118">
        <v>45439</v>
      </c>
      <c r="H25" s="116">
        <v>1000000000</v>
      </c>
      <c r="I25" s="451"/>
    </row>
    <row r="26" ht="15.75" customHeight="1" spans="1:9">
      <c r="A26" s="26" t="s">
        <v>2190</v>
      </c>
      <c r="B26" s="26" t="s">
        <v>54</v>
      </c>
      <c r="C26" s="117" t="s">
        <v>1153</v>
      </c>
      <c r="D26" s="136">
        <v>45426</v>
      </c>
      <c r="E26" s="883">
        <v>45433</v>
      </c>
      <c r="F26" s="72">
        <v>12887.28</v>
      </c>
      <c r="G26" s="118">
        <v>45439</v>
      </c>
      <c r="H26" s="116">
        <v>1000000000</v>
      </c>
      <c r="I26" s="451"/>
    </row>
    <row r="27" ht="15.75" customHeight="1" spans="1:9">
      <c r="A27" s="159" t="s">
        <v>2191</v>
      </c>
      <c r="B27" s="159" t="s">
        <v>213</v>
      </c>
      <c r="C27" s="309" t="s">
        <v>214</v>
      </c>
      <c r="D27" s="118">
        <v>45426</v>
      </c>
      <c r="E27" s="118">
        <v>45433</v>
      </c>
      <c r="F27" s="139">
        <v>1546.93</v>
      </c>
      <c r="G27" s="118">
        <v>45439</v>
      </c>
      <c r="H27" s="290">
        <v>1000000000</v>
      </c>
      <c r="I27" s="451"/>
    </row>
    <row r="28" ht="15.75" customHeight="1" spans="1:9">
      <c r="A28" s="26" t="s">
        <v>2192</v>
      </c>
      <c r="B28" s="26" t="s">
        <v>295</v>
      </c>
      <c r="C28" s="235" t="s">
        <v>591</v>
      </c>
      <c r="D28" s="289">
        <v>45426</v>
      </c>
      <c r="E28" s="289">
        <v>45433</v>
      </c>
      <c r="F28" s="130">
        <v>8245.8</v>
      </c>
      <c r="G28" s="118">
        <v>45439</v>
      </c>
      <c r="H28" s="116">
        <v>1000000000</v>
      </c>
      <c r="I28" s="451"/>
    </row>
    <row r="29" ht="15.75" customHeight="1" spans="1:9">
      <c r="A29" s="116" t="s">
        <v>2193</v>
      </c>
      <c r="B29" s="116" t="s">
        <v>2194</v>
      </c>
      <c r="C29" s="309" t="s">
        <v>613</v>
      </c>
      <c r="D29" s="118">
        <v>45426</v>
      </c>
      <c r="E29" s="392">
        <v>45434</v>
      </c>
      <c r="F29" s="119">
        <v>1650.2</v>
      </c>
      <c r="G29" s="118">
        <v>45439</v>
      </c>
      <c r="H29" s="116">
        <v>1444000000</v>
      </c>
      <c r="I29" s="451"/>
    </row>
    <row r="30" ht="15.75" customHeight="1" spans="1:9">
      <c r="A30" s="116" t="s">
        <v>2195</v>
      </c>
      <c r="B30" s="116" t="s">
        <v>417</v>
      </c>
      <c r="C30" s="122" t="s">
        <v>613</v>
      </c>
      <c r="D30" s="118">
        <v>45426</v>
      </c>
      <c r="E30" s="229">
        <v>45435</v>
      </c>
      <c r="F30" s="121">
        <v>7908.46</v>
      </c>
      <c r="G30" s="118">
        <v>45439</v>
      </c>
      <c r="H30" s="116">
        <v>1444000000</v>
      </c>
      <c r="I30" s="451"/>
    </row>
    <row r="31" ht="15.75" customHeight="1" spans="1:9">
      <c r="A31" s="140" t="s">
        <v>2196</v>
      </c>
      <c r="B31" s="116" t="s">
        <v>91</v>
      </c>
      <c r="C31" s="122" t="s">
        <v>249</v>
      </c>
      <c r="D31" s="118">
        <v>45426</v>
      </c>
      <c r="E31" s="229">
        <v>45435</v>
      </c>
      <c r="F31" s="365">
        <v>1850.56</v>
      </c>
      <c r="G31" s="118">
        <v>45439</v>
      </c>
      <c r="H31" s="116">
        <v>1444000000</v>
      </c>
      <c r="I31" s="451"/>
    </row>
    <row r="32" ht="15.75" customHeight="1" spans="1:9">
      <c r="A32" s="116" t="s">
        <v>2197</v>
      </c>
      <c r="B32" s="122" t="s">
        <v>295</v>
      </c>
      <c r="C32" s="122" t="s">
        <v>296</v>
      </c>
      <c r="D32" s="118">
        <v>45426</v>
      </c>
      <c r="E32" s="229">
        <v>45435</v>
      </c>
      <c r="F32" s="365">
        <v>1158.78</v>
      </c>
      <c r="G32" s="118">
        <v>45439</v>
      </c>
      <c r="H32" s="116">
        <v>1444000000</v>
      </c>
      <c r="I32" s="451"/>
    </row>
    <row r="33" ht="15.75" customHeight="1" spans="1:9">
      <c r="A33" s="116" t="s">
        <v>2198</v>
      </c>
      <c r="B33" s="116" t="s">
        <v>54</v>
      </c>
      <c r="C33" s="122" t="s">
        <v>1153</v>
      </c>
      <c r="D33" s="118">
        <v>45426</v>
      </c>
      <c r="E33" s="229">
        <v>45435</v>
      </c>
      <c r="F33" s="72">
        <v>1644.34</v>
      </c>
      <c r="G33" s="118">
        <v>45439</v>
      </c>
      <c r="H33" s="164">
        <v>1000000000</v>
      </c>
      <c r="I33" s="451"/>
    </row>
    <row r="34" ht="15.75" customHeight="1" spans="1:9">
      <c r="A34" s="26" t="s">
        <v>2199</v>
      </c>
      <c r="B34" s="26" t="s">
        <v>295</v>
      </c>
      <c r="C34" s="235" t="s">
        <v>591</v>
      </c>
      <c r="D34" s="136">
        <v>45427</v>
      </c>
      <c r="E34" s="883">
        <v>45433</v>
      </c>
      <c r="F34" s="131">
        <v>2813.54</v>
      </c>
      <c r="G34" s="118">
        <v>45439</v>
      </c>
      <c r="H34" s="116">
        <v>1444000000</v>
      </c>
      <c r="I34" s="451"/>
    </row>
    <row r="35" ht="15.75" customHeight="1" spans="1:9">
      <c r="A35" s="116" t="s">
        <v>2200</v>
      </c>
      <c r="B35" s="159" t="s">
        <v>143</v>
      </c>
      <c r="C35" s="309" t="s">
        <v>144</v>
      </c>
      <c r="D35" s="118">
        <v>45427</v>
      </c>
      <c r="E35" s="118">
        <v>45433</v>
      </c>
      <c r="F35" s="365">
        <v>1579.45</v>
      </c>
      <c r="G35" s="118">
        <v>45439</v>
      </c>
      <c r="H35" s="164">
        <v>1000000000</v>
      </c>
      <c r="I35" s="451"/>
    </row>
    <row r="36" ht="15.75" customHeight="1" spans="1:9">
      <c r="A36" s="159" t="s">
        <v>2201</v>
      </c>
      <c r="B36" s="159" t="s">
        <v>213</v>
      </c>
      <c r="C36" s="309" t="s">
        <v>214</v>
      </c>
      <c r="D36" s="118">
        <v>45428</v>
      </c>
      <c r="E36" s="229">
        <v>45433</v>
      </c>
      <c r="F36" s="139">
        <v>2466.52</v>
      </c>
      <c r="G36" s="118">
        <v>45439</v>
      </c>
      <c r="H36" s="164">
        <v>1000000000</v>
      </c>
      <c r="I36" s="451"/>
    </row>
    <row r="37" ht="15.75" customHeight="1" spans="1:9">
      <c r="A37" s="116" t="s">
        <v>2202</v>
      </c>
      <c r="B37" s="116" t="s">
        <v>60</v>
      </c>
      <c r="C37" s="218" t="s">
        <v>465</v>
      </c>
      <c r="D37" s="118">
        <v>45428</v>
      </c>
      <c r="E37" s="229">
        <v>45433</v>
      </c>
      <c r="F37" s="119">
        <v>900.9</v>
      </c>
      <c r="G37" s="118">
        <v>45439</v>
      </c>
      <c r="H37" s="116">
        <v>1000000000</v>
      </c>
      <c r="I37" s="451"/>
    </row>
    <row r="38" ht="15.75" customHeight="1" spans="1:9">
      <c r="A38" s="26" t="s">
        <v>2203</v>
      </c>
      <c r="B38" s="26" t="s">
        <v>107</v>
      </c>
      <c r="C38" s="235" t="s">
        <v>810</v>
      </c>
      <c r="D38" s="289">
        <v>45428</v>
      </c>
      <c r="E38" s="883">
        <v>45433</v>
      </c>
      <c r="F38" s="72">
        <v>8145.35</v>
      </c>
      <c r="G38" s="118">
        <v>45439</v>
      </c>
      <c r="H38" s="116">
        <v>1000000000</v>
      </c>
      <c r="I38" s="451"/>
    </row>
    <row r="39" ht="15.75" customHeight="1" spans="1:9">
      <c r="A39" s="116" t="s">
        <v>2204</v>
      </c>
      <c r="B39" s="116" t="s">
        <v>213</v>
      </c>
      <c r="C39" s="122" t="s">
        <v>214</v>
      </c>
      <c r="D39" s="118">
        <v>45428</v>
      </c>
      <c r="E39" s="229">
        <v>45435</v>
      </c>
      <c r="F39" s="365">
        <v>11127.68</v>
      </c>
      <c r="G39" s="118">
        <v>45439</v>
      </c>
      <c r="H39" s="164">
        <v>1000000000</v>
      </c>
      <c r="I39" s="451"/>
    </row>
    <row r="40" ht="15.75" customHeight="1" spans="1:9">
      <c r="A40" s="116" t="s">
        <v>2205</v>
      </c>
      <c r="B40" s="116" t="s">
        <v>213</v>
      </c>
      <c r="C40" s="122" t="s">
        <v>214</v>
      </c>
      <c r="D40" s="611">
        <v>45428</v>
      </c>
      <c r="E40" s="118">
        <v>45435</v>
      </c>
      <c r="F40" s="130">
        <v>15012.89</v>
      </c>
      <c r="G40" s="118">
        <v>45439</v>
      </c>
      <c r="H40" s="164">
        <v>1000000000</v>
      </c>
      <c r="I40" s="451"/>
    </row>
    <row r="41" ht="15.75" customHeight="1" spans="1:9">
      <c r="A41" s="159" t="s">
        <v>2206</v>
      </c>
      <c r="B41" s="159" t="s">
        <v>421</v>
      </c>
      <c r="C41" s="163" t="s">
        <v>422</v>
      </c>
      <c r="D41" s="118">
        <v>45429</v>
      </c>
      <c r="E41" s="118">
        <v>45433</v>
      </c>
      <c r="F41" s="365">
        <v>6374.5</v>
      </c>
      <c r="G41" s="118">
        <v>45439</v>
      </c>
      <c r="H41" s="290">
        <v>1444000000</v>
      </c>
      <c r="I41" s="451"/>
    </row>
    <row r="42" ht="15.75" customHeight="1" spans="1:9">
      <c r="A42" s="159" t="s">
        <v>2207</v>
      </c>
      <c r="B42" s="159" t="s">
        <v>213</v>
      </c>
      <c r="C42" s="309" t="s">
        <v>214</v>
      </c>
      <c r="D42" s="118">
        <v>45429</v>
      </c>
      <c r="E42" s="118">
        <v>45433</v>
      </c>
      <c r="F42" s="633">
        <v>2048.91</v>
      </c>
      <c r="G42" s="118">
        <v>45439</v>
      </c>
      <c r="H42" s="116">
        <v>1444000000</v>
      </c>
      <c r="I42" s="451"/>
    </row>
    <row r="43" ht="15.75" customHeight="1" spans="1:9">
      <c r="A43" s="159" t="s">
        <v>2208</v>
      </c>
      <c r="B43" s="159" t="s">
        <v>60</v>
      </c>
      <c r="C43" s="309" t="s">
        <v>1136</v>
      </c>
      <c r="D43" s="118">
        <v>45429</v>
      </c>
      <c r="E43" s="118">
        <v>45433</v>
      </c>
      <c r="F43" s="139">
        <v>568.7</v>
      </c>
      <c r="G43" s="118">
        <v>45439</v>
      </c>
      <c r="H43" s="116">
        <v>1444000000</v>
      </c>
      <c r="I43" s="451"/>
    </row>
    <row r="44" ht="15.75" customHeight="1" spans="1:9">
      <c r="A44" s="116" t="s">
        <v>2209</v>
      </c>
      <c r="B44" s="116" t="s">
        <v>213</v>
      </c>
      <c r="C44" s="309" t="s">
        <v>214</v>
      </c>
      <c r="D44" s="118">
        <v>45429</v>
      </c>
      <c r="E44" s="229">
        <v>45433</v>
      </c>
      <c r="F44" s="139">
        <v>11687.59</v>
      </c>
      <c r="G44" s="118">
        <v>45439</v>
      </c>
      <c r="H44" s="116">
        <v>1444000000</v>
      </c>
      <c r="I44" s="451"/>
    </row>
    <row r="45" ht="15.75" customHeight="1" spans="1:9">
      <c r="A45" s="116" t="s">
        <v>2210</v>
      </c>
      <c r="B45" s="116" t="s">
        <v>60</v>
      </c>
      <c r="C45" s="218" t="s">
        <v>465</v>
      </c>
      <c r="D45" s="118">
        <v>45429</v>
      </c>
      <c r="E45" s="229">
        <v>45433</v>
      </c>
      <c r="F45" s="119">
        <v>3486.57</v>
      </c>
      <c r="G45" s="118">
        <v>45439</v>
      </c>
      <c r="H45" s="116">
        <v>1000000000</v>
      </c>
      <c r="I45" s="451"/>
    </row>
    <row r="46" ht="15.75" customHeight="1" spans="1:9">
      <c r="A46" s="26" t="s">
        <v>2211</v>
      </c>
      <c r="B46" s="26" t="s">
        <v>60</v>
      </c>
      <c r="C46" s="183" t="s">
        <v>465</v>
      </c>
      <c r="D46" s="289">
        <v>45429</v>
      </c>
      <c r="E46" s="883">
        <v>45433</v>
      </c>
      <c r="F46" s="72">
        <v>3942.38</v>
      </c>
      <c r="G46" s="118">
        <v>45439</v>
      </c>
      <c r="H46" s="116">
        <v>1000000000</v>
      </c>
      <c r="I46" s="451"/>
    </row>
    <row r="47" ht="15.75" customHeight="1" spans="1:9">
      <c r="A47" s="298" t="s">
        <v>2212</v>
      </c>
      <c r="B47" s="298" t="s">
        <v>60</v>
      </c>
      <c r="C47" s="610" t="s">
        <v>465</v>
      </c>
      <c r="D47" s="380">
        <v>45429</v>
      </c>
      <c r="E47" s="433">
        <v>45435</v>
      </c>
      <c r="F47" s="381">
        <v>11.13</v>
      </c>
      <c r="G47" s="380">
        <v>45439</v>
      </c>
      <c r="H47" s="298">
        <v>1133000000</v>
      </c>
      <c r="I47" s="453"/>
    </row>
    <row r="48" ht="15.75" customHeight="1" spans="1:9">
      <c r="A48" s="298" t="s">
        <v>2213</v>
      </c>
      <c r="B48" s="298" t="s">
        <v>60</v>
      </c>
      <c r="C48" s="610" t="s">
        <v>2214</v>
      </c>
      <c r="D48" s="380">
        <v>45429</v>
      </c>
      <c r="E48" s="433">
        <v>45435</v>
      </c>
      <c r="F48" s="381">
        <v>1258.15</v>
      </c>
      <c r="G48" s="380">
        <v>45439</v>
      </c>
      <c r="H48" s="298">
        <v>1133000000</v>
      </c>
      <c r="I48" s="453"/>
    </row>
    <row r="49" ht="15.75" customHeight="1" spans="1:9">
      <c r="A49" s="298" t="s">
        <v>2215</v>
      </c>
      <c r="B49" s="298" t="s">
        <v>54</v>
      </c>
      <c r="C49" s="299" t="s">
        <v>1153</v>
      </c>
      <c r="D49" s="314">
        <v>45429</v>
      </c>
      <c r="E49" s="433">
        <v>45435</v>
      </c>
      <c r="F49" s="381">
        <v>4491.56</v>
      </c>
      <c r="G49" s="380">
        <v>45439</v>
      </c>
      <c r="H49" s="559">
        <v>1444000000</v>
      </c>
      <c r="I49" s="453"/>
    </row>
    <row r="50" ht="15.75" customHeight="1" spans="1:9">
      <c r="A50" s="298" t="s">
        <v>2216</v>
      </c>
      <c r="B50" s="298" t="s">
        <v>213</v>
      </c>
      <c r="C50" s="299" t="s">
        <v>214</v>
      </c>
      <c r="D50" s="314">
        <v>45429</v>
      </c>
      <c r="E50" s="433">
        <v>45435</v>
      </c>
      <c r="F50" s="512">
        <v>2019.08</v>
      </c>
      <c r="G50" s="380">
        <v>45439</v>
      </c>
      <c r="H50" s="559">
        <v>1000000000</v>
      </c>
      <c r="I50" s="453"/>
    </row>
    <row r="51" ht="15.75" customHeight="1" spans="1:9">
      <c r="A51" s="298" t="s">
        <v>2217</v>
      </c>
      <c r="B51" s="298" t="s">
        <v>417</v>
      </c>
      <c r="C51" s="299" t="s">
        <v>613</v>
      </c>
      <c r="D51" s="314">
        <v>45429</v>
      </c>
      <c r="E51" s="433">
        <v>45435</v>
      </c>
      <c r="F51" s="512">
        <v>1754.73</v>
      </c>
      <c r="G51" s="380">
        <v>45439</v>
      </c>
      <c r="H51" s="559">
        <v>1000000000</v>
      </c>
      <c r="I51" s="453"/>
    </row>
    <row r="52" ht="15.75" customHeight="1" spans="1:9">
      <c r="A52" s="116" t="s">
        <v>2218</v>
      </c>
      <c r="B52" s="116" t="s">
        <v>91</v>
      </c>
      <c r="C52" s="122" t="s">
        <v>2219</v>
      </c>
      <c r="D52" s="140">
        <v>45429</v>
      </c>
      <c r="E52" s="229">
        <v>45435</v>
      </c>
      <c r="F52" s="72">
        <v>356.41</v>
      </c>
      <c r="G52" s="118">
        <v>45439</v>
      </c>
      <c r="H52" s="116">
        <v>1444000000</v>
      </c>
      <c r="I52" s="451"/>
    </row>
    <row r="53" ht="15.75" customHeight="1" spans="1:9">
      <c r="A53" s="116" t="s">
        <v>2220</v>
      </c>
      <c r="B53" s="162" t="s">
        <v>2221</v>
      </c>
      <c r="C53" s="235" t="s">
        <v>132</v>
      </c>
      <c r="D53" s="118">
        <v>45430</v>
      </c>
      <c r="E53" s="392">
        <v>45434</v>
      </c>
      <c r="F53" s="365">
        <v>4379.99</v>
      </c>
      <c r="G53" s="118">
        <v>45439</v>
      </c>
      <c r="H53" s="116">
        <v>1000000000</v>
      </c>
      <c r="I53" s="451"/>
    </row>
    <row r="54" ht="15.75" customHeight="1" spans="1:9">
      <c r="A54" s="159" t="s">
        <v>2222</v>
      </c>
      <c r="B54" s="159" t="s">
        <v>143</v>
      </c>
      <c r="C54" s="309" t="s">
        <v>144</v>
      </c>
      <c r="D54" s="118">
        <v>45432</v>
      </c>
      <c r="E54" s="118">
        <v>45433</v>
      </c>
      <c r="F54" s="246">
        <v>16831.51</v>
      </c>
      <c r="G54" s="118">
        <v>45439</v>
      </c>
      <c r="H54" s="290">
        <v>1000000000</v>
      </c>
      <c r="I54" s="451"/>
    </row>
    <row r="55" ht="15.75" customHeight="1" spans="1:9">
      <c r="A55" s="116" t="s">
        <v>2223</v>
      </c>
      <c r="B55" s="116" t="s">
        <v>143</v>
      </c>
      <c r="C55" s="309" t="s">
        <v>144</v>
      </c>
      <c r="D55" s="118">
        <v>45432</v>
      </c>
      <c r="E55" s="118">
        <v>45433</v>
      </c>
      <c r="F55" s="365">
        <v>5863.11</v>
      </c>
      <c r="G55" s="118">
        <v>45439</v>
      </c>
      <c r="H55" s="164">
        <v>1000000000</v>
      </c>
      <c r="I55" s="451"/>
    </row>
    <row r="56" ht="15.75" customHeight="1" spans="1:9">
      <c r="A56" s="116" t="s">
        <v>2224</v>
      </c>
      <c r="B56" s="116" t="s">
        <v>914</v>
      </c>
      <c r="C56" s="309" t="s">
        <v>915</v>
      </c>
      <c r="D56" s="289">
        <v>45432</v>
      </c>
      <c r="E56" s="883">
        <v>45434</v>
      </c>
      <c r="F56" s="72">
        <v>2604.8</v>
      </c>
      <c r="G56" s="118">
        <v>45439</v>
      </c>
      <c r="H56" s="116">
        <v>1000000000</v>
      </c>
      <c r="I56" s="451"/>
    </row>
    <row r="57" ht="15.75" customHeight="1" spans="1:9">
      <c r="A57" s="116" t="s">
        <v>2225</v>
      </c>
      <c r="B57" s="116" t="s">
        <v>54</v>
      </c>
      <c r="C57" s="163" t="s">
        <v>341</v>
      </c>
      <c r="D57" s="118">
        <v>45432</v>
      </c>
      <c r="E57" s="229">
        <v>45434</v>
      </c>
      <c r="F57" s="119">
        <v>856.81</v>
      </c>
      <c r="G57" s="118">
        <v>45439</v>
      </c>
      <c r="H57" s="116">
        <v>1444000000</v>
      </c>
      <c r="I57" s="451"/>
    </row>
    <row r="58" ht="15.75" customHeight="1" spans="1:9">
      <c r="A58" s="116" t="s">
        <v>2226</v>
      </c>
      <c r="B58" s="116" t="s">
        <v>91</v>
      </c>
      <c r="C58" s="122" t="s">
        <v>259</v>
      </c>
      <c r="D58" s="118">
        <v>45432</v>
      </c>
      <c r="E58" s="118">
        <v>46534</v>
      </c>
      <c r="F58" s="558">
        <v>267.3</v>
      </c>
      <c r="G58" s="118">
        <v>45439</v>
      </c>
      <c r="H58" s="164">
        <v>1444000000</v>
      </c>
      <c r="I58" s="451"/>
    </row>
    <row r="59" ht="15.75" customHeight="1" spans="1:9">
      <c r="A59" s="116" t="s">
        <v>2227</v>
      </c>
      <c r="B59" s="116" t="s">
        <v>143</v>
      </c>
      <c r="C59" s="309" t="s">
        <v>144</v>
      </c>
      <c r="D59" s="118">
        <v>45433</v>
      </c>
      <c r="E59" s="229">
        <v>45434</v>
      </c>
      <c r="F59" s="222">
        <v>1750.45</v>
      </c>
      <c r="G59" s="118">
        <v>45439</v>
      </c>
      <c r="H59" s="116">
        <v>1000000000</v>
      </c>
      <c r="I59" s="451"/>
    </row>
    <row r="60" ht="15.75" customHeight="1" spans="1:9">
      <c r="A60" s="116" t="s">
        <v>2228</v>
      </c>
      <c r="B60" s="116" t="s">
        <v>54</v>
      </c>
      <c r="C60" s="163" t="s">
        <v>341</v>
      </c>
      <c r="D60" s="118">
        <v>45433</v>
      </c>
      <c r="E60" s="229">
        <v>45434</v>
      </c>
      <c r="F60" s="119">
        <v>3405.59</v>
      </c>
      <c r="G60" s="118">
        <v>45439</v>
      </c>
      <c r="H60" s="116">
        <v>1444000000</v>
      </c>
      <c r="I60" s="451"/>
    </row>
    <row r="61" ht="15.75" customHeight="1" spans="1:9">
      <c r="A61" s="116" t="s">
        <v>2229</v>
      </c>
      <c r="B61" s="116" t="s">
        <v>91</v>
      </c>
      <c r="C61" s="163" t="s">
        <v>249</v>
      </c>
      <c r="D61" s="118">
        <v>45433</v>
      </c>
      <c r="E61" s="229">
        <v>45434</v>
      </c>
      <c r="F61" s="365">
        <v>523.82</v>
      </c>
      <c r="G61" s="118">
        <v>45439</v>
      </c>
      <c r="H61" s="116">
        <v>1444000000</v>
      </c>
      <c r="I61" s="451"/>
    </row>
    <row r="62" ht="15.75" customHeight="1" spans="1:9">
      <c r="A62" s="140" t="s">
        <v>2230</v>
      </c>
      <c r="B62" s="116" t="s">
        <v>101</v>
      </c>
      <c r="C62" s="163" t="s">
        <v>817</v>
      </c>
      <c r="D62" s="118">
        <v>45433</v>
      </c>
      <c r="E62" s="229">
        <v>45434</v>
      </c>
      <c r="F62" s="365">
        <v>14152.94</v>
      </c>
      <c r="G62" s="118">
        <v>45439</v>
      </c>
      <c r="H62" s="26">
        <v>1000000000</v>
      </c>
      <c r="I62" s="451"/>
    </row>
    <row r="63" ht="15.75" customHeight="1" spans="1:9">
      <c r="A63" s="116" t="s">
        <v>2231</v>
      </c>
      <c r="B63" s="116" t="s">
        <v>143</v>
      </c>
      <c r="C63" s="122" t="s">
        <v>144</v>
      </c>
      <c r="D63" s="118">
        <v>45433</v>
      </c>
      <c r="E63" s="229">
        <v>45435</v>
      </c>
      <c r="F63" s="365">
        <v>9176.22</v>
      </c>
      <c r="G63" s="118">
        <v>45439</v>
      </c>
      <c r="H63" s="164">
        <v>1000000000</v>
      </c>
      <c r="I63" s="451"/>
    </row>
    <row r="64" ht="15.75" customHeight="1" spans="1:9">
      <c r="A64" s="116" t="s">
        <v>2232</v>
      </c>
      <c r="B64" s="116" t="s">
        <v>54</v>
      </c>
      <c r="C64" s="163" t="s">
        <v>1153</v>
      </c>
      <c r="D64" s="118">
        <v>45433</v>
      </c>
      <c r="E64" s="118">
        <v>45435</v>
      </c>
      <c r="F64" s="365">
        <v>2331.15</v>
      </c>
      <c r="G64" s="118">
        <v>45439</v>
      </c>
      <c r="H64" s="838">
        <v>1444000000</v>
      </c>
      <c r="I64" s="451"/>
    </row>
    <row r="65" ht="15.75" customHeight="1" spans="1:9">
      <c r="A65" s="116" t="s">
        <v>2233</v>
      </c>
      <c r="B65" s="116" t="s">
        <v>79</v>
      </c>
      <c r="C65" s="309" t="s">
        <v>251</v>
      </c>
      <c r="D65" s="118">
        <v>45433</v>
      </c>
      <c r="E65" s="118">
        <v>45435</v>
      </c>
      <c r="F65" s="119">
        <v>516.04</v>
      </c>
      <c r="G65" s="118">
        <v>45439</v>
      </c>
      <c r="H65" s="164">
        <v>1444000000</v>
      </c>
      <c r="I65" s="451"/>
    </row>
    <row r="66" ht="15.75" customHeight="1" spans="1:9">
      <c r="A66" s="116" t="s">
        <v>2234</v>
      </c>
      <c r="B66" s="116" t="s">
        <v>79</v>
      </c>
      <c r="C66" s="309" t="s">
        <v>251</v>
      </c>
      <c r="D66" s="118">
        <v>45433</v>
      </c>
      <c r="E66" s="118">
        <v>45436</v>
      </c>
      <c r="F66" s="365">
        <v>7225.7</v>
      </c>
      <c r="G66" s="118">
        <v>45439</v>
      </c>
      <c r="H66" s="164">
        <v>1000000000</v>
      </c>
      <c r="I66" s="451"/>
    </row>
    <row r="67" ht="15.75" customHeight="1" spans="1:9">
      <c r="A67" s="116" t="s">
        <v>2235</v>
      </c>
      <c r="B67" s="116" t="s">
        <v>79</v>
      </c>
      <c r="C67" s="309" t="s">
        <v>251</v>
      </c>
      <c r="D67" s="118">
        <v>45433</v>
      </c>
      <c r="E67" s="118">
        <v>45436</v>
      </c>
      <c r="F67" s="365">
        <v>2498.25</v>
      </c>
      <c r="G67" s="118">
        <v>45439</v>
      </c>
      <c r="H67" s="91">
        <v>1444000000</v>
      </c>
      <c r="I67" s="451"/>
    </row>
    <row r="68" ht="15.75" customHeight="1" spans="1:9">
      <c r="A68" s="116" t="s">
        <v>2236</v>
      </c>
      <c r="B68" s="116" t="s">
        <v>417</v>
      </c>
      <c r="C68" s="309" t="s">
        <v>467</v>
      </c>
      <c r="D68" s="118">
        <v>45433</v>
      </c>
      <c r="E68" s="118">
        <v>45439</v>
      </c>
      <c r="F68" s="365">
        <v>1987.4</v>
      </c>
      <c r="G68" s="118">
        <v>45439</v>
      </c>
      <c r="H68" s="164">
        <v>1444000000</v>
      </c>
      <c r="I68" s="451"/>
    </row>
    <row r="69" ht="15.75" customHeight="1" spans="1:9">
      <c r="A69" s="116" t="s">
        <v>2237</v>
      </c>
      <c r="B69" s="116" t="s">
        <v>91</v>
      </c>
      <c r="C69" s="122" t="s">
        <v>259</v>
      </c>
      <c r="D69" s="118">
        <v>45433</v>
      </c>
      <c r="E69" s="118">
        <v>45439</v>
      </c>
      <c r="F69" s="365">
        <v>1850.56</v>
      </c>
      <c r="G69" s="118">
        <v>45439</v>
      </c>
      <c r="H69" s="164">
        <v>1000000000</v>
      </c>
      <c r="I69" s="451"/>
    </row>
    <row r="70" ht="15.75" customHeight="1" spans="1:9">
      <c r="A70" s="116" t="s">
        <v>2238</v>
      </c>
      <c r="B70" s="116" t="s">
        <v>79</v>
      </c>
      <c r="C70" s="895" t="s">
        <v>251</v>
      </c>
      <c r="D70" s="118">
        <v>45433</v>
      </c>
      <c r="E70" s="118">
        <v>45440</v>
      </c>
      <c r="F70" s="365">
        <v>7758</v>
      </c>
      <c r="G70" s="118">
        <v>45439</v>
      </c>
      <c r="H70" s="164">
        <v>1000000000</v>
      </c>
      <c r="I70" s="451"/>
    </row>
    <row r="71" ht="15.75" customHeight="1" spans="1:9">
      <c r="A71" s="116" t="s">
        <v>2239</v>
      </c>
      <c r="B71" s="116" t="s">
        <v>1144</v>
      </c>
      <c r="C71" s="163" t="s">
        <v>1153</v>
      </c>
      <c r="D71" s="118">
        <v>45434</v>
      </c>
      <c r="E71" s="118">
        <v>45439</v>
      </c>
      <c r="F71" s="365">
        <v>7660.04</v>
      </c>
      <c r="G71" s="118">
        <v>45439</v>
      </c>
      <c r="H71" s="164">
        <v>1000000000</v>
      </c>
      <c r="I71" s="451"/>
    </row>
    <row r="72" ht="15.75" customHeight="1" spans="1:9">
      <c r="A72" s="116" t="s">
        <v>2240</v>
      </c>
      <c r="B72" s="116" t="s">
        <v>54</v>
      </c>
      <c r="C72" s="122" t="s">
        <v>1153</v>
      </c>
      <c r="D72" s="140">
        <v>45434</v>
      </c>
      <c r="E72" s="118">
        <v>45439</v>
      </c>
      <c r="F72" s="72">
        <v>1953.42</v>
      </c>
      <c r="G72" s="118">
        <v>45439</v>
      </c>
      <c r="H72" s="164">
        <v>1444000000</v>
      </c>
      <c r="I72" s="451"/>
    </row>
    <row r="73" ht="15.75" customHeight="1" spans="1:9">
      <c r="A73" s="116" t="s">
        <v>2241</v>
      </c>
      <c r="B73" s="116" t="s">
        <v>54</v>
      </c>
      <c r="C73" s="122" t="s">
        <v>1153</v>
      </c>
      <c r="D73" s="118">
        <v>45434</v>
      </c>
      <c r="E73" s="118">
        <v>45439</v>
      </c>
      <c r="F73" s="365">
        <v>2104.78</v>
      </c>
      <c r="G73" s="118">
        <v>45439</v>
      </c>
      <c r="H73" s="164">
        <v>1000000000</v>
      </c>
      <c r="I73" s="451"/>
    </row>
    <row r="74" ht="15.75" customHeight="1" spans="1:9">
      <c r="A74" s="116" t="s">
        <v>2242</v>
      </c>
      <c r="B74" s="116" t="s">
        <v>504</v>
      </c>
      <c r="C74" s="122" t="s">
        <v>1453</v>
      </c>
      <c r="D74" s="118">
        <v>45434</v>
      </c>
      <c r="E74" s="118">
        <v>45439</v>
      </c>
      <c r="F74" s="365">
        <v>941.03</v>
      </c>
      <c r="G74" s="118">
        <v>45439</v>
      </c>
      <c r="H74" s="116">
        <v>1444000000</v>
      </c>
      <c r="I74" s="451"/>
    </row>
    <row r="75" ht="15.75" customHeight="1" spans="1:9">
      <c r="A75" s="116" t="s">
        <v>2243</v>
      </c>
      <c r="B75" s="116" t="s">
        <v>1669</v>
      </c>
      <c r="C75" s="122" t="s">
        <v>2244</v>
      </c>
      <c r="D75" s="118">
        <v>45434</v>
      </c>
      <c r="E75" s="118">
        <v>45439</v>
      </c>
      <c r="F75" s="365">
        <v>17901.31</v>
      </c>
      <c r="G75" s="118">
        <v>45439</v>
      </c>
      <c r="H75" s="164">
        <v>1000000000</v>
      </c>
      <c r="I75" s="451"/>
    </row>
    <row r="76" ht="15.75" customHeight="1" spans="1:9">
      <c r="A76" s="116" t="s">
        <v>2245</v>
      </c>
      <c r="B76" s="116" t="s">
        <v>166</v>
      </c>
      <c r="C76" s="122" t="s">
        <v>350</v>
      </c>
      <c r="D76" s="118">
        <v>45434</v>
      </c>
      <c r="E76" s="118">
        <v>45440</v>
      </c>
      <c r="F76" s="121">
        <v>10852.62</v>
      </c>
      <c r="G76" s="118">
        <v>45439</v>
      </c>
      <c r="H76" s="164">
        <v>1000000000</v>
      </c>
      <c r="I76" s="451"/>
    </row>
    <row r="77" ht="15.75" customHeight="1" spans="1:9">
      <c r="A77" s="116" t="s">
        <v>2246</v>
      </c>
      <c r="B77" s="116" t="s">
        <v>91</v>
      </c>
      <c r="C77" s="122" t="s">
        <v>249</v>
      </c>
      <c r="D77" s="118">
        <v>45434</v>
      </c>
      <c r="E77" s="118">
        <v>45440</v>
      </c>
      <c r="F77" s="365">
        <v>9561.25</v>
      </c>
      <c r="G77" s="118">
        <v>45439</v>
      </c>
      <c r="H77" s="164">
        <v>1444000000</v>
      </c>
      <c r="I77" s="451"/>
    </row>
    <row r="78" ht="15.75" customHeight="1" spans="1:9">
      <c r="A78" s="116" t="s">
        <v>2247</v>
      </c>
      <c r="B78" s="116" t="s">
        <v>88</v>
      </c>
      <c r="C78" s="163" t="s">
        <v>1309</v>
      </c>
      <c r="D78" s="140">
        <v>45435</v>
      </c>
      <c r="E78" s="118">
        <v>45436</v>
      </c>
      <c r="F78" s="365">
        <v>7994.89</v>
      </c>
      <c r="G78" s="118">
        <v>45439</v>
      </c>
      <c r="H78" s="164">
        <v>1000000000</v>
      </c>
      <c r="I78" s="451"/>
    </row>
    <row r="79" ht="15.75" customHeight="1" spans="1:9">
      <c r="A79" s="116" t="s">
        <v>2248</v>
      </c>
      <c r="B79" s="116" t="s">
        <v>357</v>
      </c>
      <c r="C79" s="163" t="s">
        <v>360</v>
      </c>
      <c r="D79" s="140">
        <v>45435</v>
      </c>
      <c r="E79" s="118">
        <v>45439</v>
      </c>
      <c r="F79" s="365">
        <v>5095.62</v>
      </c>
      <c r="G79" s="118">
        <v>45439</v>
      </c>
      <c r="H79" s="116">
        <v>1000000000</v>
      </c>
      <c r="I79" s="451"/>
    </row>
    <row r="80" ht="15.75" customHeight="1" spans="1:9">
      <c r="A80" s="116" t="s">
        <v>2249</v>
      </c>
      <c r="B80" s="116" t="s">
        <v>118</v>
      </c>
      <c r="C80" s="163" t="s">
        <v>2250</v>
      </c>
      <c r="D80" s="140">
        <v>45435</v>
      </c>
      <c r="E80" s="118">
        <v>45439</v>
      </c>
      <c r="F80" s="365">
        <v>2296.11</v>
      </c>
      <c r="G80" s="118">
        <v>45439</v>
      </c>
      <c r="H80" s="116">
        <v>1000000000</v>
      </c>
      <c r="I80" s="451"/>
    </row>
    <row r="81" ht="15.75" customHeight="1" spans="1:9">
      <c r="A81" s="116" t="s">
        <v>2251</v>
      </c>
      <c r="B81" s="116" t="s">
        <v>357</v>
      </c>
      <c r="C81" s="122" t="s">
        <v>360</v>
      </c>
      <c r="D81" s="118">
        <v>45435</v>
      </c>
      <c r="E81" s="118">
        <v>45439</v>
      </c>
      <c r="F81" s="365">
        <v>2953.73</v>
      </c>
      <c r="G81" s="118">
        <v>45439</v>
      </c>
      <c r="H81" s="116">
        <v>1000000000</v>
      </c>
      <c r="I81" s="451"/>
    </row>
    <row r="82" ht="15.75" customHeight="1" spans="1:9">
      <c r="A82" s="116" t="s">
        <v>2252</v>
      </c>
      <c r="B82" s="116" t="s">
        <v>357</v>
      </c>
      <c r="C82" s="309" t="s">
        <v>358</v>
      </c>
      <c r="D82" s="118">
        <v>45435</v>
      </c>
      <c r="E82" s="118">
        <v>45440</v>
      </c>
      <c r="F82" s="365">
        <v>5605.18</v>
      </c>
      <c r="G82" s="118">
        <v>45439</v>
      </c>
      <c r="H82" s="164">
        <v>1000000000</v>
      </c>
      <c r="I82" s="451"/>
    </row>
    <row r="83" ht="15.75" customHeight="1" spans="1:9">
      <c r="A83" s="116" t="s">
        <v>2253</v>
      </c>
      <c r="B83" s="116" t="s">
        <v>417</v>
      </c>
      <c r="C83" s="122" t="s">
        <v>613</v>
      </c>
      <c r="D83" s="118">
        <v>45436</v>
      </c>
      <c r="E83" s="118">
        <v>45439</v>
      </c>
      <c r="F83" s="365">
        <v>17133.9</v>
      </c>
      <c r="G83" s="118">
        <v>45439</v>
      </c>
      <c r="H83" s="164">
        <v>1000000000</v>
      </c>
      <c r="I83" s="455"/>
    </row>
    <row r="84" ht="15.75" customHeight="1" spans="1:9">
      <c r="A84" s="116" t="s">
        <v>2254</v>
      </c>
      <c r="B84" s="116" t="s">
        <v>2194</v>
      </c>
      <c r="C84" s="122" t="s">
        <v>613</v>
      </c>
      <c r="D84" s="118">
        <v>45436</v>
      </c>
      <c r="E84" s="118">
        <v>45439</v>
      </c>
      <c r="F84" s="365">
        <v>6789.6</v>
      </c>
      <c r="G84" s="118">
        <v>45439</v>
      </c>
      <c r="H84" s="164">
        <v>1000000000</v>
      </c>
      <c r="I84" s="451"/>
    </row>
    <row r="85" ht="15.75" customHeight="1" spans="1:9">
      <c r="A85" s="116" t="s">
        <v>2255</v>
      </c>
      <c r="B85" s="116" t="s">
        <v>91</v>
      </c>
      <c r="C85" s="122" t="s">
        <v>249</v>
      </c>
      <c r="D85" s="118">
        <v>45436</v>
      </c>
      <c r="E85" s="118">
        <v>45440</v>
      </c>
      <c r="F85" s="365">
        <v>523.82</v>
      </c>
      <c r="G85" s="118">
        <v>45439</v>
      </c>
      <c r="H85" s="116">
        <v>1444000000</v>
      </c>
      <c r="I85" s="451"/>
    </row>
    <row r="86" ht="15.75" customHeight="1" spans="1:9">
      <c r="A86" s="116" t="s">
        <v>2256</v>
      </c>
      <c r="B86" s="116" t="s">
        <v>107</v>
      </c>
      <c r="C86" s="122" t="s">
        <v>810</v>
      </c>
      <c r="D86" s="118">
        <v>45436</v>
      </c>
      <c r="E86" s="118">
        <v>45440</v>
      </c>
      <c r="F86" s="365">
        <v>7246.72</v>
      </c>
      <c r="G86" s="118">
        <v>45439</v>
      </c>
      <c r="H86" s="91">
        <v>1000000000</v>
      </c>
      <c r="I86" s="451"/>
    </row>
    <row r="87" ht="15.75" customHeight="1" spans="1:9">
      <c r="A87" s="22" t="s">
        <v>160</v>
      </c>
      <c r="B87" s="106"/>
      <c r="C87" s="106"/>
      <c r="D87" s="106"/>
      <c r="E87" s="106"/>
      <c r="F87" s="106"/>
      <c r="G87" s="106"/>
      <c r="H87" s="107"/>
      <c r="I87" s="152">
        <f>SUM(F88)</f>
        <v>155618.82</v>
      </c>
    </row>
    <row r="88" customHeight="1" spans="1:9">
      <c r="A88" s="116" t="s">
        <v>2257</v>
      </c>
      <c r="B88" s="116" t="s">
        <v>824</v>
      </c>
      <c r="C88" s="235" t="s">
        <v>825</v>
      </c>
      <c r="D88" s="118">
        <v>45434</v>
      </c>
      <c r="E88" s="118">
        <v>45436</v>
      </c>
      <c r="F88" s="131">
        <v>155618.82</v>
      </c>
      <c r="G88" s="118">
        <v>45439</v>
      </c>
      <c r="H88" s="116">
        <v>1000000000</v>
      </c>
      <c r="I88" s="455"/>
    </row>
    <row r="89" ht="15.75" customHeight="1" spans="1:9">
      <c r="A89" s="22" t="s">
        <v>161</v>
      </c>
      <c r="B89" s="106"/>
      <c r="C89" s="106"/>
      <c r="D89" s="106"/>
      <c r="E89" s="106"/>
      <c r="F89" s="106"/>
      <c r="G89" s="106"/>
      <c r="H89" s="107"/>
      <c r="I89" s="152">
        <f>SUM(F90:F101)</f>
        <v>1732248.33</v>
      </c>
    </row>
    <row r="90" ht="15.75" customHeight="1" spans="1:9">
      <c r="A90" s="116" t="s">
        <v>2258</v>
      </c>
      <c r="B90" s="116" t="s">
        <v>380</v>
      </c>
      <c r="C90" s="163" t="s">
        <v>381</v>
      </c>
      <c r="D90" s="118">
        <v>45422</v>
      </c>
      <c r="E90" s="118">
        <v>45436</v>
      </c>
      <c r="F90" s="119">
        <v>162940.57</v>
      </c>
      <c r="G90" s="118">
        <v>45439</v>
      </c>
      <c r="H90" s="116">
        <v>1000000000</v>
      </c>
      <c r="I90" s="451"/>
    </row>
    <row r="91" ht="15.75" customHeight="1" spans="1:9">
      <c r="A91" s="298" t="s">
        <v>2259</v>
      </c>
      <c r="B91" s="298" t="s">
        <v>163</v>
      </c>
      <c r="C91" s="299" t="s">
        <v>771</v>
      </c>
      <c r="D91" s="632">
        <v>45429</v>
      </c>
      <c r="E91" s="380">
        <v>45434</v>
      </c>
      <c r="F91" s="381">
        <v>107526.48</v>
      </c>
      <c r="G91" s="380">
        <v>45439</v>
      </c>
      <c r="H91" s="557">
        <v>1000000000</v>
      </c>
      <c r="I91" s="453"/>
    </row>
    <row r="92" ht="15.75" customHeight="1" spans="1:9">
      <c r="A92" s="298" t="s">
        <v>2260</v>
      </c>
      <c r="B92" s="422" t="s">
        <v>166</v>
      </c>
      <c r="C92" s="324" t="s">
        <v>350</v>
      </c>
      <c r="D92" s="632">
        <v>45429</v>
      </c>
      <c r="E92" s="380">
        <v>45434</v>
      </c>
      <c r="F92" s="531">
        <v>85491.07</v>
      </c>
      <c r="G92" s="380">
        <v>45439</v>
      </c>
      <c r="H92" s="422">
        <v>1000000000</v>
      </c>
      <c r="I92" s="453"/>
    </row>
    <row r="93" ht="15.75" customHeight="1" spans="1:9">
      <c r="A93" s="298" t="s">
        <v>2261</v>
      </c>
      <c r="B93" s="298" t="s">
        <v>121</v>
      </c>
      <c r="C93" s="896" t="s">
        <v>2262</v>
      </c>
      <c r="D93" s="632">
        <v>45429</v>
      </c>
      <c r="E93" s="380">
        <v>45435</v>
      </c>
      <c r="F93" s="897">
        <v>61850.84</v>
      </c>
      <c r="G93" s="380">
        <v>45439</v>
      </c>
      <c r="H93" s="422">
        <v>1000000000</v>
      </c>
      <c r="I93" s="453"/>
    </row>
    <row r="94" ht="15.75" customHeight="1" spans="1:9">
      <c r="A94" s="298" t="s">
        <v>2263</v>
      </c>
      <c r="B94" s="298" t="s">
        <v>169</v>
      </c>
      <c r="C94" s="299" t="s">
        <v>1366</v>
      </c>
      <c r="D94" s="380">
        <v>45432</v>
      </c>
      <c r="E94" s="380">
        <v>45433</v>
      </c>
      <c r="F94" s="307">
        <v>34379.78</v>
      </c>
      <c r="G94" s="380">
        <v>45439</v>
      </c>
      <c r="H94" s="557">
        <v>1000000000</v>
      </c>
      <c r="I94" s="900"/>
    </row>
    <row r="95" ht="15.75" customHeight="1" spans="1:9">
      <c r="A95" s="298" t="s">
        <v>2264</v>
      </c>
      <c r="B95" s="298" t="s">
        <v>184</v>
      </c>
      <c r="C95" s="299" t="s">
        <v>2265</v>
      </c>
      <c r="D95" s="898">
        <v>45432</v>
      </c>
      <c r="E95" s="380">
        <v>45436</v>
      </c>
      <c r="F95" s="381">
        <v>128864.07</v>
      </c>
      <c r="G95" s="380">
        <v>45439</v>
      </c>
      <c r="H95" s="298">
        <v>1000000000</v>
      </c>
      <c r="I95" s="900"/>
    </row>
    <row r="96" ht="15.75" customHeight="1" spans="1:9">
      <c r="A96" s="298" t="s">
        <v>2266</v>
      </c>
      <c r="B96" s="298" t="s">
        <v>184</v>
      </c>
      <c r="C96" s="299" t="s">
        <v>2267</v>
      </c>
      <c r="D96" s="314">
        <v>45432</v>
      </c>
      <c r="E96" s="380">
        <v>45436</v>
      </c>
      <c r="F96" s="512">
        <v>210985.03</v>
      </c>
      <c r="G96" s="380">
        <v>45439</v>
      </c>
      <c r="H96" s="559">
        <v>1000000000</v>
      </c>
      <c r="I96" s="453"/>
    </row>
    <row r="97" ht="15.75" customHeight="1" spans="1:9">
      <c r="A97" s="298" t="s">
        <v>2268</v>
      </c>
      <c r="B97" s="298" t="s">
        <v>169</v>
      </c>
      <c r="C97" s="322" t="s">
        <v>393</v>
      </c>
      <c r="D97" s="380">
        <v>45433</v>
      </c>
      <c r="E97" s="380">
        <v>45435</v>
      </c>
      <c r="F97" s="381">
        <v>312587.24</v>
      </c>
      <c r="G97" s="380">
        <v>45439</v>
      </c>
      <c r="H97" s="298">
        <v>1000000000</v>
      </c>
      <c r="I97" s="453"/>
    </row>
    <row r="98" ht="15.75" customHeight="1" spans="1:9">
      <c r="A98" s="298" t="s">
        <v>2269</v>
      </c>
      <c r="B98" s="298" t="s">
        <v>374</v>
      </c>
      <c r="C98" s="299" t="s">
        <v>387</v>
      </c>
      <c r="D98" s="380">
        <v>45433</v>
      </c>
      <c r="E98" s="314">
        <v>45435</v>
      </c>
      <c r="F98" s="381">
        <v>235185.37</v>
      </c>
      <c r="G98" s="380">
        <v>45439</v>
      </c>
      <c r="H98" s="298">
        <v>1000000000</v>
      </c>
      <c r="I98" s="900"/>
    </row>
    <row r="99" ht="15.75" customHeight="1" spans="1:9">
      <c r="A99" s="298" t="s">
        <v>2270</v>
      </c>
      <c r="B99" s="298" t="s">
        <v>169</v>
      </c>
      <c r="C99" s="305" t="s">
        <v>2271</v>
      </c>
      <c r="D99" s="314">
        <v>45433</v>
      </c>
      <c r="E99" s="314">
        <v>45436</v>
      </c>
      <c r="F99" s="381">
        <v>39874.32</v>
      </c>
      <c r="G99" s="380">
        <v>45439</v>
      </c>
      <c r="H99" s="422">
        <v>1000000000</v>
      </c>
      <c r="I99" s="453"/>
    </row>
    <row r="100" ht="15.75" customHeight="1" spans="1:9">
      <c r="A100" s="298" t="s">
        <v>2272</v>
      </c>
      <c r="B100" s="298" t="s">
        <v>169</v>
      </c>
      <c r="C100" s="305" t="s">
        <v>2273</v>
      </c>
      <c r="D100" s="314">
        <v>45433</v>
      </c>
      <c r="E100" s="314">
        <v>45436</v>
      </c>
      <c r="F100" s="381">
        <v>284309.87</v>
      </c>
      <c r="G100" s="380">
        <v>45439</v>
      </c>
      <c r="H100" s="422">
        <v>3050000117</v>
      </c>
      <c r="I100" s="453"/>
    </row>
    <row r="101" ht="15.75" customHeight="1" spans="1:9">
      <c r="A101" s="298" t="s">
        <v>2274</v>
      </c>
      <c r="B101" s="298" t="s">
        <v>166</v>
      </c>
      <c r="C101" s="610" t="s">
        <v>1287</v>
      </c>
      <c r="D101" s="314">
        <v>45433</v>
      </c>
      <c r="E101" s="314">
        <v>45436</v>
      </c>
      <c r="F101" s="381">
        <v>68253.69</v>
      </c>
      <c r="G101" s="380">
        <v>45439</v>
      </c>
      <c r="H101" s="422">
        <v>1000000000</v>
      </c>
      <c r="I101" s="901"/>
    </row>
    <row r="102" ht="15.75" customHeight="1" spans="1:9">
      <c r="A102" s="22" t="s">
        <v>186</v>
      </c>
      <c r="B102" s="106"/>
      <c r="C102" s="106"/>
      <c r="D102" s="106"/>
      <c r="E102" s="106"/>
      <c r="F102" s="106"/>
      <c r="G102" s="106"/>
      <c r="H102" s="107"/>
      <c r="I102" s="152">
        <f>SUM(F103)</f>
        <v>108795.82</v>
      </c>
    </row>
    <row r="103" customHeight="1" spans="1:9">
      <c r="A103" s="298" t="s">
        <v>2275</v>
      </c>
      <c r="B103" s="298" t="s">
        <v>398</v>
      </c>
      <c r="C103" s="324" t="s">
        <v>1293</v>
      </c>
      <c r="D103" s="314">
        <v>45425</v>
      </c>
      <c r="E103" s="314">
        <v>45437</v>
      </c>
      <c r="F103" s="381">
        <v>108795.82</v>
      </c>
      <c r="G103" s="380">
        <v>45439</v>
      </c>
      <c r="H103" s="457">
        <v>1000000000</v>
      </c>
      <c r="I103" s="900"/>
    </row>
    <row r="104" ht="15.75" customHeight="1" spans="1:9">
      <c r="A104" s="22" t="s">
        <v>187</v>
      </c>
      <c r="B104" s="106"/>
      <c r="C104" s="106"/>
      <c r="D104" s="106"/>
      <c r="E104" s="106"/>
      <c r="F104" s="106"/>
      <c r="G104" s="106"/>
      <c r="H104" s="107"/>
      <c r="I104" s="152">
        <f>SUM(F105:F106)</f>
        <v>106560.04</v>
      </c>
    </row>
    <row r="105" ht="15.75" customHeight="1" spans="1:9">
      <c r="A105" s="116" t="s">
        <v>2276</v>
      </c>
      <c r="B105" s="116" t="s">
        <v>195</v>
      </c>
      <c r="C105" s="163" t="s">
        <v>1862</v>
      </c>
      <c r="D105" s="118">
        <v>45434</v>
      </c>
      <c r="E105" s="229">
        <v>45435</v>
      </c>
      <c r="F105" s="119">
        <v>44171.09</v>
      </c>
      <c r="G105" s="118">
        <v>45439</v>
      </c>
      <c r="H105" s="899">
        <v>1000000000</v>
      </c>
      <c r="I105" s="451"/>
    </row>
    <row r="106" ht="15.75" customHeight="1" spans="1:9">
      <c r="A106" s="116" t="s">
        <v>2277</v>
      </c>
      <c r="B106" s="116" t="s">
        <v>536</v>
      </c>
      <c r="C106" s="163" t="s">
        <v>537</v>
      </c>
      <c r="D106" s="140">
        <v>45434</v>
      </c>
      <c r="E106" s="118">
        <v>45435</v>
      </c>
      <c r="F106" s="119">
        <v>62388.95</v>
      </c>
      <c r="G106" s="118">
        <v>45439</v>
      </c>
      <c r="H106" s="116">
        <v>1000000000</v>
      </c>
      <c r="I106" s="451"/>
    </row>
    <row r="107" ht="15.75" customHeight="1" spans="1:9">
      <c r="A107" s="22" t="s">
        <v>208</v>
      </c>
      <c r="B107" s="106"/>
      <c r="C107" s="106"/>
      <c r="D107" s="106"/>
      <c r="E107" s="106"/>
      <c r="F107" s="106"/>
      <c r="G107" s="106"/>
      <c r="H107" s="107"/>
      <c r="I107" s="152">
        <f t="shared" ref="I107:I111" si="0">SUM(F108)</f>
        <v>25358.87</v>
      </c>
    </row>
    <row r="108" ht="15.75" customHeight="1" spans="1:9">
      <c r="A108" s="116" t="s">
        <v>2278</v>
      </c>
      <c r="B108" s="116" t="s">
        <v>195</v>
      </c>
      <c r="C108" s="230" t="s">
        <v>1862</v>
      </c>
      <c r="D108" s="118">
        <v>45428</v>
      </c>
      <c r="E108" s="118">
        <v>45434</v>
      </c>
      <c r="F108" s="761">
        <v>25358.87</v>
      </c>
      <c r="G108" s="118">
        <v>45439</v>
      </c>
      <c r="H108" s="836">
        <v>1000000000</v>
      </c>
      <c r="I108" s="455"/>
    </row>
    <row r="109" ht="15.75" customHeight="1" spans="1:9">
      <c r="A109" s="22" t="s">
        <v>220</v>
      </c>
      <c r="B109" s="106"/>
      <c r="C109" s="106"/>
      <c r="D109" s="106"/>
      <c r="E109" s="106"/>
      <c r="F109" s="106"/>
      <c r="G109" s="106"/>
      <c r="H109" s="107"/>
      <c r="I109" s="152">
        <f t="shared" si="0"/>
        <v>204102.36</v>
      </c>
    </row>
    <row r="110" ht="15.75" customHeight="1" spans="1:9">
      <c r="A110" s="116" t="s">
        <v>2279</v>
      </c>
      <c r="B110" s="116" t="s">
        <v>2280</v>
      </c>
      <c r="C110" s="228" t="s">
        <v>2281</v>
      </c>
      <c r="D110" s="118">
        <v>45426</v>
      </c>
      <c r="E110" s="140">
        <v>45439</v>
      </c>
      <c r="F110" s="365">
        <v>204102.36</v>
      </c>
      <c r="G110" s="118">
        <v>45439</v>
      </c>
      <c r="H110" s="290">
        <v>1444000000</v>
      </c>
      <c r="I110" s="455"/>
    </row>
    <row r="111" ht="15.75" customHeight="1" spans="1:9">
      <c r="A111" s="22" t="s">
        <v>221</v>
      </c>
      <c r="B111" s="106"/>
      <c r="C111" s="106"/>
      <c r="D111" s="106"/>
      <c r="E111" s="106"/>
      <c r="F111" s="106"/>
      <c r="G111" s="106"/>
      <c r="H111" s="107"/>
      <c r="I111" s="152">
        <f t="shared" si="0"/>
        <v>290454</v>
      </c>
    </row>
    <row r="112" ht="15.75" customHeight="1" spans="1:9">
      <c r="A112" s="116" t="s">
        <v>2282</v>
      </c>
      <c r="B112" s="116" t="s">
        <v>1109</v>
      </c>
      <c r="C112" s="122" t="s">
        <v>1110</v>
      </c>
      <c r="D112" s="151">
        <v>45434</v>
      </c>
      <c r="E112" s="118">
        <v>45435</v>
      </c>
      <c r="F112" s="143">
        <v>290454</v>
      </c>
      <c r="G112" s="118">
        <v>45439</v>
      </c>
      <c r="H112" s="164">
        <v>1444000000</v>
      </c>
      <c r="I112" s="902"/>
    </row>
    <row r="113" ht="15.75" customHeight="1" spans="1:8">
      <c r="A113" s="91"/>
      <c r="B113" s="91"/>
      <c r="D113" s="669"/>
      <c r="E113" s="669"/>
      <c r="F113" s="615"/>
      <c r="G113" s="168"/>
      <c r="H113" s="169"/>
    </row>
    <row r="114" ht="15.75" customHeight="1" spans="1:8">
      <c r="A114" s="170" t="s">
        <v>222</v>
      </c>
      <c r="B114" s="171"/>
      <c r="C114" s="171"/>
      <c r="D114" s="669"/>
      <c r="E114" s="669"/>
      <c r="F114" s="615"/>
      <c r="H114" s="91"/>
    </row>
    <row r="115" ht="15.75" customHeight="1" spans="1:8">
      <c r="A115" s="172" t="s">
        <v>223</v>
      </c>
      <c r="B115" s="102"/>
      <c r="C115" s="102"/>
      <c r="D115" s="669"/>
      <c r="E115" s="669"/>
      <c r="F115" s="615"/>
      <c r="H115" s="91"/>
    </row>
    <row r="116" ht="15.75" customHeight="1" spans="1:8">
      <c r="A116" s="91"/>
      <c r="B116" s="91"/>
      <c r="D116" s="669"/>
      <c r="E116" s="669"/>
      <c r="F116" s="615"/>
      <c r="H116" s="91"/>
    </row>
    <row r="117" ht="15.75" customHeight="1" spans="1:8">
      <c r="A117" s="91"/>
      <c r="B117" s="91"/>
      <c r="D117" s="669"/>
      <c r="E117" s="669"/>
      <c r="F117" s="615"/>
      <c r="H117" s="91"/>
    </row>
    <row r="118" ht="15.75" customHeight="1" spans="1:8">
      <c r="A118" s="91"/>
      <c r="B118" s="91"/>
      <c r="D118" s="669"/>
      <c r="E118" s="669"/>
      <c r="F118" s="615"/>
      <c r="H118" s="91"/>
    </row>
    <row r="119" ht="15.75" customHeight="1" spans="1:8">
      <c r="A119" s="91"/>
      <c r="B119" s="91"/>
      <c r="D119" s="669"/>
      <c r="E119" s="669"/>
      <c r="F119" s="615"/>
      <c r="H119" s="91"/>
    </row>
    <row r="120" ht="15.75" customHeight="1" spans="1:8">
      <c r="A120" s="91"/>
      <c r="B120" s="91"/>
      <c r="D120" s="669"/>
      <c r="E120" s="669"/>
      <c r="F120" s="615"/>
      <c r="H120" s="91"/>
    </row>
    <row r="121" ht="15.75" customHeight="1" spans="1:8">
      <c r="A121" s="91"/>
      <c r="B121" s="91"/>
      <c r="D121" s="669"/>
      <c r="E121" s="669"/>
      <c r="F121" s="615"/>
      <c r="H121" s="91"/>
    </row>
    <row r="122" ht="15.75" customHeight="1" spans="1:8">
      <c r="A122" s="91"/>
      <c r="B122" s="91"/>
      <c r="D122" s="669"/>
      <c r="E122" s="669"/>
      <c r="F122" s="615"/>
      <c r="H122" s="91"/>
    </row>
    <row r="123" ht="15.75" customHeight="1" spans="1:8">
      <c r="A123" s="91"/>
      <c r="B123" s="91"/>
      <c r="D123" s="669"/>
      <c r="E123" s="669"/>
      <c r="F123" s="615"/>
      <c r="H123" s="91"/>
    </row>
    <row r="124" ht="15.75" customHeight="1" spans="1:8">
      <c r="A124" s="91"/>
      <c r="B124" s="91"/>
      <c r="D124" s="669"/>
      <c r="E124" s="669"/>
      <c r="F124" s="615"/>
      <c r="H124" s="91"/>
    </row>
    <row r="125" ht="15.75" customHeight="1" spans="1:8">
      <c r="A125" s="91"/>
      <c r="B125" s="91"/>
      <c r="D125" s="669"/>
      <c r="E125" s="669"/>
      <c r="F125" s="615"/>
      <c r="H125" s="91"/>
    </row>
    <row r="126" ht="15.75" customHeight="1" spans="1:8">
      <c r="A126" s="91"/>
      <c r="B126" s="91"/>
      <c r="D126" s="669"/>
      <c r="E126" s="669"/>
      <c r="F126" s="615"/>
      <c r="H126" s="91"/>
    </row>
    <row r="127" ht="15.75" customHeight="1" spans="1:8">
      <c r="A127" s="91"/>
      <c r="B127" s="91"/>
      <c r="D127" s="669"/>
      <c r="E127" s="669"/>
      <c r="F127" s="615"/>
      <c r="H127" s="91"/>
    </row>
    <row r="128" ht="15.75" customHeight="1" spans="1:8">
      <c r="A128" s="91"/>
      <c r="B128" s="91"/>
      <c r="D128" s="669"/>
      <c r="E128" s="669"/>
      <c r="F128" s="615"/>
      <c r="H128" s="91"/>
    </row>
    <row r="129" ht="15.75" customHeight="1" spans="1:8">
      <c r="A129" s="91"/>
      <c r="B129" s="91"/>
      <c r="D129" s="669"/>
      <c r="E129" s="669"/>
      <c r="F129" s="615"/>
      <c r="H129" s="91"/>
    </row>
    <row r="130" ht="15.75" customHeight="1" spans="1:8">
      <c r="A130" s="91"/>
      <c r="B130" s="91"/>
      <c r="D130" s="669"/>
      <c r="E130" s="669"/>
      <c r="F130" s="615"/>
      <c r="H130" s="91"/>
    </row>
    <row r="131" ht="15.75" customHeight="1" spans="1:8">
      <c r="A131" s="91"/>
      <c r="B131" s="91"/>
      <c r="D131" s="669"/>
      <c r="E131" s="669"/>
      <c r="F131" s="615"/>
      <c r="H131" s="91"/>
    </row>
    <row r="132" ht="15.75" customHeight="1" spans="1:8">
      <c r="A132" s="91"/>
      <c r="B132" s="91"/>
      <c r="D132" s="669"/>
      <c r="E132" s="669"/>
      <c r="F132" s="615"/>
      <c r="H132" s="91"/>
    </row>
    <row r="133" ht="15.75" customHeight="1" spans="1:8">
      <c r="A133" s="91"/>
      <c r="B133" s="91"/>
      <c r="D133" s="669"/>
      <c r="E133" s="669"/>
      <c r="F133" s="615"/>
      <c r="H133" s="91"/>
    </row>
    <row r="134" ht="15.75" customHeight="1" spans="1:8">
      <c r="A134" s="91"/>
      <c r="B134" s="91"/>
      <c r="D134" s="669"/>
      <c r="E134" s="669"/>
      <c r="F134" s="615"/>
      <c r="H134" s="91"/>
    </row>
    <row r="135" ht="15.75" customHeight="1" spans="1:8">
      <c r="A135" s="91"/>
      <c r="B135" s="91"/>
      <c r="D135" s="669"/>
      <c r="E135" s="669"/>
      <c r="F135" s="615"/>
      <c r="H135" s="91"/>
    </row>
    <row r="136" ht="15.75" customHeight="1" spans="1:8">
      <c r="A136" s="91"/>
      <c r="B136" s="91"/>
      <c r="D136" s="669"/>
      <c r="E136" s="669"/>
      <c r="F136" s="615"/>
      <c r="H136" s="91"/>
    </row>
    <row r="137" ht="15.75" customHeight="1" spans="1:8">
      <c r="A137" s="91"/>
      <c r="B137" s="91"/>
      <c r="D137" s="669"/>
      <c r="E137" s="669"/>
      <c r="F137" s="615"/>
      <c r="H137" s="91"/>
    </row>
    <row r="138" ht="15.75" customHeight="1" spans="1:8">
      <c r="A138" s="91"/>
      <c r="B138" s="91"/>
      <c r="D138" s="669"/>
      <c r="E138" s="669"/>
      <c r="F138" s="615"/>
      <c r="H138" s="91"/>
    </row>
    <row r="139" ht="15.75" customHeight="1" spans="1:8">
      <c r="A139" s="91"/>
      <c r="B139" s="91"/>
      <c r="D139" s="669"/>
      <c r="E139" s="669"/>
      <c r="F139" s="615"/>
      <c r="H139" s="91"/>
    </row>
    <row r="140" ht="15.75" customHeight="1" spans="1:8">
      <c r="A140" s="91"/>
      <c r="B140" s="91"/>
      <c r="D140" s="669"/>
      <c r="E140" s="669"/>
      <c r="F140" s="615"/>
      <c r="H140" s="91"/>
    </row>
    <row r="141" ht="15.75" customHeight="1" spans="1:8">
      <c r="A141" s="91"/>
      <c r="B141" s="91"/>
      <c r="D141" s="669"/>
      <c r="E141" s="669"/>
      <c r="F141" s="615"/>
      <c r="H141" s="91"/>
    </row>
    <row r="142" ht="15.75" customHeight="1" spans="1:8">
      <c r="A142" s="91"/>
      <c r="B142" s="91"/>
      <c r="D142" s="669"/>
      <c r="E142" s="669"/>
      <c r="F142" s="615"/>
      <c r="H142" s="91"/>
    </row>
    <row r="143" ht="15.75" customHeight="1" spans="1:8">
      <c r="A143" s="91"/>
      <c r="B143" s="91"/>
      <c r="D143" s="669"/>
      <c r="E143" s="669"/>
      <c r="F143" s="615"/>
      <c r="H143" s="91"/>
    </row>
    <row r="144" ht="15.75" customHeight="1" spans="1:8">
      <c r="A144" s="91"/>
      <c r="B144" s="91"/>
      <c r="D144" s="669"/>
      <c r="E144" s="669"/>
      <c r="F144" s="615"/>
      <c r="H144" s="91"/>
    </row>
    <row r="145" ht="15.75" customHeight="1" spans="1:8">
      <c r="A145" s="91"/>
      <c r="B145" s="91"/>
      <c r="D145" s="669"/>
      <c r="E145" s="669"/>
      <c r="F145" s="615"/>
      <c r="H145" s="91"/>
    </row>
    <row r="146" ht="15.75" customHeight="1" spans="1:8">
      <c r="A146" s="91"/>
      <c r="B146" s="91"/>
      <c r="D146" s="669"/>
      <c r="E146" s="669"/>
      <c r="F146" s="615"/>
      <c r="H146" s="91"/>
    </row>
    <row r="147" ht="15.75" customHeight="1" spans="1:8">
      <c r="A147" s="91"/>
      <c r="B147" s="91"/>
      <c r="D147" s="669"/>
      <c r="E147" s="669"/>
      <c r="F147" s="615"/>
      <c r="H147" s="91"/>
    </row>
    <row r="148" ht="15.75" customHeight="1" spans="1:8">
      <c r="A148" s="91"/>
      <c r="B148" s="91"/>
      <c r="D148" s="669"/>
      <c r="E148" s="669"/>
      <c r="F148" s="615"/>
      <c r="H148" s="91"/>
    </row>
    <row r="149" ht="15.75" customHeight="1" spans="1:8">
      <c r="A149" s="91"/>
      <c r="B149" s="91"/>
      <c r="D149" s="669"/>
      <c r="E149" s="669"/>
      <c r="F149" s="615"/>
      <c r="H149" s="91"/>
    </row>
    <row r="150" ht="15.75" customHeight="1" spans="1:8">
      <c r="A150" s="91"/>
      <c r="B150" s="91"/>
      <c r="D150" s="669"/>
      <c r="E150" s="669"/>
      <c r="F150" s="615"/>
      <c r="H150" s="91"/>
    </row>
    <row r="151" ht="15.75" customHeight="1" spans="1:8">
      <c r="A151" s="91"/>
      <c r="B151" s="91"/>
      <c r="D151" s="669"/>
      <c r="E151" s="669"/>
      <c r="F151" s="615"/>
      <c r="H151" s="91"/>
    </row>
    <row r="152" ht="15.75" customHeight="1" spans="1:8">
      <c r="A152" s="91"/>
      <c r="B152" s="91"/>
      <c r="D152" s="669"/>
      <c r="E152" s="669"/>
      <c r="F152" s="615"/>
      <c r="H152" s="91"/>
    </row>
    <row r="153" ht="15.75" customHeight="1" spans="1:8">
      <c r="A153" s="91"/>
      <c r="B153" s="91"/>
      <c r="D153" s="669"/>
      <c r="E153" s="669"/>
      <c r="F153" s="615"/>
      <c r="H153" s="91"/>
    </row>
    <row r="154" ht="15.75" customHeight="1" spans="1:8">
      <c r="A154" s="91"/>
      <c r="B154" s="91"/>
      <c r="D154" s="669"/>
      <c r="E154" s="669"/>
      <c r="F154" s="615"/>
      <c r="H154" s="91"/>
    </row>
    <row r="155" ht="15.75" customHeight="1" spans="1:8">
      <c r="A155" s="91"/>
      <c r="B155" s="91"/>
      <c r="D155" s="669"/>
      <c r="E155" s="669"/>
      <c r="F155" s="615"/>
      <c r="H155" s="91"/>
    </row>
    <row r="156" ht="15.75" customHeight="1" spans="1:8">
      <c r="A156" s="91"/>
      <c r="B156" s="91"/>
      <c r="D156" s="669"/>
      <c r="E156" s="669"/>
      <c r="F156" s="615"/>
      <c r="H156" s="91"/>
    </row>
    <row r="157" ht="15.75" customHeight="1" spans="1:8">
      <c r="A157" s="91"/>
      <c r="B157" s="91"/>
      <c r="D157" s="669"/>
      <c r="E157" s="669"/>
      <c r="F157" s="615"/>
      <c r="H157" s="91"/>
    </row>
    <row r="158" ht="15.75" customHeight="1" spans="1:8">
      <c r="A158" s="91"/>
      <c r="B158" s="91"/>
      <c r="D158" s="669"/>
      <c r="E158" s="669"/>
      <c r="F158" s="615"/>
      <c r="H158" s="91"/>
    </row>
    <row r="159" ht="15.75" customHeight="1" spans="1:8">
      <c r="A159" s="91"/>
      <c r="B159" s="91"/>
      <c r="D159" s="669"/>
      <c r="E159" s="669"/>
      <c r="F159" s="615"/>
      <c r="H159" s="91"/>
    </row>
    <row r="160" ht="15.75" customHeight="1" spans="1:8">
      <c r="A160" s="91"/>
      <c r="B160" s="91"/>
      <c r="D160" s="669"/>
      <c r="E160" s="669"/>
      <c r="F160" s="615"/>
      <c r="H160" s="91"/>
    </row>
    <row r="161" ht="15.75" customHeight="1" spans="1:8">
      <c r="A161" s="91"/>
      <c r="B161" s="91"/>
      <c r="D161" s="669"/>
      <c r="E161" s="669"/>
      <c r="F161" s="615"/>
      <c r="H161" s="91"/>
    </row>
    <row r="162" ht="15.75" customHeight="1" spans="1:8">
      <c r="A162" s="91"/>
      <c r="B162" s="91"/>
      <c r="D162" s="669"/>
      <c r="E162" s="669"/>
      <c r="F162" s="615"/>
      <c r="H162" s="91"/>
    </row>
    <row r="163" ht="15.75" customHeight="1" spans="1:8">
      <c r="A163" s="91"/>
      <c r="B163" s="91"/>
      <c r="D163" s="669"/>
      <c r="E163" s="669"/>
      <c r="F163" s="615"/>
      <c r="H163" s="91"/>
    </row>
    <row r="164" ht="15.75" customHeight="1" spans="1:8">
      <c r="A164" s="91"/>
      <c r="B164" s="91"/>
      <c r="D164" s="669"/>
      <c r="E164" s="669"/>
      <c r="F164" s="615"/>
      <c r="H164" s="91"/>
    </row>
    <row r="165" ht="15.75" customHeight="1" spans="1:8">
      <c r="A165" s="91"/>
      <c r="B165" s="91"/>
      <c r="D165" s="669"/>
      <c r="E165" s="669"/>
      <c r="F165" s="615"/>
      <c r="H165" s="91"/>
    </row>
    <row r="166" ht="15.75" customHeight="1" spans="1:8">
      <c r="A166" s="91"/>
      <c r="B166" s="91"/>
      <c r="D166" s="669"/>
      <c r="E166" s="669"/>
      <c r="F166" s="615"/>
      <c r="H166" s="91"/>
    </row>
    <row r="167" ht="15.75" customHeight="1" spans="1:8">
      <c r="A167" s="91"/>
      <c r="B167" s="91"/>
      <c r="D167" s="669"/>
      <c r="E167" s="669"/>
      <c r="F167" s="615"/>
      <c r="H167" s="91"/>
    </row>
    <row r="168" ht="15.75" customHeight="1" spans="1:8">
      <c r="A168" s="91"/>
      <c r="B168" s="91"/>
      <c r="D168" s="669"/>
      <c r="E168" s="669"/>
      <c r="F168" s="615"/>
      <c r="H168" s="91"/>
    </row>
    <row r="169" ht="15.75" customHeight="1" spans="1:8">
      <c r="A169" s="91"/>
      <c r="B169" s="91"/>
      <c r="D169" s="669"/>
      <c r="E169" s="669"/>
      <c r="F169" s="615"/>
      <c r="H169" s="91"/>
    </row>
    <row r="170" ht="15.75" customHeight="1" spans="1:8">
      <c r="A170" s="91"/>
      <c r="B170" s="91"/>
      <c r="D170" s="669"/>
      <c r="E170" s="669"/>
      <c r="F170" s="615"/>
      <c r="H170" s="91"/>
    </row>
    <row r="171" ht="15.75" customHeight="1" spans="1:8">
      <c r="A171" s="91"/>
      <c r="B171" s="91"/>
      <c r="D171" s="669"/>
      <c r="E171" s="669"/>
      <c r="F171" s="615"/>
      <c r="H171" s="91"/>
    </row>
    <row r="172" ht="15.75" customHeight="1" spans="1:8">
      <c r="A172" s="91"/>
      <c r="B172" s="91"/>
      <c r="D172" s="669"/>
      <c r="E172" s="669"/>
      <c r="F172" s="615"/>
      <c r="H172" s="91"/>
    </row>
    <row r="173" ht="15.75" customHeight="1" spans="1:8">
      <c r="A173" s="91"/>
      <c r="B173" s="91"/>
      <c r="D173" s="669"/>
      <c r="E173" s="669"/>
      <c r="F173" s="615"/>
      <c r="H173" s="91"/>
    </row>
    <row r="174" ht="15.75" customHeight="1" spans="1:8">
      <c r="A174" s="91"/>
      <c r="B174" s="91"/>
      <c r="D174" s="669"/>
      <c r="E174" s="669"/>
      <c r="F174" s="615"/>
      <c r="H174" s="91"/>
    </row>
    <row r="175" ht="15.75" customHeight="1" spans="1:8">
      <c r="A175" s="91"/>
      <c r="B175" s="91"/>
      <c r="D175" s="669"/>
      <c r="E175" s="669"/>
      <c r="F175" s="615"/>
      <c r="H175" s="91"/>
    </row>
    <row r="176" ht="15.75" customHeight="1" spans="1:8">
      <c r="A176" s="91"/>
      <c r="B176" s="91"/>
      <c r="D176" s="669"/>
      <c r="E176" s="669"/>
      <c r="F176" s="615"/>
      <c r="H176" s="91"/>
    </row>
    <row r="177" ht="15.75" customHeight="1" spans="1:8">
      <c r="A177" s="91"/>
      <c r="B177" s="91"/>
      <c r="D177" s="669"/>
      <c r="E177" s="669"/>
      <c r="F177" s="615"/>
      <c r="H177" s="91"/>
    </row>
    <row r="178" ht="15.75" customHeight="1" spans="1:8">
      <c r="A178" s="91"/>
      <c r="B178" s="91"/>
      <c r="D178" s="669"/>
      <c r="E178" s="669"/>
      <c r="F178" s="615"/>
      <c r="H178" s="91"/>
    </row>
    <row r="179" ht="15.75" customHeight="1" spans="1:8">
      <c r="A179" s="91"/>
      <c r="B179" s="91"/>
      <c r="D179" s="669"/>
      <c r="E179" s="669"/>
      <c r="F179" s="615"/>
      <c r="H179" s="91"/>
    </row>
    <row r="180" ht="15.75" customHeight="1" spans="1:8">
      <c r="A180" s="91"/>
      <c r="B180" s="91"/>
      <c r="D180" s="669"/>
      <c r="E180" s="669"/>
      <c r="F180" s="615"/>
      <c r="H180" s="91"/>
    </row>
    <row r="181" ht="15.75" customHeight="1" spans="1:8">
      <c r="A181" s="91"/>
      <c r="B181" s="91"/>
      <c r="D181" s="669"/>
      <c r="E181" s="669"/>
      <c r="F181" s="615"/>
      <c r="H181" s="91"/>
    </row>
    <row r="182" ht="15.75" customHeight="1" spans="1:8">
      <c r="A182" s="91"/>
      <c r="B182" s="91"/>
      <c r="D182" s="669"/>
      <c r="E182" s="669"/>
      <c r="F182" s="615"/>
      <c r="H182" s="91"/>
    </row>
    <row r="183" ht="15.75" customHeight="1" spans="1:8">
      <c r="A183" s="91"/>
      <c r="B183" s="91"/>
      <c r="D183" s="669"/>
      <c r="E183" s="669"/>
      <c r="F183" s="615"/>
      <c r="H183" s="91"/>
    </row>
    <row r="184" ht="15.75" customHeight="1" spans="1:8">
      <c r="A184" s="91"/>
      <c r="B184" s="91"/>
      <c r="D184" s="669"/>
      <c r="E184" s="669"/>
      <c r="F184" s="615"/>
      <c r="H184" s="91"/>
    </row>
    <row r="185" ht="15.75" customHeight="1" spans="1:8">
      <c r="A185" s="91"/>
      <c r="B185" s="91"/>
      <c r="D185" s="669"/>
      <c r="E185" s="669"/>
      <c r="F185" s="615"/>
      <c r="H185" s="91"/>
    </row>
    <row r="186" ht="15.75" customHeight="1" spans="1:8">
      <c r="A186" s="91"/>
      <c r="B186" s="91"/>
      <c r="D186" s="669"/>
      <c r="E186" s="669"/>
      <c r="F186" s="615"/>
      <c r="H186" s="91"/>
    </row>
    <row r="187" ht="15.75" customHeight="1" spans="1:8">
      <c r="A187" s="91"/>
      <c r="B187" s="91"/>
      <c r="D187" s="669"/>
      <c r="E187" s="669"/>
      <c r="F187" s="615"/>
      <c r="H187" s="91"/>
    </row>
    <row r="188" ht="15.75" customHeight="1" spans="1:8">
      <c r="A188" s="91"/>
      <c r="B188" s="91"/>
      <c r="D188" s="669"/>
      <c r="E188" s="669"/>
      <c r="F188" s="615"/>
      <c r="H188" s="91"/>
    </row>
    <row r="189" ht="15.75" customHeight="1" spans="1:8">
      <c r="A189" s="91"/>
      <c r="B189" s="91"/>
      <c r="D189" s="669"/>
      <c r="E189" s="669"/>
      <c r="F189" s="615"/>
      <c r="H189" s="91"/>
    </row>
    <row r="190" ht="15.75" customHeight="1" spans="1:8">
      <c r="A190" s="91"/>
      <c r="B190" s="91"/>
      <c r="D190" s="669"/>
      <c r="E190" s="669"/>
      <c r="F190" s="615"/>
      <c r="H190" s="91"/>
    </row>
    <row r="191" ht="15.75" customHeight="1" spans="1:8">
      <c r="A191" s="91"/>
      <c r="B191" s="91"/>
      <c r="D191" s="669"/>
      <c r="E191" s="669"/>
      <c r="F191" s="615"/>
      <c r="H191" s="91"/>
    </row>
    <row r="192" ht="15.75" customHeight="1" spans="1:8">
      <c r="A192" s="91"/>
      <c r="B192" s="91"/>
      <c r="D192" s="669"/>
      <c r="E192" s="669"/>
      <c r="F192" s="615"/>
      <c r="H192" s="91"/>
    </row>
    <row r="193" ht="15.75" customHeight="1" spans="1:8">
      <c r="A193" s="91"/>
      <c r="B193" s="91"/>
      <c r="D193" s="669"/>
      <c r="E193" s="669"/>
      <c r="F193" s="615"/>
      <c r="H193" s="91"/>
    </row>
    <row r="194" ht="15.75" customHeight="1" spans="1:8">
      <c r="A194" s="91"/>
      <c r="B194" s="91"/>
      <c r="D194" s="669"/>
      <c r="E194" s="669"/>
      <c r="F194" s="615"/>
      <c r="H194" s="91"/>
    </row>
    <row r="195" ht="15.75" customHeight="1" spans="1:8">
      <c r="A195" s="91"/>
      <c r="B195" s="91"/>
      <c r="D195" s="669"/>
      <c r="E195" s="669"/>
      <c r="F195" s="615"/>
      <c r="H195" s="91"/>
    </row>
    <row r="196" ht="15.75" customHeight="1" spans="1:8">
      <c r="A196" s="91"/>
      <c r="B196" s="91"/>
      <c r="D196" s="669"/>
      <c r="E196" s="669"/>
      <c r="F196" s="615"/>
      <c r="H196" s="91"/>
    </row>
    <row r="197" ht="15.75" customHeight="1" spans="1:8">
      <c r="A197" s="91"/>
      <c r="B197" s="91"/>
      <c r="D197" s="669"/>
      <c r="E197" s="669"/>
      <c r="F197" s="615"/>
      <c r="H197" s="91"/>
    </row>
    <row r="198" ht="15.75" customHeight="1" spans="1:8">
      <c r="A198" s="91"/>
      <c r="B198" s="91"/>
      <c r="D198" s="669"/>
      <c r="E198" s="669"/>
      <c r="F198" s="615"/>
      <c r="H198" s="91"/>
    </row>
    <row r="199" ht="15.75" customHeight="1" spans="1:8">
      <c r="A199" s="91"/>
      <c r="B199" s="91"/>
      <c r="D199" s="669"/>
      <c r="E199" s="669"/>
      <c r="F199" s="615"/>
      <c r="H199" s="91"/>
    </row>
    <row r="200" ht="15.75" customHeight="1" spans="1:8">
      <c r="A200" s="91"/>
      <c r="B200" s="91"/>
      <c r="D200" s="669"/>
      <c r="E200" s="669"/>
      <c r="F200" s="615"/>
      <c r="H200" s="91"/>
    </row>
    <row r="201" ht="15.75" customHeight="1" spans="1:8">
      <c r="A201" s="91"/>
      <c r="B201" s="91"/>
      <c r="D201" s="669"/>
      <c r="E201" s="669"/>
      <c r="F201" s="615"/>
      <c r="H201" s="91"/>
    </row>
    <row r="202" ht="15.75" customHeight="1" spans="1:8">
      <c r="A202" s="91"/>
      <c r="B202" s="91"/>
      <c r="D202" s="669"/>
      <c r="E202" s="669"/>
      <c r="F202" s="615"/>
      <c r="H202" s="91"/>
    </row>
    <row r="203" ht="15.75" customHeight="1" spans="1:8">
      <c r="A203" s="91"/>
      <c r="B203" s="91"/>
      <c r="D203" s="669"/>
      <c r="E203" s="669"/>
      <c r="F203" s="615"/>
      <c r="H203" s="91"/>
    </row>
    <row r="204" ht="15.75" customHeight="1" spans="1:8">
      <c r="A204" s="91"/>
      <c r="B204" s="91"/>
      <c r="D204" s="669"/>
      <c r="E204" s="669"/>
      <c r="F204" s="615"/>
      <c r="H204" s="91"/>
    </row>
    <row r="205" ht="15.75" customHeight="1" spans="1:8">
      <c r="A205" s="91"/>
      <c r="B205" s="91"/>
      <c r="D205" s="669"/>
      <c r="E205" s="669"/>
      <c r="F205" s="615"/>
      <c r="H205" s="91"/>
    </row>
    <row r="206" ht="15.75" customHeight="1" spans="1:8">
      <c r="A206" s="91"/>
      <c r="B206" s="91"/>
      <c r="D206" s="669"/>
      <c r="E206" s="669"/>
      <c r="F206" s="615"/>
      <c r="H206" s="91"/>
    </row>
    <row r="207" ht="15.75" customHeight="1" spans="1:8">
      <c r="A207" s="91"/>
      <c r="B207" s="91"/>
      <c r="D207" s="669"/>
      <c r="E207" s="669"/>
      <c r="F207" s="615"/>
      <c r="H207" s="91"/>
    </row>
    <row r="208" ht="15.75" customHeight="1" spans="1:8">
      <c r="A208" s="91"/>
      <c r="B208" s="91"/>
      <c r="D208" s="669"/>
      <c r="E208" s="669"/>
      <c r="F208" s="615"/>
      <c r="H208" s="91"/>
    </row>
    <row r="209" ht="15.75" customHeight="1" spans="1:8">
      <c r="A209" s="91"/>
      <c r="B209" s="91"/>
      <c r="D209" s="669"/>
      <c r="E209" s="669"/>
      <c r="F209" s="615"/>
      <c r="H209" s="91"/>
    </row>
    <row r="210" ht="15.75" customHeight="1" spans="1:8">
      <c r="A210" s="91"/>
      <c r="B210" s="91"/>
      <c r="D210" s="669"/>
      <c r="E210" s="669"/>
      <c r="F210" s="615"/>
      <c r="H210" s="91"/>
    </row>
    <row r="211" ht="15.75" customHeight="1" spans="1:8">
      <c r="A211" s="91"/>
      <c r="B211" s="91"/>
      <c r="D211" s="669"/>
      <c r="E211" s="669"/>
      <c r="F211" s="615"/>
      <c r="H211" s="91"/>
    </row>
    <row r="212" ht="15.75" customHeight="1" spans="1:8">
      <c r="A212" s="91"/>
      <c r="B212" s="91"/>
      <c r="D212" s="669"/>
      <c r="E212" s="669"/>
      <c r="F212" s="615"/>
      <c r="H212" s="91"/>
    </row>
    <row r="213" ht="15.75" customHeight="1" spans="1:8">
      <c r="A213" s="91"/>
      <c r="B213" s="91"/>
      <c r="D213" s="669"/>
      <c r="E213" s="669"/>
      <c r="F213" s="615"/>
      <c r="H213" s="91"/>
    </row>
    <row r="214" ht="15.75" customHeight="1" spans="1:8">
      <c r="A214" s="91"/>
      <c r="B214" s="91"/>
      <c r="D214" s="669"/>
      <c r="E214" s="669"/>
      <c r="F214" s="615"/>
      <c r="H214" s="91"/>
    </row>
    <row r="215" ht="15.75" customHeight="1" spans="1:8">
      <c r="A215" s="91"/>
      <c r="B215" s="91"/>
      <c r="D215" s="669"/>
      <c r="E215" s="669"/>
      <c r="F215" s="615"/>
      <c r="H215" s="91"/>
    </row>
    <row r="216" ht="15.75" customHeight="1" spans="1:8">
      <c r="A216" s="91"/>
      <c r="B216" s="91"/>
      <c r="D216" s="669"/>
      <c r="E216" s="669"/>
      <c r="F216" s="615"/>
      <c r="H216" s="91"/>
    </row>
    <row r="217" ht="15.75" customHeight="1" spans="1:8">
      <c r="A217" s="91"/>
      <c r="B217" s="91"/>
      <c r="D217" s="669"/>
      <c r="E217" s="669"/>
      <c r="F217" s="615"/>
      <c r="H217" s="91"/>
    </row>
    <row r="218" ht="15.75" customHeight="1" spans="1:8">
      <c r="A218" s="91"/>
      <c r="B218" s="91"/>
      <c r="D218" s="669"/>
      <c r="E218" s="669"/>
      <c r="F218" s="615"/>
      <c r="H218" s="91"/>
    </row>
    <row r="219" ht="15.75" customHeight="1" spans="1:8">
      <c r="A219" s="91"/>
      <c r="B219" s="91"/>
      <c r="D219" s="669"/>
      <c r="E219" s="669"/>
      <c r="F219" s="615"/>
      <c r="H219" s="91"/>
    </row>
    <row r="220" ht="15.75" customHeight="1" spans="1:8">
      <c r="A220" s="91"/>
      <c r="B220" s="91"/>
      <c r="D220" s="669"/>
      <c r="E220" s="669"/>
      <c r="F220" s="615"/>
      <c r="H220" s="91"/>
    </row>
    <row r="221" ht="15.75" customHeight="1" spans="1:8">
      <c r="A221" s="91"/>
      <c r="B221" s="91"/>
      <c r="D221" s="669"/>
      <c r="E221" s="669"/>
      <c r="F221" s="615"/>
      <c r="H221" s="91"/>
    </row>
    <row r="222" ht="15.75" customHeight="1" spans="1:8">
      <c r="A222" s="91"/>
      <c r="B222" s="91"/>
      <c r="D222" s="669"/>
      <c r="E222" s="669"/>
      <c r="F222" s="615"/>
      <c r="H222" s="91"/>
    </row>
    <row r="223" ht="15.75" customHeight="1" spans="1:8">
      <c r="A223" s="91"/>
      <c r="B223" s="91"/>
      <c r="D223" s="669"/>
      <c r="E223" s="669"/>
      <c r="F223" s="615"/>
      <c r="H223" s="91"/>
    </row>
    <row r="224" ht="15.75" customHeight="1" spans="1:8">
      <c r="A224" s="91"/>
      <c r="B224" s="91"/>
      <c r="D224" s="669"/>
      <c r="E224" s="669"/>
      <c r="F224" s="615"/>
      <c r="H224" s="91"/>
    </row>
    <row r="225" ht="15.75" customHeight="1" spans="1:8">
      <c r="A225" s="91"/>
      <c r="B225" s="91"/>
      <c r="D225" s="669"/>
      <c r="E225" s="669"/>
      <c r="F225" s="615"/>
      <c r="H225" s="91"/>
    </row>
    <row r="226" ht="15.75" customHeight="1" spans="1:8">
      <c r="A226" s="91"/>
      <c r="B226" s="91"/>
      <c r="D226" s="669"/>
      <c r="E226" s="669"/>
      <c r="F226" s="615"/>
      <c r="H226" s="91"/>
    </row>
    <row r="227" ht="15.75" customHeight="1" spans="1:8">
      <c r="A227" s="91"/>
      <c r="B227" s="91"/>
      <c r="D227" s="669"/>
      <c r="E227" s="669"/>
      <c r="F227" s="615"/>
      <c r="H227" s="91"/>
    </row>
    <row r="228" ht="15.75" customHeight="1" spans="1:8">
      <c r="A228" s="91"/>
      <c r="B228" s="91"/>
      <c r="D228" s="669"/>
      <c r="E228" s="669"/>
      <c r="F228" s="615"/>
      <c r="H228" s="91"/>
    </row>
    <row r="229" ht="15.75" customHeight="1" spans="1:8">
      <c r="A229" s="91"/>
      <c r="B229" s="91"/>
      <c r="D229" s="669"/>
      <c r="E229" s="669"/>
      <c r="F229" s="615"/>
      <c r="H229" s="91"/>
    </row>
    <row r="230" ht="15.75" customHeight="1" spans="1:8">
      <c r="A230" s="91"/>
      <c r="B230" s="91"/>
      <c r="D230" s="669"/>
      <c r="E230" s="669"/>
      <c r="F230" s="615"/>
      <c r="H230" s="91"/>
    </row>
    <row r="231" ht="15.75" customHeight="1" spans="1:8">
      <c r="A231" s="91"/>
      <c r="B231" s="91"/>
      <c r="D231" s="669"/>
      <c r="E231" s="669"/>
      <c r="F231" s="615"/>
      <c r="H231" s="91"/>
    </row>
    <row r="232" ht="15.75" customHeight="1" spans="1:8">
      <c r="A232" s="91"/>
      <c r="B232" s="91"/>
      <c r="D232" s="669"/>
      <c r="E232" s="669"/>
      <c r="F232" s="615"/>
      <c r="H232" s="91"/>
    </row>
    <row r="233" ht="15.75" customHeight="1" spans="1:8">
      <c r="A233" s="91"/>
      <c r="B233" s="91"/>
      <c r="D233" s="669"/>
      <c r="E233" s="669"/>
      <c r="F233" s="615"/>
      <c r="H233" s="91"/>
    </row>
    <row r="234" ht="15.75" customHeight="1" spans="1:8">
      <c r="A234" s="91"/>
      <c r="B234" s="91"/>
      <c r="D234" s="669"/>
      <c r="E234" s="669"/>
      <c r="F234" s="615"/>
      <c r="H234" s="91"/>
    </row>
    <row r="235" ht="15.75" customHeight="1" spans="1:8">
      <c r="A235" s="91"/>
      <c r="B235" s="91"/>
      <c r="D235" s="669"/>
      <c r="E235" s="669"/>
      <c r="F235" s="615"/>
      <c r="H235" s="91"/>
    </row>
    <row r="236" ht="15.75" customHeight="1" spans="1:8">
      <c r="A236" s="91"/>
      <c r="B236" s="91"/>
      <c r="D236" s="669"/>
      <c r="E236" s="669"/>
      <c r="F236" s="615"/>
      <c r="H236" s="91"/>
    </row>
    <row r="237" ht="15.75" customHeight="1" spans="1:8">
      <c r="A237" s="91"/>
      <c r="B237" s="91"/>
      <c r="D237" s="669"/>
      <c r="E237" s="669"/>
      <c r="F237" s="615"/>
      <c r="H237" s="91"/>
    </row>
    <row r="238" ht="15.75" customHeight="1" spans="1:8">
      <c r="A238" s="91"/>
      <c r="B238" s="91"/>
      <c r="D238" s="669"/>
      <c r="E238" s="669"/>
      <c r="F238" s="615"/>
      <c r="H238" s="91"/>
    </row>
    <row r="239" ht="15.75" customHeight="1" spans="1:8">
      <c r="A239" s="91"/>
      <c r="B239" s="91"/>
      <c r="D239" s="669"/>
      <c r="E239" s="669"/>
      <c r="F239" s="615"/>
      <c r="H239" s="91"/>
    </row>
    <row r="240" ht="15.75" customHeight="1" spans="1:8">
      <c r="A240" s="91"/>
      <c r="B240" s="91"/>
      <c r="D240" s="669"/>
      <c r="E240" s="669"/>
      <c r="F240" s="615"/>
      <c r="H240" s="91"/>
    </row>
    <row r="241" ht="15.75" customHeight="1" spans="1:8">
      <c r="A241" s="91"/>
      <c r="B241" s="91"/>
      <c r="D241" s="669"/>
      <c r="E241" s="669"/>
      <c r="F241" s="615"/>
      <c r="H241" s="91"/>
    </row>
    <row r="242" ht="15.75" customHeight="1" spans="1:8">
      <c r="A242" s="91"/>
      <c r="B242" s="91"/>
      <c r="D242" s="669"/>
      <c r="E242" s="669"/>
      <c r="F242" s="615"/>
      <c r="H242" s="91"/>
    </row>
    <row r="243" ht="15.75" customHeight="1" spans="1:8">
      <c r="A243" s="91"/>
      <c r="B243" s="91"/>
      <c r="D243" s="669"/>
      <c r="E243" s="669"/>
      <c r="F243" s="615"/>
      <c r="H243" s="91"/>
    </row>
    <row r="244" ht="15.75" customHeight="1" spans="1:8">
      <c r="A244" s="91"/>
      <c r="B244" s="91"/>
      <c r="D244" s="669"/>
      <c r="E244" s="669"/>
      <c r="F244" s="615"/>
      <c r="H244" s="91"/>
    </row>
    <row r="245" ht="15.75" customHeight="1" spans="1:8">
      <c r="A245" s="91"/>
      <c r="B245" s="91"/>
      <c r="D245" s="669"/>
      <c r="E245" s="669"/>
      <c r="F245" s="615"/>
      <c r="H245" s="91"/>
    </row>
    <row r="246" ht="15.75" customHeight="1" spans="1:8">
      <c r="A246" s="91"/>
      <c r="B246" s="91"/>
      <c r="D246" s="669"/>
      <c r="E246" s="669"/>
      <c r="F246" s="615"/>
      <c r="H246" s="91"/>
    </row>
    <row r="247" ht="15.75" customHeight="1" spans="1:8">
      <c r="A247" s="91"/>
      <c r="B247" s="91"/>
      <c r="D247" s="669"/>
      <c r="E247" s="669"/>
      <c r="F247" s="615"/>
      <c r="H247" s="91"/>
    </row>
    <row r="248" ht="15.75" customHeight="1" spans="1:8">
      <c r="A248" s="91"/>
      <c r="B248" s="91"/>
      <c r="D248" s="669"/>
      <c r="E248" s="669"/>
      <c r="F248" s="615"/>
      <c r="H248" s="91"/>
    </row>
    <row r="249" ht="15.75" customHeight="1" spans="1:8">
      <c r="A249" s="91"/>
      <c r="B249" s="91"/>
      <c r="D249" s="669"/>
      <c r="E249" s="669"/>
      <c r="F249" s="615"/>
      <c r="H249" s="91"/>
    </row>
    <row r="250" ht="15.75" customHeight="1" spans="1:8">
      <c r="A250" s="91"/>
      <c r="B250" s="91"/>
      <c r="D250" s="669"/>
      <c r="E250" s="669"/>
      <c r="F250" s="615"/>
      <c r="H250" s="91"/>
    </row>
    <row r="251" ht="15.75" customHeight="1" spans="1:8">
      <c r="A251" s="91"/>
      <c r="B251" s="91"/>
      <c r="D251" s="669"/>
      <c r="E251" s="669"/>
      <c r="F251" s="615"/>
      <c r="H251" s="91"/>
    </row>
    <row r="252" ht="15.75" customHeight="1" spans="1:8">
      <c r="A252" s="91"/>
      <c r="B252" s="91"/>
      <c r="D252" s="669"/>
      <c r="E252" s="669"/>
      <c r="F252" s="615"/>
      <c r="H252" s="91"/>
    </row>
    <row r="253" ht="15.75" customHeight="1" spans="1:8">
      <c r="A253" s="91"/>
      <c r="B253" s="91"/>
      <c r="D253" s="669"/>
      <c r="E253" s="669"/>
      <c r="F253" s="615"/>
      <c r="H253" s="91"/>
    </row>
    <row r="254" ht="15.75" customHeight="1" spans="1:8">
      <c r="A254" s="91"/>
      <c r="B254" s="91"/>
      <c r="D254" s="669"/>
      <c r="E254" s="669"/>
      <c r="F254" s="615"/>
      <c r="H254" s="91"/>
    </row>
    <row r="255" ht="15.75" customHeight="1" spans="1:8">
      <c r="A255" s="91"/>
      <c r="B255" s="91"/>
      <c r="D255" s="669"/>
      <c r="E255" s="669"/>
      <c r="F255" s="615"/>
      <c r="H255" s="91"/>
    </row>
    <row r="256" ht="15.75" customHeight="1" spans="1:8">
      <c r="A256" s="91"/>
      <c r="B256" s="91"/>
      <c r="D256" s="669"/>
      <c r="E256" s="669"/>
      <c r="F256" s="615"/>
      <c r="H256" s="91"/>
    </row>
    <row r="257" ht="15.75" customHeight="1" spans="1:8">
      <c r="A257" s="91"/>
      <c r="B257" s="91"/>
      <c r="D257" s="669"/>
      <c r="E257" s="669"/>
      <c r="F257" s="615"/>
      <c r="H257" s="91"/>
    </row>
    <row r="258" ht="15.75" customHeight="1" spans="1:8">
      <c r="A258" s="91"/>
      <c r="B258" s="91"/>
      <c r="D258" s="669"/>
      <c r="E258" s="669"/>
      <c r="F258" s="615"/>
      <c r="H258" s="91"/>
    </row>
    <row r="259" ht="15.75" customHeight="1" spans="1:8">
      <c r="A259" s="91"/>
      <c r="B259" s="91"/>
      <c r="D259" s="669"/>
      <c r="E259" s="669"/>
      <c r="F259" s="615"/>
      <c r="H259" s="91"/>
    </row>
    <row r="260" ht="15.75" customHeight="1" spans="1:8">
      <c r="A260" s="91"/>
      <c r="B260" s="91"/>
      <c r="D260" s="669"/>
      <c r="E260" s="669"/>
      <c r="F260" s="615"/>
      <c r="H260" s="91"/>
    </row>
    <row r="261" ht="15.75" customHeight="1" spans="1:8">
      <c r="A261" s="91"/>
      <c r="B261" s="91"/>
      <c r="D261" s="669"/>
      <c r="E261" s="669"/>
      <c r="F261" s="615"/>
      <c r="H261" s="91"/>
    </row>
    <row r="262" ht="15.75" customHeight="1" spans="1:8">
      <c r="A262" s="91"/>
      <c r="B262" s="91"/>
      <c r="D262" s="669"/>
      <c r="E262" s="669"/>
      <c r="F262" s="615"/>
      <c r="H262" s="91"/>
    </row>
    <row r="263" ht="15.75" customHeight="1" spans="1:8">
      <c r="A263" s="91"/>
      <c r="B263" s="91"/>
      <c r="D263" s="669"/>
      <c r="E263" s="669"/>
      <c r="F263" s="615"/>
      <c r="H263" s="91"/>
    </row>
    <row r="264" ht="15.75" customHeight="1" spans="1:8">
      <c r="A264" s="91"/>
      <c r="B264" s="91"/>
      <c r="D264" s="669"/>
      <c r="E264" s="669"/>
      <c r="F264" s="615"/>
      <c r="H264" s="91"/>
    </row>
    <row r="265" ht="15.75" customHeight="1" spans="1:8">
      <c r="A265" s="91"/>
      <c r="B265" s="91"/>
      <c r="D265" s="669"/>
      <c r="E265" s="669"/>
      <c r="F265" s="615"/>
      <c r="H265" s="91"/>
    </row>
    <row r="266" ht="15.75" customHeight="1" spans="1:8">
      <c r="A266" s="91"/>
      <c r="B266" s="91"/>
      <c r="D266" s="669"/>
      <c r="E266" s="669"/>
      <c r="F266" s="615"/>
      <c r="H266" s="91"/>
    </row>
    <row r="267" ht="15.75" customHeight="1" spans="1:8">
      <c r="A267" s="91"/>
      <c r="B267" s="91"/>
      <c r="D267" s="669"/>
      <c r="E267" s="669"/>
      <c r="F267" s="615"/>
      <c r="H267" s="91"/>
    </row>
    <row r="268" ht="15.75" customHeight="1" spans="1:8">
      <c r="A268" s="91"/>
      <c r="B268" s="91"/>
      <c r="D268" s="669"/>
      <c r="E268" s="669"/>
      <c r="F268" s="615"/>
      <c r="H268" s="91"/>
    </row>
    <row r="269" ht="15.75" customHeight="1" spans="1:8">
      <c r="A269" s="91"/>
      <c r="B269" s="91"/>
      <c r="D269" s="669"/>
      <c r="E269" s="669"/>
      <c r="F269" s="615"/>
      <c r="H269" s="91"/>
    </row>
    <row r="270" ht="15.75" customHeight="1" spans="1:8">
      <c r="A270" s="91"/>
      <c r="B270" s="91"/>
      <c r="D270" s="669"/>
      <c r="E270" s="669"/>
      <c r="F270" s="615"/>
      <c r="H270" s="91"/>
    </row>
    <row r="271" ht="15.75" customHeight="1" spans="1:8">
      <c r="A271" s="91"/>
      <c r="B271" s="91"/>
      <c r="D271" s="669"/>
      <c r="E271" s="669"/>
      <c r="F271" s="615"/>
      <c r="H271" s="91"/>
    </row>
    <row r="272" ht="15.75" customHeight="1" spans="1:8">
      <c r="A272" s="91"/>
      <c r="B272" s="91"/>
      <c r="D272" s="669"/>
      <c r="E272" s="669"/>
      <c r="F272" s="615"/>
      <c r="H272" s="91"/>
    </row>
    <row r="273" ht="15.75" customHeight="1" spans="1:8">
      <c r="A273" s="91"/>
      <c r="B273" s="91"/>
      <c r="D273" s="669"/>
      <c r="E273" s="669"/>
      <c r="F273" s="615"/>
      <c r="H273" s="91"/>
    </row>
    <row r="274" ht="15.75" customHeight="1" spans="1:8">
      <c r="A274" s="91"/>
      <c r="B274" s="91"/>
      <c r="D274" s="669"/>
      <c r="E274" s="669"/>
      <c r="F274" s="615"/>
      <c r="H274" s="91"/>
    </row>
    <row r="275" ht="15.75" customHeight="1" spans="1:8">
      <c r="A275" s="91"/>
      <c r="B275" s="91"/>
      <c r="D275" s="669"/>
      <c r="E275" s="669"/>
      <c r="F275" s="615"/>
      <c r="H275" s="91"/>
    </row>
    <row r="276" ht="15.75" customHeight="1" spans="1:8">
      <c r="A276" s="91"/>
      <c r="B276" s="91"/>
      <c r="D276" s="669"/>
      <c r="E276" s="669"/>
      <c r="F276" s="615"/>
      <c r="H276" s="91"/>
    </row>
    <row r="277" ht="15.75" customHeight="1" spans="1:8">
      <c r="A277" s="91"/>
      <c r="B277" s="91"/>
      <c r="D277" s="669"/>
      <c r="E277" s="669"/>
      <c r="F277" s="615"/>
      <c r="H277" s="91"/>
    </row>
    <row r="278" ht="15.75" customHeight="1" spans="1:8">
      <c r="A278" s="91"/>
      <c r="B278" s="91"/>
      <c r="D278" s="669"/>
      <c r="E278" s="669"/>
      <c r="F278" s="615"/>
      <c r="H278" s="91"/>
    </row>
    <row r="279" ht="15.75" customHeight="1" spans="1:8">
      <c r="A279" s="91"/>
      <c r="B279" s="91"/>
      <c r="D279" s="669"/>
      <c r="E279" s="669"/>
      <c r="F279" s="615"/>
      <c r="H279" s="91"/>
    </row>
    <row r="280" ht="15.75" customHeight="1" spans="1:8">
      <c r="A280" s="91"/>
      <c r="B280" s="91"/>
      <c r="D280" s="669"/>
      <c r="E280" s="669"/>
      <c r="F280" s="615"/>
      <c r="H280" s="91"/>
    </row>
    <row r="281" ht="15.75" customHeight="1" spans="1:8">
      <c r="A281" s="91"/>
      <c r="B281" s="91"/>
      <c r="D281" s="669"/>
      <c r="E281" s="669"/>
      <c r="F281" s="615"/>
      <c r="H281" s="91"/>
    </row>
    <row r="282" ht="15.75" customHeight="1" spans="1:8">
      <c r="A282" s="91"/>
      <c r="B282" s="91"/>
      <c r="D282" s="669"/>
      <c r="E282" s="669"/>
      <c r="F282" s="615"/>
      <c r="H282" s="91"/>
    </row>
    <row r="283" ht="15.75" customHeight="1" spans="1:8">
      <c r="A283" s="91"/>
      <c r="B283" s="91"/>
      <c r="D283" s="669"/>
      <c r="E283" s="669"/>
      <c r="F283" s="615"/>
      <c r="H283" s="91"/>
    </row>
    <row r="284" ht="15.75" customHeight="1" spans="1:8">
      <c r="A284" s="91"/>
      <c r="B284" s="91"/>
      <c r="D284" s="669"/>
      <c r="E284" s="669"/>
      <c r="F284" s="615"/>
      <c r="H284" s="91"/>
    </row>
    <row r="285" ht="15.75" customHeight="1" spans="1:8">
      <c r="A285" s="91"/>
      <c r="B285" s="91"/>
      <c r="D285" s="669"/>
      <c r="E285" s="669"/>
      <c r="F285" s="615"/>
      <c r="H285" s="91"/>
    </row>
    <row r="286" ht="15.75" customHeight="1" spans="1:8">
      <c r="A286" s="91"/>
      <c r="B286" s="91"/>
      <c r="D286" s="669"/>
      <c r="E286" s="669"/>
      <c r="F286" s="615"/>
      <c r="H286" s="91"/>
    </row>
    <row r="287" ht="15.75" customHeight="1" spans="1:8">
      <c r="A287" s="91"/>
      <c r="B287" s="91"/>
      <c r="D287" s="669"/>
      <c r="E287" s="669"/>
      <c r="F287" s="615"/>
      <c r="H287" s="91"/>
    </row>
    <row r="288" ht="15.75" customHeight="1" spans="1:8">
      <c r="A288" s="91"/>
      <c r="B288" s="91"/>
      <c r="D288" s="669"/>
      <c r="E288" s="669"/>
      <c r="F288" s="615"/>
      <c r="H288" s="91"/>
    </row>
    <row r="289" ht="15.75" customHeight="1" spans="1:8">
      <c r="A289" s="91"/>
      <c r="B289" s="91"/>
      <c r="D289" s="669"/>
      <c r="E289" s="669"/>
      <c r="F289" s="615"/>
      <c r="H289" s="91"/>
    </row>
    <row r="290" ht="15.75" customHeight="1" spans="1:8">
      <c r="A290" s="91"/>
      <c r="B290" s="91"/>
      <c r="D290" s="669"/>
      <c r="E290" s="669"/>
      <c r="F290" s="615"/>
      <c r="H290" s="91"/>
    </row>
    <row r="291" ht="15.75" customHeight="1" spans="1:8">
      <c r="A291" s="91"/>
      <c r="B291" s="91"/>
      <c r="D291" s="669"/>
      <c r="E291" s="669"/>
      <c r="F291" s="615"/>
      <c r="H291" s="91"/>
    </row>
    <row r="292" ht="15.75" customHeight="1" spans="1:8">
      <c r="A292" s="91"/>
      <c r="B292" s="91"/>
      <c r="D292" s="669"/>
      <c r="E292" s="669"/>
      <c r="F292" s="615"/>
      <c r="H292" s="91"/>
    </row>
    <row r="293" ht="15.75" customHeight="1" spans="1:8">
      <c r="A293" s="91"/>
      <c r="B293" s="91"/>
      <c r="D293" s="669"/>
      <c r="E293" s="669"/>
      <c r="F293" s="615"/>
      <c r="H293" s="91"/>
    </row>
    <row r="294" ht="15.75" customHeight="1" spans="1:8">
      <c r="A294" s="91"/>
      <c r="B294" s="91"/>
      <c r="D294" s="669"/>
      <c r="E294" s="669"/>
      <c r="F294" s="615"/>
      <c r="H294" s="91"/>
    </row>
    <row r="295" ht="15.75" customHeight="1" spans="1:8">
      <c r="A295" s="91"/>
      <c r="B295" s="91"/>
      <c r="D295" s="669"/>
      <c r="E295" s="669"/>
      <c r="F295" s="615"/>
      <c r="H295" s="91"/>
    </row>
    <row r="296" ht="15.75" customHeight="1" spans="1:8">
      <c r="A296" s="91"/>
      <c r="B296" s="91"/>
      <c r="D296" s="669"/>
      <c r="E296" s="669"/>
      <c r="F296" s="615"/>
      <c r="H296" s="91"/>
    </row>
    <row r="297" ht="15.75" customHeight="1" spans="1:8">
      <c r="A297" s="91"/>
      <c r="B297" s="91"/>
      <c r="D297" s="669"/>
      <c r="E297" s="669"/>
      <c r="F297" s="615"/>
      <c r="H297" s="91"/>
    </row>
    <row r="298" ht="15.75" customHeight="1" spans="1:8">
      <c r="A298" s="91"/>
      <c r="B298" s="91"/>
      <c r="D298" s="669"/>
      <c r="E298" s="669"/>
      <c r="F298" s="615"/>
      <c r="H298" s="91"/>
    </row>
    <row r="299" ht="15.75" customHeight="1" spans="1:8">
      <c r="A299" s="91"/>
      <c r="B299" s="91"/>
      <c r="D299" s="669"/>
      <c r="E299" s="669"/>
      <c r="F299" s="615"/>
      <c r="H299" s="91"/>
    </row>
    <row r="300" ht="15.75" customHeight="1" spans="1:8">
      <c r="A300" s="91"/>
      <c r="B300" s="91"/>
      <c r="D300" s="669"/>
      <c r="E300" s="669"/>
      <c r="F300" s="615"/>
      <c r="H300" s="91"/>
    </row>
    <row r="301" ht="15.75" customHeight="1" spans="1:8">
      <c r="A301" s="91"/>
      <c r="B301" s="91"/>
      <c r="D301" s="669"/>
      <c r="E301" s="669"/>
      <c r="F301" s="615"/>
      <c r="H301" s="91"/>
    </row>
    <row r="302" ht="15.75" customHeight="1" spans="1:8">
      <c r="A302" s="91"/>
      <c r="B302" s="91"/>
      <c r="D302" s="669"/>
      <c r="E302" s="669"/>
      <c r="F302" s="615"/>
      <c r="H302" s="91"/>
    </row>
    <row r="303" ht="15.75" customHeight="1" spans="1:8">
      <c r="A303" s="91"/>
      <c r="B303" s="91"/>
      <c r="D303" s="669"/>
      <c r="E303" s="669"/>
      <c r="F303" s="615"/>
      <c r="H303" s="91"/>
    </row>
    <row r="304" ht="15.75" customHeight="1" spans="1:8">
      <c r="A304" s="91"/>
      <c r="B304" s="91"/>
      <c r="D304" s="669"/>
      <c r="E304" s="669"/>
      <c r="F304" s="615"/>
      <c r="H304" s="91"/>
    </row>
    <row r="305" ht="15.75" customHeight="1" spans="1:8">
      <c r="A305" s="91"/>
      <c r="B305" s="91"/>
      <c r="D305" s="669"/>
      <c r="E305" s="669"/>
      <c r="F305" s="615"/>
      <c r="H305" s="91"/>
    </row>
    <row r="306" ht="15.75" customHeight="1" spans="1:8">
      <c r="A306" s="91"/>
      <c r="B306" s="91"/>
      <c r="D306" s="669"/>
      <c r="E306" s="669"/>
      <c r="F306" s="615"/>
      <c r="H306" s="91"/>
    </row>
    <row r="307" ht="15.75" customHeight="1" spans="1:8">
      <c r="A307" s="91"/>
      <c r="B307" s="91"/>
      <c r="D307" s="669"/>
      <c r="E307" s="669"/>
      <c r="F307" s="615"/>
      <c r="H307" s="91"/>
    </row>
    <row r="308" ht="15.75" customHeight="1" spans="1:8">
      <c r="A308" s="91"/>
      <c r="B308" s="91"/>
      <c r="D308" s="669"/>
      <c r="E308" s="669"/>
      <c r="F308" s="615"/>
      <c r="H308" s="91"/>
    </row>
    <row r="309" ht="15.75" customHeight="1" spans="1:8">
      <c r="A309" s="91"/>
      <c r="B309" s="91"/>
      <c r="D309" s="669"/>
      <c r="E309" s="669"/>
      <c r="F309" s="615"/>
      <c r="H309" s="91"/>
    </row>
    <row r="310" ht="15.75" customHeight="1" spans="1:8">
      <c r="A310" s="91"/>
      <c r="B310" s="91"/>
      <c r="D310" s="669"/>
      <c r="E310" s="669"/>
      <c r="F310" s="615"/>
      <c r="H310" s="91"/>
    </row>
    <row r="311" ht="15.75" customHeight="1" spans="1:8">
      <c r="A311" s="91"/>
      <c r="B311" s="91"/>
      <c r="D311" s="669"/>
      <c r="E311" s="669"/>
      <c r="F311" s="615"/>
      <c r="H311" s="91"/>
    </row>
    <row r="312" ht="15.75" customHeight="1" spans="1:8">
      <c r="A312" s="91"/>
      <c r="B312" s="91"/>
      <c r="D312" s="669"/>
      <c r="E312" s="669"/>
      <c r="F312" s="615"/>
      <c r="H312" s="91"/>
    </row>
    <row r="313" ht="15.75" customHeight="1" spans="1:8">
      <c r="A313" s="91"/>
      <c r="B313" s="91"/>
      <c r="D313" s="669"/>
      <c r="E313" s="669"/>
      <c r="F313" s="615"/>
      <c r="H313" s="91"/>
    </row>
    <row r="314" ht="15.75" customHeight="1" spans="1:8">
      <c r="A314" s="91"/>
      <c r="B314" s="91"/>
      <c r="D314" s="669"/>
      <c r="E314" s="669"/>
      <c r="F314" s="615"/>
      <c r="H314" s="91"/>
    </row>
    <row r="315" ht="15.75" customHeight="1" spans="1:8">
      <c r="A315" s="91"/>
      <c r="B315" s="91"/>
      <c r="D315" s="669"/>
      <c r="E315" s="669"/>
      <c r="F315" s="615"/>
      <c r="H315" s="91"/>
    </row>
    <row r="316" ht="15.75" customHeight="1" spans="4:5">
      <c r="D316" s="251"/>
      <c r="E316" s="251"/>
    </row>
    <row r="317" ht="15.75" customHeight="1" spans="4:5">
      <c r="D317" s="251"/>
      <c r="E317" s="251"/>
    </row>
    <row r="318" ht="15.75" customHeight="1" spans="4:5">
      <c r="D318" s="251"/>
      <c r="E318" s="251"/>
    </row>
    <row r="319" ht="15.75" customHeight="1" spans="4:5">
      <c r="D319" s="251"/>
      <c r="E319" s="251"/>
    </row>
    <row r="320" ht="15.75" customHeight="1" spans="4:5">
      <c r="D320" s="251"/>
      <c r="E320" s="251"/>
    </row>
    <row r="321" ht="15.75" customHeight="1" spans="4:5">
      <c r="D321" s="251"/>
      <c r="E321" s="251"/>
    </row>
    <row r="322" ht="15.75" customHeight="1" spans="4:5">
      <c r="D322" s="251"/>
      <c r="E322" s="251"/>
    </row>
    <row r="323" ht="15.75" customHeight="1" spans="4:5">
      <c r="D323" s="251"/>
      <c r="E323" s="251"/>
    </row>
    <row r="324" ht="15.75" customHeight="1" spans="4:5">
      <c r="D324" s="251"/>
      <c r="E324" s="251"/>
    </row>
    <row r="325" ht="15.75" customHeight="1" spans="4:5">
      <c r="D325" s="251"/>
      <c r="E325" s="251"/>
    </row>
    <row r="326" ht="15.75" customHeight="1" spans="4:5">
      <c r="D326" s="251"/>
      <c r="E326" s="251"/>
    </row>
    <row r="327" ht="15.75" customHeight="1" spans="4:5">
      <c r="D327" s="251"/>
      <c r="E327" s="251"/>
    </row>
    <row r="328" ht="15.75" customHeight="1" spans="4:5">
      <c r="D328" s="251"/>
      <c r="E328" s="251"/>
    </row>
    <row r="329" ht="15.75" customHeight="1" spans="4:5">
      <c r="D329" s="251"/>
      <c r="E329" s="251"/>
    </row>
    <row r="330" ht="15.75" customHeight="1" spans="4:5">
      <c r="D330" s="251"/>
      <c r="E330" s="251"/>
    </row>
    <row r="331" ht="15.75" customHeight="1" spans="4:5">
      <c r="D331" s="251"/>
      <c r="E331" s="251"/>
    </row>
    <row r="332" ht="15.75" customHeight="1" spans="4:5">
      <c r="D332" s="251"/>
      <c r="E332" s="251"/>
    </row>
    <row r="333" ht="15.75" customHeight="1" spans="4:5">
      <c r="D333" s="251"/>
      <c r="E333" s="251"/>
    </row>
    <row r="334" ht="15.75" customHeight="1" spans="4:5">
      <c r="D334" s="251"/>
      <c r="E334" s="251"/>
    </row>
    <row r="335" ht="15.75" customHeight="1" spans="4:5">
      <c r="D335" s="251"/>
      <c r="E335" s="251"/>
    </row>
    <row r="336" ht="15.75" customHeight="1" spans="4:5">
      <c r="D336" s="251"/>
      <c r="E336" s="251"/>
    </row>
    <row r="337" ht="15.75" customHeight="1" spans="4:5">
      <c r="D337" s="251"/>
      <c r="E337" s="251"/>
    </row>
    <row r="338" ht="15.75" customHeight="1" spans="4:5">
      <c r="D338" s="251"/>
      <c r="E338" s="251"/>
    </row>
    <row r="339" ht="15.75" customHeight="1" spans="4:5">
      <c r="D339" s="251"/>
      <c r="E339" s="251"/>
    </row>
    <row r="340" ht="15.75" customHeight="1" spans="4:5">
      <c r="D340" s="251"/>
      <c r="E340" s="251"/>
    </row>
    <row r="341" ht="15.75" customHeight="1" spans="4:5">
      <c r="D341" s="251"/>
      <c r="E341" s="251"/>
    </row>
    <row r="342" ht="15.75" customHeight="1" spans="4:5">
      <c r="D342" s="251"/>
      <c r="E342" s="251"/>
    </row>
    <row r="343" ht="15.75" customHeight="1" spans="4:5">
      <c r="D343" s="251"/>
      <c r="E343" s="251"/>
    </row>
    <row r="344" ht="15.75" customHeight="1" spans="4:5">
      <c r="D344" s="251"/>
      <c r="E344" s="251"/>
    </row>
    <row r="345" ht="15.75" customHeight="1" spans="4:5">
      <c r="D345" s="251"/>
      <c r="E345" s="251"/>
    </row>
    <row r="346" ht="15.75" customHeight="1" spans="4:5">
      <c r="D346" s="251"/>
      <c r="E346" s="251"/>
    </row>
    <row r="347" ht="15.75" customHeight="1" spans="4:5">
      <c r="D347" s="251"/>
      <c r="E347" s="251"/>
    </row>
    <row r="348" ht="15.75" customHeight="1" spans="4:5">
      <c r="D348" s="251"/>
      <c r="E348" s="251"/>
    </row>
    <row r="349" ht="15.75" customHeight="1" spans="4:5">
      <c r="D349" s="251"/>
      <c r="E349" s="251"/>
    </row>
    <row r="350" ht="15.75" customHeight="1" spans="4:5">
      <c r="D350" s="251"/>
      <c r="E350" s="251"/>
    </row>
    <row r="351" ht="15.75" customHeight="1" spans="4:5">
      <c r="D351" s="251"/>
      <c r="E351" s="251"/>
    </row>
    <row r="352" ht="15.75" customHeight="1" spans="4:5">
      <c r="D352" s="251"/>
      <c r="E352" s="251"/>
    </row>
    <row r="353" ht="15.75" customHeight="1" spans="4:5">
      <c r="D353" s="251"/>
      <c r="E353" s="251"/>
    </row>
    <row r="354" ht="15.75" customHeight="1" spans="4:5">
      <c r="D354" s="251"/>
      <c r="E354" s="251"/>
    </row>
    <row r="355" ht="15.75" customHeight="1" spans="4:5">
      <c r="D355" s="251"/>
      <c r="E355" s="251"/>
    </row>
    <row r="356" ht="15.75" customHeight="1" spans="4:5">
      <c r="D356" s="251"/>
      <c r="E356" s="251"/>
    </row>
    <row r="357" ht="15.75" customHeight="1" spans="4:5">
      <c r="D357" s="251"/>
      <c r="E357" s="251"/>
    </row>
    <row r="358" ht="15.75" customHeight="1" spans="4:5">
      <c r="D358" s="251"/>
      <c r="E358" s="251"/>
    </row>
    <row r="359" ht="15.75" customHeight="1" spans="4:5">
      <c r="D359" s="251"/>
      <c r="E359" s="251"/>
    </row>
    <row r="360" ht="15.75" customHeight="1" spans="4:5">
      <c r="D360" s="251"/>
      <c r="E360" s="251"/>
    </row>
    <row r="361" ht="15.75" customHeight="1" spans="4:5">
      <c r="D361" s="251"/>
      <c r="E361" s="251"/>
    </row>
    <row r="362" ht="15.75" customHeight="1" spans="4:5">
      <c r="D362" s="251"/>
      <c r="E362" s="251"/>
    </row>
    <row r="363" ht="15.75" customHeight="1" spans="4:5">
      <c r="D363" s="251"/>
      <c r="E363" s="251"/>
    </row>
    <row r="364" ht="15.75" customHeight="1" spans="4:5">
      <c r="D364" s="251"/>
      <c r="E364" s="251"/>
    </row>
    <row r="365" ht="15.75" customHeight="1" spans="4:5">
      <c r="D365" s="251"/>
      <c r="E365" s="251"/>
    </row>
    <row r="366" ht="15.75" customHeight="1" spans="4:5">
      <c r="D366" s="251"/>
      <c r="E366" s="251"/>
    </row>
    <row r="367" ht="15.75" customHeight="1" spans="4:5">
      <c r="D367" s="251"/>
      <c r="E367" s="251"/>
    </row>
    <row r="368" ht="15.75" customHeight="1" spans="4:5">
      <c r="D368" s="251"/>
      <c r="E368" s="251"/>
    </row>
    <row r="369" ht="15.75" customHeight="1" spans="4:5">
      <c r="D369" s="251"/>
      <c r="E369" s="251"/>
    </row>
    <row r="370" ht="15.75" customHeight="1" spans="4:5">
      <c r="D370" s="251"/>
      <c r="E370" s="251"/>
    </row>
    <row r="371" ht="15.75" customHeight="1" spans="4:5">
      <c r="D371" s="251"/>
      <c r="E371" s="251"/>
    </row>
    <row r="372" ht="15.75" customHeight="1" spans="4:5">
      <c r="D372" s="251"/>
      <c r="E372" s="251"/>
    </row>
    <row r="373" ht="15.75" customHeight="1" spans="4:5">
      <c r="D373" s="251"/>
      <c r="E373" s="251"/>
    </row>
    <row r="374" ht="15.75" customHeight="1" spans="4:5">
      <c r="D374" s="251"/>
      <c r="E374" s="251"/>
    </row>
    <row r="375" ht="15.75" customHeight="1" spans="4:5">
      <c r="D375" s="251"/>
      <c r="E375" s="251"/>
    </row>
    <row r="376" ht="15.75" customHeight="1" spans="4:5">
      <c r="D376" s="251"/>
      <c r="E376" s="251"/>
    </row>
    <row r="377" ht="15.75" customHeight="1" spans="4:5">
      <c r="D377" s="251"/>
      <c r="E377" s="251"/>
    </row>
    <row r="378" ht="15.75" customHeight="1" spans="4:5">
      <c r="D378" s="251"/>
      <c r="E378" s="251"/>
    </row>
    <row r="379" ht="15.75" customHeight="1" spans="4:5">
      <c r="D379" s="251"/>
      <c r="E379" s="251"/>
    </row>
    <row r="380" ht="15.75" customHeight="1" spans="4:5">
      <c r="D380" s="251"/>
      <c r="E380" s="251"/>
    </row>
    <row r="381" ht="15.75" customHeight="1" spans="4:5">
      <c r="D381" s="251"/>
      <c r="E381" s="251"/>
    </row>
    <row r="382" ht="15.75" customHeight="1" spans="4:5">
      <c r="D382" s="251"/>
      <c r="E382" s="251"/>
    </row>
    <row r="383" ht="15.75" customHeight="1" spans="4:5">
      <c r="D383" s="251"/>
      <c r="E383" s="251"/>
    </row>
    <row r="384" ht="15.75" customHeight="1" spans="4:5">
      <c r="D384" s="251"/>
      <c r="E384" s="251"/>
    </row>
    <row r="385" ht="15.75" customHeight="1" spans="4:5">
      <c r="D385" s="251"/>
      <c r="E385" s="251"/>
    </row>
    <row r="386" ht="15.75" customHeight="1" spans="4:5">
      <c r="D386" s="251"/>
      <c r="E386" s="251"/>
    </row>
    <row r="387" ht="15.75" customHeight="1" spans="4:5">
      <c r="D387" s="251"/>
      <c r="E387" s="251"/>
    </row>
    <row r="388" ht="15.75" customHeight="1" spans="4:5">
      <c r="D388" s="251"/>
      <c r="E388" s="251"/>
    </row>
    <row r="389" ht="15.75" customHeight="1" spans="4:5">
      <c r="D389" s="251"/>
      <c r="E389" s="251"/>
    </row>
    <row r="390" ht="15.75" customHeight="1" spans="4:5">
      <c r="D390" s="251"/>
      <c r="E390" s="251"/>
    </row>
    <row r="391" ht="15.75" customHeight="1" spans="4:5">
      <c r="D391" s="251"/>
      <c r="E391" s="251"/>
    </row>
    <row r="392" ht="15.75" customHeight="1" spans="4:5">
      <c r="D392" s="251"/>
      <c r="E392" s="251"/>
    </row>
    <row r="393" ht="15.75" customHeight="1" spans="4:5">
      <c r="D393" s="251"/>
      <c r="E393" s="251"/>
    </row>
    <row r="394" ht="15.75" customHeight="1" spans="4:5">
      <c r="D394" s="251"/>
      <c r="E394" s="251"/>
    </row>
    <row r="395" ht="15.75" customHeight="1" spans="4:5">
      <c r="D395" s="251"/>
      <c r="E395" s="251"/>
    </row>
    <row r="396" ht="15.75" customHeight="1" spans="4:5">
      <c r="D396" s="251"/>
      <c r="E396" s="251"/>
    </row>
    <row r="397" ht="15.75" customHeight="1" spans="4:5">
      <c r="D397" s="251"/>
      <c r="E397" s="251"/>
    </row>
    <row r="398" ht="15.75" customHeight="1" spans="4:5">
      <c r="D398" s="251"/>
      <c r="E398" s="251"/>
    </row>
    <row r="399" ht="15.75" customHeight="1" spans="4:5">
      <c r="D399" s="251"/>
      <c r="E399" s="251"/>
    </row>
    <row r="400" ht="15.75" customHeight="1" spans="4:5">
      <c r="D400" s="251"/>
      <c r="E400" s="251"/>
    </row>
    <row r="401" ht="15.75" customHeight="1" spans="4:5">
      <c r="D401" s="251"/>
      <c r="E401" s="251"/>
    </row>
    <row r="402" ht="15.75" customHeight="1" spans="4:5">
      <c r="D402" s="251"/>
      <c r="E402" s="251"/>
    </row>
    <row r="403" ht="15.75" customHeight="1" spans="4:5">
      <c r="D403" s="251"/>
      <c r="E403" s="251"/>
    </row>
    <row r="404" ht="15.75" customHeight="1" spans="4:5">
      <c r="D404" s="251"/>
      <c r="E404" s="251"/>
    </row>
    <row r="405" ht="15.75" customHeight="1" spans="4:5">
      <c r="D405" s="251"/>
      <c r="E405" s="251"/>
    </row>
    <row r="406" ht="15.75" customHeight="1" spans="4:5">
      <c r="D406" s="251"/>
      <c r="E406" s="251"/>
    </row>
    <row r="407" ht="15.75" customHeight="1" spans="4:5">
      <c r="D407" s="251"/>
      <c r="E407" s="251"/>
    </row>
    <row r="408" ht="15.75" customHeight="1" spans="4:5">
      <c r="D408" s="251"/>
      <c r="E408" s="251"/>
    </row>
    <row r="409" ht="15.75" customHeight="1" spans="4:5">
      <c r="D409" s="251"/>
      <c r="E409" s="251"/>
    </row>
    <row r="410" ht="15.75" customHeight="1" spans="4:5">
      <c r="D410" s="251"/>
      <c r="E410" s="251"/>
    </row>
    <row r="411" ht="15.75" customHeight="1" spans="4:5">
      <c r="D411" s="251"/>
      <c r="E411" s="251"/>
    </row>
    <row r="412" ht="15.75" customHeight="1" spans="4:5">
      <c r="D412" s="251"/>
      <c r="E412" s="251"/>
    </row>
    <row r="413" ht="15.75" customHeight="1" spans="4:5">
      <c r="D413" s="251"/>
      <c r="E413" s="251"/>
    </row>
    <row r="414" ht="15.75" customHeight="1" spans="4:5">
      <c r="D414" s="251"/>
      <c r="E414" s="251"/>
    </row>
    <row r="415" ht="15.75" customHeight="1" spans="4:5">
      <c r="D415" s="251"/>
      <c r="E415" s="251"/>
    </row>
    <row r="416" ht="15.75" customHeight="1" spans="4:5">
      <c r="D416" s="251"/>
      <c r="E416" s="251"/>
    </row>
    <row r="417" ht="15.75" customHeight="1" spans="4:5">
      <c r="D417" s="251"/>
      <c r="E417" s="251"/>
    </row>
    <row r="418" ht="15.75" customHeight="1" spans="4:5">
      <c r="D418" s="251"/>
      <c r="E418" s="251"/>
    </row>
    <row r="419" ht="15.75" customHeight="1" spans="4:5">
      <c r="D419" s="251"/>
      <c r="E419" s="251"/>
    </row>
    <row r="420" ht="15.75" customHeight="1" spans="4:5">
      <c r="D420" s="251"/>
      <c r="E420" s="251"/>
    </row>
    <row r="421" ht="15.75" customHeight="1" spans="4:5">
      <c r="D421" s="251"/>
      <c r="E421" s="251"/>
    </row>
    <row r="422" ht="15.75" customHeight="1" spans="4:5">
      <c r="D422" s="251"/>
      <c r="E422" s="251"/>
    </row>
    <row r="423" ht="15.75" customHeight="1" spans="4:5">
      <c r="D423" s="251"/>
      <c r="E423" s="251"/>
    </row>
    <row r="424" ht="15.75" customHeight="1" spans="4:5">
      <c r="D424" s="251"/>
      <c r="E424" s="251"/>
    </row>
    <row r="425" ht="15.75" customHeight="1" spans="4:5">
      <c r="D425" s="251"/>
      <c r="E425" s="251"/>
    </row>
    <row r="426" ht="15.75" customHeight="1" spans="4:5">
      <c r="D426" s="251"/>
      <c r="E426" s="251"/>
    </row>
    <row r="427" ht="15.75" customHeight="1" spans="4:5">
      <c r="D427" s="251"/>
      <c r="E427" s="251"/>
    </row>
    <row r="428" ht="15.75" customHeight="1" spans="4:5">
      <c r="D428" s="251"/>
      <c r="E428" s="251"/>
    </row>
    <row r="429" ht="15.75" customHeight="1" spans="4:5">
      <c r="D429" s="251"/>
      <c r="E429" s="251"/>
    </row>
    <row r="430" ht="15.75" customHeight="1" spans="4:5">
      <c r="D430" s="251"/>
      <c r="E430" s="251"/>
    </row>
    <row r="431" ht="15.75" customHeight="1" spans="4:5">
      <c r="D431" s="251"/>
      <c r="E431" s="251"/>
    </row>
    <row r="432" ht="15.75" customHeight="1" spans="4:5">
      <c r="D432" s="251"/>
      <c r="E432" s="251"/>
    </row>
    <row r="433" ht="15.75" customHeight="1" spans="4:5">
      <c r="D433" s="251"/>
      <c r="E433" s="251"/>
    </row>
    <row r="434" ht="15.75" customHeight="1" spans="4:5">
      <c r="D434" s="251"/>
      <c r="E434" s="251"/>
    </row>
    <row r="435" ht="15.75" customHeight="1" spans="4:5">
      <c r="D435" s="251"/>
      <c r="E435" s="251"/>
    </row>
    <row r="436" ht="15.75" customHeight="1" spans="4:5">
      <c r="D436" s="251"/>
      <c r="E436" s="251"/>
    </row>
    <row r="437" ht="15.75" customHeight="1" spans="4:5">
      <c r="D437" s="251"/>
      <c r="E437" s="251"/>
    </row>
    <row r="438" ht="15.75" customHeight="1" spans="4:5">
      <c r="D438" s="251"/>
      <c r="E438" s="251"/>
    </row>
    <row r="439" ht="15.75" customHeight="1" spans="4:5">
      <c r="D439" s="251"/>
      <c r="E439" s="251"/>
    </row>
    <row r="440" ht="15.75" customHeight="1" spans="4:5">
      <c r="D440" s="251"/>
      <c r="E440" s="251"/>
    </row>
    <row r="441" ht="15.75" customHeight="1" spans="4:5">
      <c r="D441" s="251"/>
      <c r="E441" s="251"/>
    </row>
    <row r="442" ht="15.75" customHeight="1" spans="4:5">
      <c r="D442" s="251"/>
      <c r="E442" s="251"/>
    </row>
    <row r="443" ht="15.75" customHeight="1" spans="4:5">
      <c r="D443" s="251"/>
      <c r="E443" s="251"/>
    </row>
    <row r="444" ht="15.75" customHeight="1" spans="4:5">
      <c r="D444" s="251"/>
      <c r="E444" s="251"/>
    </row>
    <row r="445" ht="15.75" customHeight="1" spans="4:5">
      <c r="D445" s="251"/>
      <c r="E445" s="251"/>
    </row>
    <row r="446" ht="15.75" customHeight="1" spans="4:5">
      <c r="D446" s="251"/>
      <c r="E446" s="251"/>
    </row>
    <row r="447" ht="15.75" customHeight="1" spans="4:5">
      <c r="D447" s="251"/>
      <c r="E447" s="251"/>
    </row>
    <row r="448" ht="15.75" customHeight="1" spans="4:5">
      <c r="D448" s="251"/>
      <c r="E448" s="251"/>
    </row>
    <row r="449" ht="15.75" customHeight="1" spans="4:5">
      <c r="D449" s="251"/>
      <c r="E449" s="251"/>
    </row>
    <row r="450" ht="15.75" customHeight="1" spans="4:5">
      <c r="D450" s="251"/>
      <c r="E450" s="251"/>
    </row>
    <row r="451" ht="15.75" customHeight="1" spans="4:5">
      <c r="D451" s="251"/>
      <c r="E451" s="251"/>
    </row>
    <row r="452" ht="15.75" customHeight="1" spans="4:5">
      <c r="D452" s="251"/>
      <c r="E452" s="251"/>
    </row>
    <row r="453" ht="15.75" customHeight="1" spans="4:5">
      <c r="D453" s="251"/>
      <c r="E453" s="251"/>
    </row>
    <row r="454" ht="15.75" customHeight="1" spans="4:5">
      <c r="D454" s="251"/>
      <c r="E454" s="251"/>
    </row>
    <row r="455" ht="15.75" customHeight="1" spans="4:5">
      <c r="D455" s="251"/>
      <c r="E455" s="251"/>
    </row>
    <row r="456" ht="15.75" customHeight="1" spans="4:5">
      <c r="D456" s="251"/>
      <c r="E456" s="251"/>
    </row>
    <row r="457" ht="15.75" customHeight="1" spans="4:5">
      <c r="D457" s="251"/>
      <c r="E457" s="251"/>
    </row>
    <row r="458" ht="15.75" customHeight="1" spans="4:5">
      <c r="D458" s="251"/>
      <c r="E458" s="251"/>
    </row>
    <row r="459" ht="15.75" customHeight="1" spans="4:5">
      <c r="D459" s="251"/>
      <c r="E459" s="251"/>
    </row>
    <row r="460" ht="15.75" customHeight="1" spans="4:5">
      <c r="D460" s="251"/>
      <c r="E460" s="251"/>
    </row>
    <row r="461" ht="15.75" customHeight="1" spans="4:5">
      <c r="D461" s="251"/>
      <c r="E461" s="251"/>
    </row>
    <row r="462" ht="15.75" customHeight="1" spans="4:5">
      <c r="D462" s="251"/>
      <c r="E462" s="251"/>
    </row>
    <row r="463" ht="15.75" customHeight="1" spans="4:5">
      <c r="D463" s="251"/>
      <c r="E463" s="251"/>
    </row>
    <row r="464" ht="15.75" customHeight="1" spans="4:5">
      <c r="D464" s="251"/>
      <c r="E464" s="251"/>
    </row>
    <row r="465" ht="15.75" customHeight="1" spans="4:5">
      <c r="D465" s="251"/>
      <c r="E465" s="251"/>
    </row>
    <row r="466" ht="15.75" customHeight="1" spans="4:5">
      <c r="D466" s="251"/>
      <c r="E466" s="251"/>
    </row>
    <row r="467" ht="15.75" customHeight="1" spans="4:5">
      <c r="D467" s="251"/>
      <c r="E467" s="251"/>
    </row>
    <row r="468" ht="15.75" customHeight="1" spans="4:5">
      <c r="D468" s="251"/>
      <c r="E468" s="251"/>
    </row>
    <row r="469" ht="15.75" customHeight="1" spans="4:5">
      <c r="D469" s="251"/>
      <c r="E469" s="251"/>
    </row>
    <row r="470" ht="15.75" customHeight="1" spans="4:5">
      <c r="D470" s="251"/>
      <c r="E470" s="251"/>
    </row>
    <row r="471" ht="15.75" customHeight="1" spans="4:5">
      <c r="D471" s="251"/>
      <c r="E471" s="251"/>
    </row>
    <row r="472" ht="15.75" customHeight="1" spans="4:5">
      <c r="D472" s="251"/>
      <c r="E472" s="251"/>
    </row>
    <row r="473" ht="15.75" customHeight="1" spans="4:5">
      <c r="D473" s="251"/>
      <c r="E473" s="251"/>
    </row>
    <row r="474" ht="15.75" customHeight="1" spans="4:5">
      <c r="D474" s="251"/>
      <c r="E474" s="251"/>
    </row>
    <row r="475" ht="15.75" customHeight="1" spans="4:5">
      <c r="D475" s="251"/>
      <c r="E475" s="251"/>
    </row>
    <row r="476" ht="15.75" customHeight="1" spans="4:5">
      <c r="D476" s="251"/>
      <c r="E476" s="251"/>
    </row>
    <row r="477" ht="15.75" customHeight="1" spans="4:5">
      <c r="D477" s="251"/>
      <c r="E477" s="251"/>
    </row>
    <row r="478" ht="15.75" customHeight="1" spans="4:5">
      <c r="D478" s="251"/>
      <c r="E478" s="251"/>
    </row>
    <row r="479" ht="15.75" customHeight="1" spans="4:5">
      <c r="D479" s="251"/>
      <c r="E479" s="251"/>
    </row>
    <row r="480" ht="15.75" customHeight="1" spans="4:5">
      <c r="D480" s="251"/>
      <c r="E480" s="251"/>
    </row>
    <row r="481" ht="15.75" customHeight="1" spans="4:5">
      <c r="D481" s="251"/>
      <c r="E481" s="251"/>
    </row>
    <row r="482" ht="15.75" customHeight="1" spans="4:5">
      <c r="D482" s="251"/>
      <c r="E482" s="251"/>
    </row>
    <row r="483" ht="15.75" customHeight="1" spans="4:5">
      <c r="D483" s="251"/>
      <c r="E483" s="251"/>
    </row>
    <row r="484" ht="15.75" customHeight="1" spans="4:5">
      <c r="D484" s="251"/>
      <c r="E484" s="251"/>
    </row>
    <row r="485" ht="15.75" customHeight="1" spans="4:5">
      <c r="D485" s="251"/>
      <c r="E485" s="251"/>
    </row>
    <row r="486" ht="15.75" customHeight="1" spans="4:5">
      <c r="D486" s="251"/>
      <c r="E486" s="251"/>
    </row>
    <row r="487" ht="15.75" customHeight="1" spans="4:5">
      <c r="D487" s="251"/>
      <c r="E487" s="251"/>
    </row>
    <row r="488" ht="15.75" customHeight="1" spans="4:5">
      <c r="D488" s="251"/>
      <c r="E488" s="251"/>
    </row>
    <row r="489" ht="15.75" customHeight="1" spans="4:5">
      <c r="D489" s="251"/>
      <c r="E489" s="251"/>
    </row>
    <row r="490" ht="15.75" customHeight="1" spans="4:5">
      <c r="D490" s="251"/>
      <c r="E490" s="251"/>
    </row>
    <row r="491" ht="15.75" customHeight="1" spans="4:5">
      <c r="D491" s="251"/>
      <c r="E491" s="251"/>
    </row>
    <row r="492" ht="15.75" customHeight="1" spans="4:5">
      <c r="D492" s="251"/>
      <c r="E492" s="251"/>
    </row>
    <row r="493" ht="15.75" customHeight="1" spans="4:5">
      <c r="D493" s="251"/>
      <c r="E493" s="251"/>
    </row>
    <row r="494" ht="15.75" customHeight="1" spans="4:5">
      <c r="D494" s="251"/>
      <c r="E494" s="251"/>
    </row>
    <row r="495" ht="15.75" customHeight="1" spans="4:5">
      <c r="D495" s="251"/>
      <c r="E495" s="251"/>
    </row>
    <row r="496" ht="15.75" customHeight="1" spans="4:5">
      <c r="D496" s="251"/>
      <c r="E496" s="251"/>
    </row>
    <row r="497" ht="15.75" customHeight="1" spans="4:5">
      <c r="D497" s="251"/>
      <c r="E497" s="251"/>
    </row>
    <row r="498" ht="15.75" customHeight="1" spans="4:5">
      <c r="D498" s="251"/>
      <c r="E498" s="251"/>
    </row>
    <row r="499" ht="15.75" customHeight="1" spans="4:5">
      <c r="D499" s="251"/>
      <c r="E499" s="251"/>
    </row>
    <row r="500" ht="15.75" customHeight="1" spans="4:5">
      <c r="D500" s="251"/>
      <c r="E500" s="251"/>
    </row>
    <row r="501" ht="15.75" customHeight="1" spans="4:5">
      <c r="D501" s="251"/>
      <c r="E501" s="251"/>
    </row>
    <row r="502" ht="15.75" customHeight="1" spans="4:5">
      <c r="D502" s="251"/>
      <c r="E502" s="251"/>
    </row>
    <row r="503" ht="15.75" customHeight="1" spans="4:5">
      <c r="D503" s="251"/>
      <c r="E503" s="251"/>
    </row>
    <row r="504" ht="15.75" customHeight="1" spans="4:5">
      <c r="D504" s="251"/>
      <c r="E504" s="251"/>
    </row>
    <row r="505" ht="15.75" customHeight="1" spans="4:5">
      <c r="D505" s="251"/>
      <c r="E505" s="251"/>
    </row>
    <row r="506" ht="15.75" customHeight="1" spans="4:5">
      <c r="D506" s="251"/>
      <c r="E506" s="251"/>
    </row>
    <row r="507" ht="15.75" customHeight="1" spans="4:5">
      <c r="D507" s="251"/>
      <c r="E507" s="251"/>
    </row>
    <row r="508" ht="15.75" customHeight="1" spans="4:5">
      <c r="D508" s="251"/>
      <c r="E508" s="251"/>
    </row>
    <row r="509" ht="15.75" customHeight="1" spans="4:5">
      <c r="D509" s="251"/>
      <c r="E509" s="251"/>
    </row>
    <row r="510" ht="15.75" customHeight="1" spans="4:5">
      <c r="D510" s="251"/>
      <c r="E510" s="251"/>
    </row>
    <row r="511" ht="15.75" customHeight="1" spans="4:5">
      <c r="D511" s="251"/>
      <c r="E511" s="251"/>
    </row>
    <row r="512" ht="15.75" customHeight="1" spans="4:5">
      <c r="D512" s="251"/>
      <c r="E512" s="251"/>
    </row>
    <row r="513" ht="15.75" customHeight="1" spans="4:5">
      <c r="D513" s="251"/>
      <c r="E513" s="251"/>
    </row>
    <row r="514" ht="15.75" customHeight="1" spans="4:5">
      <c r="D514" s="251"/>
      <c r="E514" s="251"/>
    </row>
    <row r="515" ht="15.75" customHeight="1" spans="4:5">
      <c r="D515" s="251"/>
      <c r="E515" s="251"/>
    </row>
    <row r="516" ht="15.75" customHeight="1" spans="4:5">
      <c r="D516" s="251"/>
      <c r="E516" s="251"/>
    </row>
    <row r="517" ht="15.75" customHeight="1" spans="4:5">
      <c r="D517" s="251"/>
      <c r="E517" s="251"/>
    </row>
    <row r="518" ht="15.75" customHeight="1" spans="4:5">
      <c r="D518" s="251"/>
      <c r="E518" s="251"/>
    </row>
    <row r="519" ht="15.75" customHeight="1" spans="4:5">
      <c r="D519" s="251"/>
      <c r="E519" s="251"/>
    </row>
    <row r="520" ht="15.75" customHeight="1" spans="4:5">
      <c r="D520" s="251"/>
      <c r="E520" s="251"/>
    </row>
    <row r="521" ht="15.75" customHeight="1" spans="4:5">
      <c r="D521" s="251"/>
      <c r="E521" s="251"/>
    </row>
    <row r="522" ht="15.75" customHeight="1" spans="4:5">
      <c r="D522" s="251"/>
      <c r="E522" s="251"/>
    </row>
    <row r="523" ht="15.75" customHeight="1" spans="4:5">
      <c r="D523" s="251"/>
      <c r="E523" s="251"/>
    </row>
    <row r="524" ht="15.75" customHeight="1" spans="4:5">
      <c r="D524" s="251"/>
      <c r="E524" s="251"/>
    </row>
    <row r="525" ht="15.75" customHeight="1" spans="4:5">
      <c r="D525" s="251"/>
      <c r="E525" s="251"/>
    </row>
    <row r="526" ht="15.75" customHeight="1" spans="4:5">
      <c r="D526" s="251"/>
      <c r="E526" s="251"/>
    </row>
    <row r="527" ht="15.75" customHeight="1" spans="4:5">
      <c r="D527" s="251"/>
      <c r="E527" s="251"/>
    </row>
    <row r="528" ht="15.75" customHeight="1" spans="4:5">
      <c r="D528" s="251"/>
      <c r="E528" s="251"/>
    </row>
    <row r="529" ht="15.75" customHeight="1" spans="4:5">
      <c r="D529" s="251"/>
      <c r="E529" s="251"/>
    </row>
    <row r="530" ht="15.75" customHeight="1" spans="4:5">
      <c r="D530" s="251"/>
      <c r="E530" s="251"/>
    </row>
    <row r="531" ht="15.75" customHeight="1" spans="4:5">
      <c r="D531" s="251"/>
      <c r="E531" s="251"/>
    </row>
    <row r="532" ht="15.75" customHeight="1" spans="4:5">
      <c r="D532" s="251"/>
      <c r="E532" s="251"/>
    </row>
    <row r="533" ht="15.75" customHeight="1" spans="4:5">
      <c r="D533" s="251"/>
      <c r="E533" s="251"/>
    </row>
    <row r="534" ht="15.75" customHeight="1" spans="4:5">
      <c r="D534" s="251"/>
      <c r="E534" s="251"/>
    </row>
    <row r="535" ht="15.75" customHeight="1" spans="4:5">
      <c r="D535" s="251"/>
      <c r="E535" s="251"/>
    </row>
    <row r="536" ht="15.75" customHeight="1" spans="4:5">
      <c r="D536" s="251"/>
      <c r="E536" s="251"/>
    </row>
    <row r="537" ht="15.75" customHeight="1" spans="4:5">
      <c r="D537" s="251"/>
      <c r="E537" s="251"/>
    </row>
    <row r="538" ht="15.75" customHeight="1" spans="4:5">
      <c r="D538" s="251"/>
      <c r="E538" s="251"/>
    </row>
    <row r="539" ht="15.75" customHeight="1" spans="4:5">
      <c r="D539" s="251"/>
      <c r="E539" s="251"/>
    </row>
    <row r="540" ht="15.75" customHeight="1" spans="4:5">
      <c r="D540" s="251"/>
      <c r="E540" s="251"/>
    </row>
    <row r="541" ht="15.75" customHeight="1" spans="4:5">
      <c r="D541" s="251"/>
      <c r="E541" s="251"/>
    </row>
    <row r="542" ht="15.75" customHeight="1" spans="4:5">
      <c r="D542" s="251"/>
      <c r="E542" s="251"/>
    </row>
    <row r="543" ht="15.75" customHeight="1" spans="4:5">
      <c r="D543" s="251"/>
      <c r="E543" s="251"/>
    </row>
    <row r="544" ht="15.75" customHeight="1" spans="4:5">
      <c r="D544" s="251"/>
      <c r="E544" s="251"/>
    </row>
    <row r="545" ht="15.75" customHeight="1" spans="4:5">
      <c r="D545" s="251"/>
      <c r="E545" s="251"/>
    </row>
    <row r="546" ht="15.75" customHeight="1" spans="4:5">
      <c r="D546" s="251"/>
      <c r="E546" s="251"/>
    </row>
    <row r="547" ht="15.75" customHeight="1" spans="4:5">
      <c r="D547" s="251"/>
      <c r="E547" s="251"/>
    </row>
    <row r="548" ht="15.75" customHeight="1" spans="4:5">
      <c r="D548" s="251"/>
      <c r="E548" s="251"/>
    </row>
    <row r="549" ht="15.75" customHeight="1" spans="4:5">
      <c r="D549" s="251"/>
      <c r="E549" s="251"/>
    </row>
    <row r="550" ht="15.75" customHeight="1" spans="4:5">
      <c r="D550" s="251"/>
      <c r="E550" s="251"/>
    </row>
    <row r="551" ht="15.75" customHeight="1" spans="4:5">
      <c r="D551" s="251"/>
      <c r="E551" s="251"/>
    </row>
    <row r="552" ht="15.75" customHeight="1" spans="4:5">
      <c r="D552" s="251"/>
      <c r="E552" s="251"/>
    </row>
    <row r="553" ht="15.75" customHeight="1" spans="4:5">
      <c r="D553" s="251"/>
      <c r="E553" s="251"/>
    </row>
    <row r="554" ht="15.75" customHeight="1" spans="4:5">
      <c r="D554" s="251"/>
      <c r="E554" s="251"/>
    </row>
    <row r="555" ht="15.75" customHeight="1" spans="4:5">
      <c r="D555" s="251"/>
      <c r="E555" s="251"/>
    </row>
    <row r="556" ht="15.75" customHeight="1" spans="4:5">
      <c r="D556" s="251"/>
      <c r="E556" s="251"/>
    </row>
    <row r="557" ht="15.75" customHeight="1" spans="4:5">
      <c r="D557" s="251"/>
      <c r="E557" s="251"/>
    </row>
    <row r="558" ht="15.75" customHeight="1" spans="4:5">
      <c r="D558" s="251"/>
      <c r="E558" s="251"/>
    </row>
    <row r="559" ht="15.75" customHeight="1" spans="4:5">
      <c r="D559" s="251"/>
      <c r="E559" s="251"/>
    </row>
    <row r="560" ht="15.75" customHeight="1" spans="4:5">
      <c r="D560" s="251"/>
      <c r="E560" s="251"/>
    </row>
    <row r="561" ht="15.75" customHeight="1" spans="4:5">
      <c r="D561" s="251"/>
      <c r="E561" s="251"/>
    </row>
    <row r="562" ht="15.75" customHeight="1" spans="4:5">
      <c r="D562" s="251"/>
      <c r="E562" s="251"/>
    </row>
    <row r="563" ht="15.75" customHeight="1" spans="4:5">
      <c r="D563" s="251"/>
      <c r="E563" s="251"/>
    </row>
    <row r="564" ht="15.75" customHeight="1" spans="4:5">
      <c r="D564" s="251"/>
      <c r="E564" s="251"/>
    </row>
    <row r="565" ht="15.75" customHeight="1" spans="4:5">
      <c r="D565" s="251"/>
      <c r="E565" s="251"/>
    </row>
    <row r="566" ht="15.75" customHeight="1" spans="4:5">
      <c r="D566" s="251"/>
      <c r="E566" s="251"/>
    </row>
    <row r="567" ht="15.75" customHeight="1" spans="4:5">
      <c r="D567" s="251"/>
      <c r="E567" s="251"/>
    </row>
    <row r="568" ht="15.75" customHeight="1" spans="4:5">
      <c r="D568" s="251"/>
      <c r="E568" s="251"/>
    </row>
    <row r="569" ht="15.75" customHeight="1" spans="4:5">
      <c r="D569" s="251"/>
      <c r="E569" s="251"/>
    </row>
    <row r="570" ht="15.75" customHeight="1" spans="4:5">
      <c r="D570" s="251"/>
      <c r="E570" s="251"/>
    </row>
    <row r="571" ht="15.75" customHeight="1" spans="4:5">
      <c r="D571" s="251"/>
      <c r="E571" s="251"/>
    </row>
    <row r="572" ht="15.75" customHeight="1" spans="4:5">
      <c r="D572" s="251"/>
      <c r="E572" s="251"/>
    </row>
    <row r="573" ht="15.75" customHeight="1" spans="4:5">
      <c r="D573" s="251"/>
      <c r="E573" s="251"/>
    </row>
    <row r="574" ht="15.75" customHeight="1" spans="4:5">
      <c r="D574" s="251"/>
      <c r="E574" s="251"/>
    </row>
    <row r="575" ht="15.75" customHeight="1" spans="4:5">
      <c r="D575" s="251"/>
      <c r="E575" s="251"/>
    </row>
    <row r="576" ht="15.75" customHeight="1" spans="4:5">
      <c r="D576" s="251"/>
      <c r="E576" s="251"/>
    </row>
    <row r="577" ht="15.75" customHeight="1" spans="4:5">
      <c r="D577" s="251"/>
      <c r="E577" s="251"/>
    </row>
    <row r="578" ht="15.75" customHeight="1" spans="4:5">
      <c r="D578" s="251"/>
      <c r="E578" s="251"/>
    </row>
    <row r="579" ht="15.75" customHeight="1" spans="4:5">
      <c r="D579" s="251"/>
      <c r="E579" s="251"/>
    </row>
    <row r="580" ht="15.75" customHeight="1" spans="4:5">
      <c r="D580" s="251"/>
      <c r="E580" s="251"/>
    </row>
    <row r="581" ht="15.75" customHeight="1" spans="4:5">
      <c r="D581" s="251"/>
      <c r="E581" s="251"/>
    </row>
    <row r="582" ht="15.75" customHeight="1" spans="4:5">
      <c r="D582" s="251"/>
      <c r="E582" s="251"/>
    </row>
    <row r="583" ht="15.75" customHeight="1" spans="4:5">
      <c r="D583" s="251"/>
      <c r="E583" s="251"/>
    </row>
    <row r="584" ht="15.75" customHeight="1" spans="4:5">
      <c r="D584" s="251"/>
      <c r="E584" s="251"/>
    </row>
    <row r="585" ht="15.75" customHeight="1" spans="4:5">
      <c r="D585" s="251"/>
      <c r="E585" s="251"/>
    </row>
    <row r="586" ht="15.75" customHeight="1" spans="4:5">
      <c r="D586" s="251"/>
      <c r="E586" s="251"/>
    </row>
    <row r="587" ht="15.75" customHeight="1" spans="4:5">
      <c r="D587" s="251"/>
      <c r="E587" s="251"/>
    </row>
    <row r="588" ht="15.75" customHeight="1" spans="4:5">
      <c r="D588" s="251"/>
      <c r="E588" s="251"/>
    </row>
    <row r="589" ht="15.75" customHeight="1" spans="4:5">
      <c r="D589" s="251"/>
      <c r="E589" s="251"/>
    </row>
    <row r="590" ht="15.75" customHeight="1" spans="4:5">
      <c r="D590" s="251"/>
      <c r="E590" s="251"/>
    </row>
    <row r="591" ht="15.75" customHeight="1" spans="4:5">
      <c r="D591" s="251"/>
      <c r="E591" s="251"/>
    </row>
    <row r="592" ht="15.75" customHeight="1" spans="4:5">
      <c r="D592" s="251"/>
      <c r="E592" s="251"/>
    </row>
    <row r="593" ht="15.75" customHeight="1" spans="4:5">
      <c r="D593" s="251"/>
      <c r="E593" s="251"/>
    </row>
    <row r="594" ht="15.75" customHeight="1" spans="4:5">
      <c r="D594" s="251"/>
      <c r="E594" s="251"/>
    </row>
    <row r="595" ht="15.75" customHeight="1" spans="4:5">
      <c r="D595" s="251"/>
      <c r="E595" s="251"/>
    </row>
    <row r="596" ht="15.75" customHeight="1" spans="4:5">
      <c r="D596" s="251"/>
      <c r="E596" s="251"/>
    </row>
    <row r="597" ht="15.75" customHeight="1" spans="4:5">
      <c r="D597" s="251"/>
      <c r="E597" s="251"/>
    </row>
    <row r="598" ht="15.75" customHeight="1" spans="4:5">
      <c r="D598" s="251"/>
      <c r="E598" s="251"/>
    </row>
    <row r="599" ht="15.75" customHeight="1" spans="4:5">
      <c r="D599" s="251"/>
      <c r="E599" s="251"/>
    </row>
    <row r="600" ht="15.75" customHeight="1" spans="4:5">
      <c r="D600" s="251"/>
      <c r="E600" s="251"/>
    </row>
    <row r="601" ht="15.75" customHeight="1" spans="4:5">
      <c r="D601" s="251"/>
      <c r="E601" s="251"/>
    </row>
    <row r="602" ht="15.75" customHeight="1" spans="4:5">
      <c r="D602" s="251"/>
      <c r="E602" s="251"/>
    </row>
    <row r="603" ht="15.75" customHeight="1" spans="4:5">
      <c r="D603" s="251"/>
      <c r="E603" s="251"/>
    </row>
    <row r="604" ht="15.75" customHeight="1" spans="4:5">
      <c r="D604" s="251"/>
      <c r="E604" s="251"/>
    </row>
    <row r="605" ht="15.75" customHeight="1" spans="4:5">
      <c r="D605" s="251"/>
      <c r="E605" s="251"/>
    </row>
    <row r="606" ht="15.75" customHeight="1" spans="4:5">
      <c r="D606" s="251"/>
      <c r="E606" s="251"/>
    </row>
    <row r="607" ht="15.75" customHeight="1" spans="4:5">
      <c r="D607" s="251"/>
      <c r="E607" s="251"/>
    </row>
    <row r="608" ht="15.75" customHeight="1" spans="4:5">
      <c r="D608" s="251"/>
      <c r="E608" s="251"/>
    </row>
    <row r="609" ht="15.75" customHeight="1" spans="4:5">
      <c r="D609" s="251"/>
      <c r="E609" s="251"/>
    </row>
    <row r="610" ht="15.75" customHeight="1" spans="4:5">
      <c r="D610" s="251"/>
      <c r="E610" s="251"/>
    </row>
    <row r="611" ht="15.75" customHeight="1" spans="4:5">
      <c r="D611" s="251"/>
      <c r="E611" s="251"/>
    </row>
    <row r="612" ht="15.75" customHeight="1" spans="4:5">
      <c r="D612" s="251"/>
      <c r="E612" s="251"/>
    </row>
    <row r="613" ht="15.75" customHeight="1" spans="4:5">
      <c r="D613" s="251"/>
      <c r="E613" s="251"/>
    </row>
    <row r="614" ht="15.75" customHeight="1" spans="4:5">
      <c r="D614" s="251"/>
      <c r="E614" s="251"/>
    </row>
    <row r="615" ht="15.75" customHeight="1" spans="4:5">
      <c r="D615" s="251"/>
      <c r="E615" s="251"/>
    </row>
    <row r="616" ht="15.75" customHeight="1" spans="4:5">
      <c r="D616" s="251"/>
      <c r="E616" s="251"/>
    </row>
    <row r="617" ht="15.75" customHeight="1" spans="4:5">
      <c r="D617" s="251"/>
      <c r="E617" s="251"/>
    </row>
    <row r="618" ht="15.75" customHeight="1" spans="4:5">
      <c r="D618" s="251"/>
      <c r="E618" s="251"/>
    </row>
    <row r="619" ht="15.75" customHeight="1" spans="4:5">
      <c r="D619" s="251"/>
      <c r="E619" s="251"/>
    </row>
    <row r="620" ht="15.75" customHeight="1" spans="4:5">
      <c r="D620" s="251"/>
      <c r="E620" s="251"/>
    </row>
    <row r="621" ht="15.75" customHeight="1" spans="4:5">
      <c r="D621" s="251"/>
      <c r="E621" s="251"/>
    </row>
    <row r="622" ht="15.75" customHeight="1" spans="4:5">
      <c r="D622" s="251"/>
      <c r="E622" s="251"/>
    </row>
    <row r="623" ht="15.75" customHeight="1" spans="4:5">
      <c r="D623" s="251"/>
      <c r="E623" s="251"/>
    </row>
    <row r="624" ht="15.75" customHeight="1" spans="4:5">
      <c r="D624" s="251"/>
      <c r="E624" s="251"/>
    </row>
    <row r="625" ht="15.75" customHeight="1" spans="4:5">
      <c r="D625" s="251"/>
      <c r="E625" s="251"/>
    </row>
    <row r="626" ht="15.75" customHeight="1" spans="4:5">
      <c r="D626" s="251"/>
      <c r="E626" s="251"/>
    </row>
    <row r="627" ht="15.75" customHeight="1" spans="4:5">
      <c r="D627" s="251"/>
      <c r="E627" s="251"/>
    </row>
    <row r="628" ht="15.75" customHeight="1" spans="4:5">
      <c r="D628" s="251"/>
      <c r="E628" s="251"/>
    </row>
    <row r="629" ht="15.75" customHeight="1" spans="4:5">
      <c r="D629" s="251"/>
      <c r="E629" s="251"/>
    </row>
    <row r="630" ht="15.75" customHeight="1" spans="4:5">
      <c r="D630" s="251"/>
      <c r="E630" s="251"/>
    </row>
    <row r="631" ht="15.75" customHeight="1" spans="4:5">
      <c r="D631" s="251"/>
      <c r="E631" s="251"/>
    </row>
    <row r="632" ht="15.75" customHeight="1" spans="4:5">
      <c r="D632" s="251"/>
      <c r="E632" s="251"/>
    </row>
    <row r="633" ht="15.75" customHeight="1" spans="4:5">
      <c r="D633" s="251"/>
      <c r="E633" s="251"/>
    </row>
    <row r="634" ht="15.75" customHeight="1" spans="4:5">
      <c r="D634" s="251"/>
      <c r="E634" s="251"/>
    </row>
    <row r="635" ht="15.75" customHeight="1" spans="4:5">
      <c r="D635" s="251"/>
      <c r="E635" s="251"/>
    </row>
    <row r="636" ht="15.75" customHeight="1" spans="4:5">
      <c r="D636" s="251"/>
      <c r="E636" s="251"/>
    </row>
    <row r="637" ht="15.75" customHeight="1" spans="4:5">
      <c r="D637" s="251"/>
      <c r="E637" s="251"/>
    </row>
    <row r="638" ht="15.75" customHeight="1" spans="4:5">
      <c r="D638" s="251"/>
      <c r="E638" s="251"/>
    </row>
    <row r="639" ht="15.75" customHeight="1" spans="4:5">
      <c r="D639" s="251"/>
      <c r="E639" s="251"/>
    </row>
    <row r="640" ht="15.75" customHeight="1" spans="4:5">
      <c r="D640" s="251"/>
      <c r="E640" s="251"/>
    </row>
    <row r="641" ht="15.75" customHeight="1" spans="4:5">
      <c r="D641" s="251"/>
      <c r="E641" s="251"/>
    </row>
    <row r="642" ht="15.75" customHeight="1" spans="4:5">
      <c r="D642" s="251"/>
      <c r="E642" s="251"/>
    </row>
    <row r="643" ht="15.75" customHeight="1" spans="4:5">
      <c r="D643" s="251"/>
      <c r="E643" s="251"/>
    </row>
    <row r="644" ht="15.75" customHeight="1" spans="4:5">
      <c r="D644" s="251"/>
      <c r="E644" s="251"/>
    </row>
    <row r="645" ht="15.75" customHeight="1" spans="4:5">
      <c r="D645" s="251"/>
      <c r="E645" s="251"/>
    </row>
    <row r="646" ht="15.75" customHeight="1" spans="4:5">
      <c r="D646" s="251"/>
      <c r="E646" s="251"/>
    </row>
    <row r="647" ht="15.75" customHeight="1" spans="4:5">
      <c r="D647" s="251"/>
      <c r="E647" s="251"/>
    </row>
    <row r="648" ht="15.75" customHeight="1" spans="4:5">
      <c r="D648" s="251"/>
      <c r="E648" s="251"/>
    </row>
    <row r="649" ht="15.75" customHeight="1" spans="4:5">
      <c r="D649" s="251"/>
      <c r="E649" s="251"/>
    </row>
    <row r="650" ht="15.75" customHeight="1" spans="4:5">
      <c r="D650" s="251"/>
      <c r="E650" s="251"/>
    </row>
    <row r="651" ht="15.75" customHeight="1" spans="4:5">
      <c r="D651" s="251"/>
      <c r="E651" s="251"/>
    </row>
    <row r="652" ht="15.75" customHeight="1" spans="4:5">
      <c r="D652" s="251"/>
      <c r="E652" s="251"/>
    </row>
    <row r="653" ht="15.75" customHeight="1" spans="4:5">
      <c r="D653" s="251"/>
      <c r="E653" s="251"/>
    </row>
    <row r="654" ht="15.75" customHeight="1" spans="4:5">
      <c r="D654" s="251"/>
      <c r="E654" s="251"/>
    </row>
    <row r="655" ht="15.75" customHeight="1" spans="4:5">
      <c r="D655" s="251"/>
      <c r="E655" s="251"/>
    </row>
    <row r="656" ht="15.75" customHeight="1" spans="4:5">
      <c r="D656" s="251"/>
      <c r="E656" s="251"/>
    </row>
    <row r="657" ht="15.75" customHeight="1" spans="4:5">
      <c r="D657" s="251"/>
      <c r="E657" s="251"/>
    </row>
    <row r="658" ht="15.75" customHeight="1" spans="4:5">
      <c r="D658" s="251"/>
      <c r="E658" s="251"/>
    </row>
    <row r="659" ht="15.75" customHeight="1" spans="4:5">
      <c r="D659" s="251"/>
      <c r="E659" s="251"/>
    </row>
    <row r="660" ht="15.75" customHeight="1" spans="4:5">
      <c r="D660" s="251"/>
      <c r="E660" s="251"/>
    </row>
    <row r="661" ht="15.75" customHeight="1" spans="4:5">
      <c r="D661" s="251"/>
      <c r="E661" s="251"/>
    </row>
    <row r="662" ht="15.75" customHeight="1" spans="4:5">
      <c r="D662" s="251"/>
      <c r="E662" s="251"/>
    </row>
    <row r="663" ht="15.75" customHeight="1" spans="4:5">
      <c r="D663" s="251"/>
      <c r="E663" s="251"/>
    </row>
    <row r="664" ht="15.75" customHeight="1" spans="4:5">
      <c r="D664" s="251"/>
      <c r="E664" s="251"/>
    </row>
    <row r="665" ht="15.75" customHeight="1" spans="4:5">
      <c r="D665" s="251"/>
      <c r="E665" s="251"/>
    </row>
    <row r="666" ht="15.75" customHeight="1" spans="4:5">
      <c r="D666" s="251"/>
      <c r="E666" s="251"/>
    </row>
    <row r="667" ht="15.75" customHeight="1" spans="4:5">
      <c r="D667" s="251"/>
      <c r="E667" s="251"/>
    </row>
    <row r="668" ht="15.75" customHeight="1" spans="4:5">
      <c r="D668" s="251"/>
      <c r="E668" s="251"/>
    </row>
    <row r="669" ht="15.75" customHeight="1" spans="4:5">
      <c r="D669" s="251"/>
      <c r="E669" s="251"/>
    </row>
    <row r="670" ht="15.75" customHeight="1" spans="4:5">
      <c r="D670" s="251"/>
      <c r="E670" s="251"/>
    </row>
    <row r="671" ht="15.75" customHeight="1" spans="4:5">
      <c r="D671" s="251"/>
      <c r="E671" s="251"/>
    </row>
    <row r="672" ht="15.75" customHeight="1" spans="4:5">
      <c r="D672" s="251"/>
      <c r="E672" s="251"/>
    </row>
    <row r="673" ht="15.75" customHeight="1" spans="4:5">
      <c r="D673" s="251"/>
      <c r="E673" s="251"/>
    </row>
    <row r="674" ht="15.75" customHeight="1" spans="4:5">
      <c r="D674" s="251"/>
      <c r="E674" s="251"/>
    </row>
    <row r="675" ht="15.75" customHeight="1" spans="4:5">
      <c r="D675" s="251"/>
      <c r="E675" s="251"/>
    </row>
    <row r="676" ht="15.75" customHeight="1" spans="4:5">
      <c r="D676" s="251"/>
      <c r="E676" s="251"/>
    </row>
    <row r="677" ht="15.75" customHeight="1" spans="4:5">
      <c r="D677" s="251"/>
      <c r="E677" s="251"/>
    </row>
    <row r="678" ht="15.75" customHeight="1" spans="4:5">
      <c r="D678" s="251"/>
      <c r="E678" s="251"/>
    </row>
    <row r="679" ht="15.75" customHeight="1" spans="4:5">
      <c r="D679" s="251"/>
      <c r="E679" s="251"/>
    </row>
    <row r="680" ht="15.75" customHeight="1" spans="4:5">
      <c r="D680" s="251"/>
      <c r="E680" s="251"/>
    </row>
    <row r="681" ht="15.75" customHeight="1" spans="4:5">
      <c r="D681" s="251"/>
      <c r="E681" s="251"/>
    </row>
    <row r="682" ht="15.75" customHeight="1" spans="4:5">
      <c r="D682" s="251"/>
      <c r="E682" s="251"/>
    </row>
    <row r="683" ht="15.75" customHeight="1" spans="4:5">
      <c r="D683" s="251"/>
      <c r="E683" s="251"/>
    </row>
    <row r="684" ht="15.75" customHeight="1" spans="4:5">
      <c r="D684" s="251"/>
      <c r="E684" s="251"/>
    </row>
    <row r="685" ht="15.75" customHeight="1" spans="4:5">
      <c r="D685" s="251"/>
      <c r="E685" s="251"/>
    </row>
    <row r="686" ht="15.75" customHeight="1" spans="4:5">
      <c r="D686" s="251"/>
      <c r="E686" s="251"/>
    </row>
    <row r="687" ht="15.75" customHeight="1" spans="4:5">
      <c r="D687" s="251"/>
      <c r="E687" s="251"/>
    </row>
    <row r="688" ht="15.75" customHeight="1" spans="4:5">
      <c r="D688" s="251"/>
      <c r="E688" s="251"/>
    </row>
    <row r="689" ht="15.75" customHeight="1" spans="4:5">
      <c r="D689" s="251"/>
      <c r="E689" s="251"/>
    </row>
    <row r="690" ht="15.75" customHeight="1" spans="4:5">
      <c r="D690" s="251"/>
      <c r="E690" s="251"/>
    </row>
    <row r="691" ht="15.75" customHeight="1" spans="4:5">
      <c r="D691" s="251"/>
      <c r="E691" s="251"/>
    </row>
    <row r="692" ht="15.75" customHeight="1" spans="4:5">
      <c r="D692" s="251"/>
      <c r="E692" s="251"/>
    </row>
    <row r="693" ht="15.75" customHeight="1" spans="4:5">
      <c r="D693" s="251"/>
      <c r="E693" s="251"/>
    </row>
    <row r="694" ht="15.75" customHeight="1" spans="4:5">
      <c r="D694" s="251"/>
      <c r="E694" s="251"/>
    </row>
    <row r="695" ht="15.75" customHeight="1" spans="4:5">
      <c r="D695" s="251"/>
      <c r="E695" s="251"/>
    </row>
    <row r="696" ht="15.75" customHeight="1" spans="4:5">
      <c r="D696" s="251"/>
      <c r="E696" s="251"/>
    </row>
    <row r="697" ht="15.75" customHeight="1" spans="4:5">
      <c r="D697" s="251"/>
      <c r="E697" s="251"/>
    </row>
    <row r="698" ht="15.75" customHeight="1" spans="4:5">
      <c r="D698" s="251"/>
      <c r="E698" s="251"/>
    </row>
    <row r="699" ht="15.75" customHeight="1" spans="4:5">
      <c r="D699" s="251"/>
      <c r="E699" s="251"/>
    </row>
    <row r="700" ht="15.75" customHeight="1" spans="4:5">
      <c r="D700" s="251"/>
      <c r="E700" s="251"/>
    </row>
    <row r="701" ht="15.75" customHeight="1" spans="4:5">
      <c r="D701" s="251"/>
      <c r="E701" s="251"/>
    </row>
    <row r="702" ht="15.75" customHeight="1" spans="4:5">
      <c r="D702" s="251"/>
      <c r="E702" s="251"/>
    </row>
    <row r="703" ht="15.75" customHeight="1" spans="4:5">
      <c r="D703" s="251"/>
      <c r="E703" s="251"/>
    </row>
    <row r="704" ht="15.75" customHeight="1" spans="4:5">
      <c r="D704" s="251"/>
      <c r="E704" s="251"/>
    </row>
    <row r="705" ht="15.75" customHeight="1" spans="4:5">
      <c r="D705" s="251"/>
      <c r="E705" s="251"/>
    </row>
    <row r="706" ht="15.75" customHeight="1" spans="4:5">
      <c r="D706" s="251"/>
      <c r="E706" s="251"/>
    </row>
    <row r="707" ht="15.75" customHeight="1" spans="4:5">
      <c r="D707" s="251"/>
      <c r="E707" s="251"/>
    </row>
    <row r="708" ht="15.75" customHeight="1" spans="4:5">
      <c r="D708" s="251"/>
      <c r="E708" s="251"/>
    </row>
    <row r="709" ht="15.75" customHeight="1" spans="4:5">
      <c r="D709" s="251"/>
      <c r="E709" s="251"/>
    </row>
    <row r="710" ht="15.75" customHeight="1" spans="4:5">
      <c r="D710" s="251"/>
      <c r="E710" s="251"/>
    </row>
    <row r="711" ht="15.75" customHeight="1" spans="4:5">
      <c r="D711" s="251"/>
      <c r="E711" s="251"/>
    </row>
    <row r="712" ht="15.75" customHeight="1" spans="4:5">
      <c r="D712" s="251"/>
      <c r="E712" s="251"/>
    </row>
    <row r="713" ht="15.75" customHeight="1" spans="4:5">
      <c r="D713" s="251"/>
      <c r="E713" s="251"/>
    </row>
    <row r="714" ht="15.75" customHeight="1" spans="4:5">
      <c r="D714" s="251"/>
      <c r="E714" s="251"/>
    </row>
    <row r="715" ht="15.75" customHeight="1" spans="4:5">
      <c r="D715" s="251"/>
      <c r="E715" s="251"/>
    </row>
    <row r="716" ht="15.75" customHeight="1" spans="4:5">
      <c r="D716" s="251"/>
      <c r="E716" s="251"/>
    </row>
    <row r="717" ht="15.75" customHeight="1" spans="4:5">
      <c r="D717" s="251"/>
      <c r="E717" s="251"/>
    </row>
    <row r="718" ht="15.75" customHeight="1" spans="4:5">
      <c r="D718" s="251"/>
      <c r="E718" s="251"/>
    </row>
    <row r="719" ht="15.75" customHeight="1" spans="4:5">
      <c r="D719" s="251"/>
      <c r="E719" s="251"/>
    </row>
    <row r="720" ht="15.75" customHeight="1" spans="4:5">
      <c r="D720" s="251"/>
      <c r="E720" s="251"/>
    </row>
    <row r="721" ht="15.75" customHeight="1" spans="4:5">
      <c r="D721" s="251"/>
      <c r="E721" s="251"/>
    </row>
    <row r="722" ht="15.75" customHeight="1" spans="4:5">
      <c r="D722" s="251"/>
      <c r="E722" s="251"/>
    </row>
    <row r="723" ht="15.75" customHeight="1" spans="4:5">
      <c r="D723" s="251"/>
      <c r="E723" s="251"/>
    </row>
    <row r="724" ht="15.75" customHeight="1" spans="4:5">
      <c r="D724" s="251"/>
      <c r="E724" s="251"/>
    </row>
    <row r="725" ht="15.75" customHeight="1" spans="4:5">
      <c r="D725" s="251"/>
      <c r="E725" s="251"/>
    </row>
    <row r="726" ht="15.75" customHeight="1" spans="4:5">
      <c r="D726" s="251"/>
      <c r="E726" s="251"/>
    </row>
    <row r="727" ht="15.75" customHeight="1" spans="4:5">
      <c r="D727" s="251"/>
      <c r="E727" s="251"/>
    </row>
    <row r="728" ht="15.75" customHeight="1" spans="4:5">
      <c r="D728" s="251"/>
      <c r="E728" s="251"/>
    </row>
    <row r="729" ht="15.75" customHeight="1" spans="4:5">
      <c r="D729" s="251"/>
      <c r="E729" s="251"/>
    </row>
    <row r="730" ht="15.75" customHeight="1" spans="4:5">
      <c r="D730" s="251"/>
      <c r="E730" s="251"/>
    </row>
    <row r="731" ht="15.75" customHeight="1" spans="4:5">
      <c r="D731" s="251"/>
      <c r="E731" s="251"/>
    </row>
    <row r="732" ht="15.75" customHeight="1" spans="4:5">
      <c r="D732" s="251"/>
      <c r="E732" s="251"/>
    </row>
    <row r="733" ht="15.75" customHeight="1" spans="4:5">
      <c r="D733" s="251"/>
      <c r="E733" s="251"/>
    </row>
    <row r="734" ht="15.75" customHeight="1" spans="4:5">
      <c r="D734" s="251"/>
      <c r="E734" s="251"/>
    </row>
    <row r="735" ht="15.75" customHeight="1" spans="4:5">
      <c r="D735" s="251"/>
      <c r="E735" s="251"/>
    </row>
    <row r="736" ht="15.75" customHeight="1" spans="4:5">
      <c r="D736" s="251"/>
      <c r="E736" s="251"/>
    </row>
    <row r="737" ht="15.75" customHeight="1" spans="4:5">
      <c r="D737" s="251"/>
      <c r="E737" s="251"/>
    </row>
    <row r="738" ht="15.75" customHeight="1" spans="4:5">
      <c r="D738" s="251"/>
      <c r="E738" s="251"/>
    </row>
    <row r="739" ht="15.75" customHeight="1" spans="4:5">
      <c r="D739" s="251"/>
      <c r="E739" s="251"/>
    </row>
    <row r="740" ht="15.75" customHeight="1" spans="4:5">
      <c r="D740" s="251"/>
      <c r="E740" s="251"/>
    </row>
    <row r="741" ht="15.75" customHeight="1" spans="4:5">
      <c r="D741" s="251"/>
      <c r="E741" s="251"/>
    </row>
    <row r="742" ht="15.75" customHeight="1" spans="4:5">
      <c r="D742" s="251"/>
      <c r="E742" s="251"/>
    </row>
    <row r="743" ht="15.75" customHeight="1" spans="4:5">
      <c r="D743" s="251"/>
      <c r="E743" s="251"/>
    </row>
    <row r="744" ht="15.75" customHeight="1" spans="4:5">
      <c r="D744" s="251"/>
      <c r="E744" s="251"/>
    </row>
    <row r="745" ht="15.75" customHeight="1" spans="4:5">
      <c r="D745" s="251"/>
      <c r="E745" s="251"/>
    </row>
    <row r="746" ht="15.75" customHeight="1" spans="4:5">
      <c r="D746" s="251"/>
      <c r="E746" s="251"/>
    </row>
    <row r="747" ht="15.75" customHeight="1" spans="4:5">
      <c r="D747" s="251"/>
      <c r="E747" s="251"/>
    </row>
    <row r="748" ht="15.75" customHeight="1" spans="4:5">
      <c r="D748" s="251"/>
      <c r="E748" s="251"/>
    </row>
    <row r="749" ht="15.75" customHeight="1" spans="4:5">
      <c r="D749" s="251"/>
      <c r="E749" s="251"/>
    </row>
    <row r="750" ht="15.75" customHeight="1" spans="4:5">
      <c r="D750" s="251"/>
      <c r="E750" s="251"/>
    </row>
    <row r="751" ht="15.75" customHeight="1" spans="4:5">
      <c r="D751" s="251"/>
      <c r="E751" s="251"/>
    </row>
    <row r="752" ht="15.75" customHeight="1" spans="4:5">
      <c r="D752" s="251"/>
      <c r="E752" s="251"/>
    </row>
    <row r="753" ht="15.75" customHeight="1" spans="4:5">
      <c r="D753" s="251"/>
      <c r="E753" s="251"/>
    </row>
    <row r="754" ht="15.75" customHeight="1" spans="4:5">
      <c r="D754" s="251"/>
      <c r="E754" s="251"/>
    </row>
    <row r="755" ht="15.75" customHeight="1" spans="4:5">
      <c r="D755" s="251"/>
      <c r="E755" s="251"/>
    </row>
    <row r="756" ht="15.75" customHeight="1" spans="4:5">
      <c r="D756" s="251"/>
      <c r="E756" s="251"/>
    </row>
    <row r="757" ht="15.75" customHeight="1" spans="4:5">
      <c r="D757" s="251"/>
      <c r="E757" s="251"/>
    </row>
    <row r="758" ht="15.75" customHeight="1" spans="4:5">
      <c r="D758" s="251"/>
      <c r="E758" s="251"/>
    </row>
    <row r="759" ht="15.75" customHeight="1" spans="4:5">
      <c r="D759" s="251"/>
      <c r="E759" s="251"/>
    </row>
    <row r="760" ht="15.75" customHeight="1" spans="4:5">
      <c r="D760" s="251"/>
      <c r="E760" s="251"/>
    </row>
    <row r="761" ht="15.75" customHeight="1" spans="4:5">
      <c r="D761" s="251"/>
      <c r="E761" s="251"/>
    </row>
    <row r="762" ht="15.75" customHeight="1" spans="4:5">
      <c r="D762" s="251"/>
      <c r="E762" s="251"/>
    </row>
    <row r="763" ht="15.75" customHeight="1" spans="4:5">
      <c r="D763" s="251"/>
      <c r="E763" s="251"/>
    </row>
    <row r="764" ht="15.75" customHeight="1" spans="4:5">
      <c r="D764" s="251"/>
      <c r="E764" s="251"/>
    </row>
    <row r="765" ht="15.75" customHeight="1" spans="4:5">
      <c r="D765" s="251"/>
      <c r="E765" s="251"/>
    </row>
    <row r="766" ht="15.75" customHeight="1" spans="4:5">
      <c r="D766" s="251"/>
      <c r="E766" s="251"/>
    </row>
    <row r="767" ht="15.75" customHeight="1" spans="4:5">
      <c r="D767" s="251"/>
      <c r="E767" s="251"/>
    </row>
    <row r="768" ht="15.75" customHeight="1" spans="4:5">
      <c r="D768" s="251"/>
      <c r="E768" s="251"/>
    </row>
    <row r="769" ht="15.75" customHeight="1" spans="4:5">
      <c r="D769" s="251"/>
      <c r="E769" s="251"/>
    </row>
    <row r="770" ht="15.75" customHeight="1" spans="4:5">
      <c r="D770" s="251"/>
      <c r="E770" s="251"/>
    </row>
    <row r="771" ht="15.75" customHeight="1" spans="4:5">
      <c r="D771" s="251"/>
      <c r="E771" s="251"/>
    </row>
    <row r="772" ht="15.75" customHeight="1" spans="4:5">
      <c r="D772" s="251"/>
      <c r="E772" s="251"/>
    </row>
    <row r="773" ht="15.75" customHeight="1" spans="4:5">
      <c r="D773" s="251"/>
      <c r="E773" s="251"/>
    </row>
    <row r="774" ht="15.75" customHeight="1" spans="4:5">
      <c r="D774" s="251"/>
      <c r="E774" s="251"/>
    </row>
    <row r="775" ht="15.75" customHeight="1" spans="4:5">
      <c r="D775" s="251"/>
      <c r="E775" s="251"/>
    </row>
    <row r="776" ht="15.75" customHeight="1" spans="4:5">
      <c r="D776" s="251"/>
      <c r="E776" s="251"/>
    </row>
    <row r="777" ht="15.75" customHeight="1" spans="4:5">
      <c r="D777" s="251"/>
      <c r="E777" s="251"/>
    </row>
    <row r="778" ht="15.75" customHeight="1" spans="4:5">
      <c r="D778" s="251"/>
      <c r="E778" s="251"/>
    </row>
    <row r="779" ht="15.75" customHeight="1" spans="4:5">
      <c r="D779" s="251"/>
      <c r="E779" s="251"/>
    </row>
    <row r="780" ht="15.75" customHeight="1" spans="4:5">
      <c r="D780" s="251"/>
      <c r="E780" s="251"/>
    </row>
    <row r="781" ht="15.75" customHeight="1" spans="4:5">
      <c r="D781" s="251"/>
      <c r="E781" s="251"/>
    </row>
    <row r="782" ht="15.75" customHeight="1" spans="4:5">
      <c r="D782" s="251"/>
      <c r="E782" s="251"/>
    </row>
    <row r="783" ht="15.75" customHeight="1" spans="4:5">
      <c r="D783" s="251"/>
      <c r="E783" s="251"/>
    </row>
    <row r="784" ht="15.75" customHeight="1" spans="4:5">
      <c r="D784" s="251"/>
      <c r="E784" s="251"/>
    </row>
    <row r="785" ht="15.75" customHeight="1" spans="4:5">
      <c r="D785" s="251"/>
      <c r="E785" s="251"/>
    </row>
    <row r="786" ht="15.75" customHeight="1" spans="4:5">
      <c r="D786" s="251"/>
      <c r="E786" s="251"/>
    </row>
    <row r="787" ht="15.75" customHeight="1" spans="4:5">
      <c r="D787" s="251"/>
      <c r="E787" s="251"/>
    </row>
    <row r="788" ht="15.75" customHeight="1" spans="4:5">
      <c r="D788" s="251"/>
      <c r="E788" s="251"/>
    </row>
    <row r="789" ht="15.75" customHeight="1" spans="4:5">
      <c r="D789" s="251"/>
      <c r="E789" s="251"/>
    </row>
    <row r="790" ht="15.75" customHeight="1" spans="4:5">
      <c r="D790" s="251"/>
      <c r="E790" s="251"/>
    </row>
    <row r="791" ht="15.75" customHeight="1" spans="4:5">
      <c r="D791" s="251"/>
      <c r="E791" s="251"/>
    </row>
    <row r="792" ht="15.75" customHeight="1" spans="4:5">
      <c r="D792" s="251"/>
      <c r="E792" s="251"/>
    </row>
    <row r="793" ht="15.75" customHeight="1" spans="4:5">
      <c r="D793" s="251"/>
      <c r="E793" s="251"/>
    </row>
    <row r="794" ht="15.75" customHeight="1" spans="4:5">
      <c r="D794" s="251"/>
      <c r="E794" s="251"/>
    </row>
    <row r="795" ht="15.75" customHeight="1" spans="4:5">
      <c r="D795" s="251"/>
      <c r="E795" s="251"/>
    </row>
    <row r="796" ht="15.75" customHeight="1" spans="4:5">
      <c r="D796" s="251"/>
      <c r="E796" s="251"/>
    </row>
    <row r="797" ht="15.75" customHeight="1" spans="4:5">
      <c r="D797" s="251"/>
      <c r="E797" s="251"/>
    </row>
    <row r="798" ht="15.75" customHeight="1" spans="4:5">
      <c r="D798" s="251"/>
      <c r="E798" s="251"/>
    </row>
    <row r="799" ht="15.75" customHeight="1" spans="4:5">
      <c r="D799" s="251"/>
      <c r="E799" s="251"/>
    </row>
    <row r="800" ht="15.75" customHeight="1" spans="4:5">
      <c r="D800" s="251"/>
      <c r="E800" s="251"/>
    </row>
    <row r="801" ht="15.75" customHeight="1" spans="4:5">
      <c r="D801" s="251"/>
      <c r="E801" s="251"/>
    </row>
    <row r="802" ht="15.75" customHeight="1" spans="4:5">
      <c r="D802" s="251"/>
      <c r="E802" s="251"/>
    </row>
    <row r="803" ht="15.75" customHeight="1" spans="4:5">
      <c r="D803" s="251"/>
      <c r="E803" s="251"/>
    </row>
    <row r="804" ht="15.75" customHeight="1" spans="4:5">
      <c r="D804" s="251"/>
      <c r="E804" s="251"/>
    </row>
    <row r="805" ht="15.75" customHeight="1" spans="4:5">
      <c r="D805" s="251"/>
      <c r="E805" s="251"/>
    </row>
    <row r="806" ht="15.75" customHeight="1" spans="4:5">
      <c r="D806" s="251"/>
      <c r="E806" s="251"/>
    </row>
    <row r="807" ht="15.75" customHeight="1" spans="4:5">
      <c r="D807" s="251"/>
      <c r="E807" s="251"/>
    </row>
    <row r="808" ht="15.75" customHeight="1" spans="4:5">
      <c r="D808" s="251"/>
      <c r="E808" s="251"/>
    </row>
    <row r="809" ht="15.75" customHeight="1" spans="4:5">
      <c r="D809" s="251"/>
      <c r="E809" s="251"/>
    </row>
    <row r="810" ht="15.75" customHeight="1" spans="4:5">
      <c r="D810" s="251"/>
      <c r="E810" s="251"/>
    </row>
    <row r="811" ht="15.75" customHeight="1" spans="4:5">
      <c r="D811" s="251"/>
      <c r="E811" s="251"/>
    </row>
    <row r="812" ht="15.75" customHeight="1" spans="4:5">
      <c r="D812" s="251"/>
      <c r="E812" s="251"/>
    </row>
    <row r="813" ht="15.75" customHeight="1" spans="4:5">
      <c r="D813" s="251"/>
      <c r="E813" s="251"/>
    </row>
    <row r="814" ht="15.75" customHeight="1" spans="4:5">
      <c r="D814" s="251"/>
      <c r="E814" s="251"/>
    </row>
    <row r="815" ht="15.75" customHeight="1" spans="4:5">
      <c r="D815" s="251"/>
      <c r="E815" s="251"/>
    </row>
    <row r="816" ht="15.75" customHeight="1" spans="4:5">
      <c r="D816" s="251"/>
      <c r="E816" s="251"/>
    </row>
    <row r="817" ht="15.75" customHeight="1" spans="4:5">
      <c r="D817" s="251"/>
      <c r="E817" s="251"/>
    </row>
    <row r="818" ht="15.75" customHeight="1" spans="4:5">
      <c r="D818" s="251"/>
      <c r="E818" s="251"/>
    </row>
    <row r="819" ht="15.75" customHeight="1" spans="4:5">
      <c r="D819" s="251"/>
      <c r="E819" s="251"/>
    </row>
    <row r="820" ht="15.75" customHeight="1" spans="4:5">
      <c r="D820" s="251"/>
      <c r="E820" s="251"/>
    </row>
    <row r="821" ht="15.75" customHeight="1" spans="4:5">
      <c r="D821" s="251"/>
      <c r="E821" s="251"/>
    </row>
    <row r="822" ht="15.75" customHeight="1" spans="4:5">
      <c r="D822" s="251"/>
      <c r="E822" s="251"/>
    </row>
    <row r="823" ht="15.75" customHeight="1" spans="4:5">
      <c r="D823" s="251"/>
      <c r="E823" s="251"/>
    </row>
    <row r="824" ht="15.75" customHeight="1" spans="4:5">
      <c r="D824" s="251"/>
      <c r="E824" s="251"/>
    </row>
    <row r="825" ht="15.75" customHeight="1" spans="4:5">
      <c r="D825" s="251"/>
      <c r="E825" s="251"/>
    </row>
    <row r="826" ht="15.75" customHeight="1" spans="4:5">
      <c r="D826" s="251"/>
      <c r="E826" s="251"/>
    </row>
    <row r="827" ht="15.75" customHeight="1" spans="4:5">
      <c r="D827" s="251"/>
      <c r="E827" s="251"/>
    </row>
    <row r="828" ht="15.75" customHeight="1" spans="4:5">
      <c r="D828" s="251"/>
      <c r="E828" s="251"/>
    </row>
    <row r="829" ht="15.75" customHeight="1" spans="4:5">
      <c r="D829" s="251"/>
      <c r="E829" s="251"/>
    </row>
    <row r="830" ht="15.75" customHeight="1" spans="4:5">
      <c r="D830" s="251"/>
      <c r="E830" s="251"/>
    </row>
    <row r="831" ht="15.75" customHeight="1" spans="4:5">
      <c r="D831" s="251"/>
      <c r="E831" s="251"/>
    </row>
    <row r="832" ht="15.75" customHeight="1" spans="4:5">
      <c r="D832" s="251"/>
      <c r="E832" s="251"/>
    </row>
    <row r="833" ht="15.75" customHeight="1" spans="4:5">
      <c r="D833" s="251"/>
      <c r="E833" s="251"/>
    </row>
    <row r="834" ht="15.75" customHeight="1" spans="4:5">
      <c r="D834" s="251"/>
      <c r="E834" s="251"/>
    </row>
    <row r="835" ht="15.75" customHeight="1" spans="4:5">
      <c r="D835" s="251"/>
      <c r="E835" s="251"/>
    </row>
    <row r="836" ht="15.75" customHeight="1" spans="4:5">
      <c r="D836" s="251"/>
      <c r="E836" s="251"/>
    </row>
    <row r="837" ht="15.75" customHeight="1" spans="4:5">
      <c r="D837" s="251"/>
      <c r="E837" s="251"/>
    </row>
    <row r="838" ht="15.75" customHeight="1" spans="4:5">
      <c r="D838" s="251"/>
      <c r="E838" s="251"/>
    </row>
    <row r="839" ht="15.75" customHeight="1" spans="4:5">
      <c r="D839" s="251"/>
      <c r="E839" s="251"/>
    </row>
    <row r="840" ht="15.75" customHeight="1" spans="4:5">
      <c r="D840" s="251"/>
      <c r="E840" s="251"/>
    </row>
    <row r="841" ht="15.75" customHeight="1" spans="4:5">
      <c r="D841" s="251"/>
      <c r="E841" s="251"/>
    </row>
    <row r="842" ht="15.75" customHeight="1" spans="4:5">
      <c r="D842" s="251"/>
      <c r="E842" s="251"/>
    </row>
    <row r="843" ht="15.75" customHeight="1" spans="4:5">
      <c r="D843" s="251"/>
      <c r="E843" s="251"/>
    </row>
    <row r="844" ht="15.75" customHeight="1" spans="4:5">
      <c r="D844" s="251"/>
      <c r="E844" s="251"/>
    </row>
    <row r="845" ht="15.75" customHeight="1" spans="4:5">
      <c r="D845" s="251"/>
      <c r="E845" s="251"/>
    </row>
    <row r="846" ht="15.75" customHeight="1" spans="4:5">
      <c r="D846" s="251"/>
      <c r="E846" s="251"/>
    </row>
    <row r="847" ht="15.75" customHeight="1" spans="4:5">
      <c r="D847" s="251"/>
      <c r="E847" s="251"/>
    </row>
    <row r="848" ht="15.75" customHeight="1" spans="4:5">
      <c r="D848" s="251"/>
      <c r="E848" s="251"/>
    </row>
    <row r="849" ht="15.75" customHeight="1" spans="4:5">
      <c r="D849" s="251"/>
      <c r="E849" s="251"/>
    </row>
    <row r="850" ht="15.75" customHeight="1" spans="4:5">
      <c r="D850" s="251"/>
      <c r="E850" s="251"/>
    </row>
    <row r="851" ht="15.75" customHeight="1" spans="4:5">
      <c r="D851" s="251"/>
      <c r="E851" s="251"/>
    </row>
    <row r="852" ht="15.75" customHeight="1" spans="4:5">
      <c r="D852" s="251"/>
      <c r="E852" s="251"/>
    </row>
    <row r="853" ht="15.75" customHeight="1" spans="4:5">
      <c r="D853" s="251"/>
      <c r="E853" s="251"/>
    </row>
    <row r="854" ht="15.75" customHeight="1" spans="4:5">
      <c r="D854" s="251"/>
      <c r="E854" s="251"/>
    </row>
    <row r="855" ht="15.75" customHeight="1" spans="4:5">
      <c r="D855" s="251"/>
      <c r="E855" s="251"/>
    </row>
    <row r="856" ht="15.75" customHeight="1" spans="4:5">
      <c r="D856" s="251"/>
      <c r="E856" s="251"/>
    </row>
    <row r="857" ht="15.75" customHeight="1" spans="4:5">
      <c r="D857" s="251"/>
      <c r="E857" s="251"/>
    </row>
    <row r="858" ht="15.75" customHeight="1" spans="4:5">
      <c r="D858" s="251"/>
      <c r="E858" s="251"/>
    </row>
    <row r="859" ht="15.75" customHeight="1" spans="4:5">
      <c r="D859" s="251"/>
      <c r="E859" s="251"/>
    </row>
    <row r="860" ht="15.75" customHeight="1" spans="4:5">
      <c r="D860" s="251"/>
      <c r="E860" s="251"/>
    </row>
    <row r="861" ht="15.75" customHeight="1" spans="4:5">
      <c r="D861" s="251"/>
      <c r="E861" s="251"/>
    </row>
    <row r="862" ht="15.75" customHeight="1" spans="4:5">
      <c r="D862" s="251"/>
      <c r="E862" s="251"/>
    </row>
    <row r="863" ht="15.75" customHeight="1" spans="4:5">
      <c r="D863" s="251"/>
      <c r="E863" s="251"/>
    </row>
    <row r="864" ht="15.75" customHeight="1" spans="4:5">
      <c r="D864" s="251"/>
      <c r="E864" s="251"/>
    </row>
    <row r="865" ht="15.75" customHeight="1" spans="4:5">
      <c r="D865" s="251"/>
      <c r="E865" s="251"/>
    </row>
    <row r="866" ht="15.75" customHeight="1" spans="4:5">
      <c r="D866" s="251"/>
      <c r="E866" s="251"/>
    </row>
    <row r="867" ht="15.75" customHeight="1" spans="4:5">
      <c r="D867" s="251"/>
      <c r="E867" s="251"/>
    </row>
    <row r="868" ht="15.75" customHeight="1" spans="4:5">
      <c r="D868" s="251"/>
      <c r="E868" s="251"/>
    </row>
    <row r="869" ht="15.75" customHeight="1" spans="4:5">
      <c r="D869" s="251"/>
      <c r="E869" s="251"/>
    </row>
    <row r="870" ht="15.75" customHeight="1" spans="4:5">
      <c r="D870" s="251"/>
      <c r="E870" s="251"/>
    </row>
    <row r="871" ht="15.75" customHeight="1" spans="4:5">
      <c r="D871" s="251"/>
      <c r="E871" s="251"/>
    </row>
    <row r="872" ht="15.75" customHeight="1" spans="4:5">
      <c r="D872" s="251"/>
      <c r="E872" s="251"/>
    </row>
    <row r="873" ht="15.75" customHeight="1" spans="4:5">
      <c r="D873" s="251"/>
      <c r="E873" s="251"/>
    </row>
    <row r="874" ht="15.75" customHeight="1" spans="4:5">
      <c r="D874" s="251"/>
      <c r="E874" s="251"/>
    </row>
    <row r="875" ht="15.75" customHeight="1" spans="4:5">
      <c r="D875" s="251"/>
      <c r="E875" s="251"/>
    </row>
    <row r="876" ht="15.75" customHeight="1" spans="4:5">
      <c r="D876" s="251"/>
      <c r="E876" s="251"/>
    </row>
    <row r="877" ht="15.75" customHeight="1" spans="4:5">
      <c r="D877" s="251"/>
      <c r="E877" s="251"/>
    </row>
    <row r="878" ht="15.75" customHeight="1" spans="4:5">
      <c r="D878" s="251"/>
      <c r="E878" s="251"/>
    </row>
    <row r="879" ht="15.75" customHeight="1" spans="4:5">
      <c r="D879" s="251"/>
      <c r="E879" s="251"/>
    </row>
    <row r="880" ht="15.75" customHeight="1" spans="4:5">
      <c r="D880" s="251"/>
      <c r="E880" s="251"/>
    </row>
    <row r="881" ht="15.75" customHeight="1" spans="4:5">
      <c r="D881" s="251"/>
      <c r="E881" s="251"/>
    </row>
    <row r="882" ht="15.75" customHeight="1" spans="4:5">
      <c r="D882" s="251"/>
      <c r="E882" s="251"/>
    </row>
    <row r="883" ht="15.75" customHeight="1" spans="4:5">
      <c r="D883" s="251"/>
      <c r="E883" s="251"/>
    </row>
    <row r="884" ht="15.75" customHeight="1" spans="4:5">
      <c r="D884" s="251"/>
      <c r="E884" s="251"/>
    </row>
    <row r="885" ht="15.75" customHeight="1" spans="4:5">
      <c r="D885" s="251"/>
      <c r="E885" s="251"/>
    </row>
    <row r="886" ht="15.75" customHeight="1" spans="4:5">
      <c r="D886" s="251"/>
      <c r="E886" s="251"/>
    </row>
    <row r="887" ht="15.75" customHeight="1" spans="4:5">
      <c r="D887" s="251"/>
      <c r="E887" s="251"/>
    </row>
    <row r="888" ht="15.75" customHeight="1" spans="4:5">
      <c r="D888" s="251"/>
      <c r="E888" s="251"/>
    </row>
    <row r="889" ht="15.75" customHeight="1" spans="4:5">
      <c r="D889" s="251"/>
      <c r="E889" s="251"/>
    </row>
    <row r="890" ht="15.75" customHeight="1" spans="4:5">
      <c r="D890" s="251"/>
      <c r="E890" s="251"/>
    </row>
    <row r="891" ht="15.75" customHeight="1" spans="4:5">
      <c r="D891" s="251"/>
      <c r="E891" s="251"/>
    </row>
    <row r="892" ht="15.75" customHeight="1" spans="4:5">
      <c r="D892" s="251"/>
      <c r="E892" s="251"/>
    </row>
    <row r="893" ht="15.75" customHeight="1" spans="4:5">
      <c r="D893" s="251"/>
      <c r="E893" s="251"/>
    </row>
    <row r="894" ht="15.75" customHeight="1" spans="4:5">
      <c r="D894" s="251"/>
      <c r="E894" s="251"/>
    </row>
    <row r="895" ht="15.75" customHeight="1" spans="4:5">
      <c r="D895" s="251"/>
      <c r="E895" s="251"/>
    </row>
    <row r="896" ht="15.75" customHeight="1" spans="4:5">
      <c r="D896" s="251"/>
      <c r="E896" s="251"/>
    </row>
    <row r="897" ht="15.75" customHeight="1" spans="4:5">
      <c r="D897" s="251"/>
      <c r="E897" s="251"/>
    </row>
    <row r="898" ht="15.75" customHeight="1" spans="4:5">
      <c r="D898" s="251"/>
      <c r="E898" s="251"/>
    </row>
    <row r="899" ht="15.75" customHeight="1" spans="4:5">
      <c r="D899" s="251"/>
      <c r="E899" s="251"/>
    </row>
    <row r="900" ht="15.75" customHeight="1" spans="4:5">
      <c r="D900" s="251"/>
      <c r="E900" s="251"/>
    </row>
    <row r="901" ht="15.75" customHeight="1" spans="4:5">
      <c r="D901" s="251"/>
      <c r="E901" s="251"/>
    </row>
    <row r="902" ht="15.75" customHeight="1" spans="4:5">
      <c r="D902" s="251"/>
      <c r="E902" s="251"/>
    </row>
    <row r="903" ht="15.75" customHeight="1" spans="4:5">
      <c r="D903" s="251"/>
      <c r="E903" s="251"/>
    </row>
    <row r="904" ht="15.75" customHeight="1" spans="4:5">
      <c r="D904" s="251"/>
      <c r="E904" s="251"/>
    </row>
    <row r="905" ht="15.75" customHeight="1" spans="4:5">
      <c r="D905" s="251"/>
      <c r="E905" s="251"/>
    </row>
    <row r="906" ht="15.75" customHeight="1" spans="4:5">
      <c r="D906" s="251"/>
      <c r="E906" s="251"/>
    </row>
    <row r="907" ht="15.75" customHeight="1" spans="4:5">
      <c r="D907" s="251"/>
      <c r="E907" s="251"/>
    </row>
    <row r="908" ht="15.75" customHeight="1" spans="4:5">
      <c r="D908" s="251"/>
      <c r="E908" s="251"/>
    </row>
    <row r="909" ht="15.75" customHeight="1" spans="4:5">
      <c r="D909" s="251"/>
      <c r="E909" s="251"/>
    </row>
    <row r="910" ht="15.75" customHeight="1" spans="4:5">
      <c r="D910" s="251"/>
      <c r="E910" s="251"/>
    </row>
    <row r="911" ht="15.75" customHeight="1" spans="4:5">
      <c r="D911" s="251"/>
      <c r="E911" s="251"/>
    </row>
    <row r="912" ht="15.75" customHeight="1" spans="4:5">
      <c r="D912" s="251"/>
      <c r="E912" s="251"/>
    </row>
    <row r="913" ht="15.75" customHeight="1" spans="4:5">
      <c r="D913" s="251"/>
      <c r="E913" s="251"/>
    </row>
    <row r="914" ht="15.75" customHeight="1" spans="4:5">
      <c r="D914" s="251"/>
      <c r="E914" s="251"/>
    </row>
    <row r="915" ht="15.75" customHeight="1" spans="4:5">
      <c r="D915" s="251"/>
      <c r="E915" s="251"/>
    </row>
    <row r="916" ht="15.75" customHeight="1" spans="4:5">
      <c r="D916" s="251"/>
      <c r="E916" s="251"/>
    </row>
    <row r="917" ht="15.75" customHeight="1" spans="4:5">
      <c r="D917" s="251"/>
      <c r="E917" s="251"/>
    </row>
    <row r="918" ht="15.75" customHeight="1" spans="4:5">
      <c r="D918" s="251"/>
      <c r="E918" s="251"/>
    </row>
    <row r="919" ht="15.75" customHeight="1" spans="4:5">
      <c r="D919" s="251"/>
      <c r="E919" s="251"/>
    </row>
    <row r="920" ht="15.75" customHeight="1" spans="4:5">
      <c r="D920" s="251"/>
      <c r="E920" s="251"/>
    </row>
    <row r="921" ht="15.75" customHeight="1" spans="4:5">
      <c r="D921" s="251"/>
      <c r="E921" s="251"/>
    </row>
    <row r="922" ht="15.75" customHeight="1" spans="4:5">
      <c r="D922" s="251"/>
      <c r="E922" s="251"/>
    </row>
    <row r="923" ht="15.75" customHeight="1" spans="4:5">
      <c r="D923" s="251"/>
      <c r="E923" s="251"/>
    </row>
    <row r="924" ht="15.75" customHeight="1" spans="4:5">
      <c r="D924" s="251"/>
      <c r="E924" s="251"/>
    </row>
    <row r="925" ht="15.75" customHeight="1" spans="4:5">
      <c r="D925" s="251"/>
      <c r="E925" s="251"/>
    </row>
    <row r="926" ht="15.75" customHeight="1" spans="4:5">
      <c r="D926" s="251"/>
      <c r="E926" s="251"/>
    </row>
    <row r="927" ht="15.75" customHeight="1" spans="4:5">
      <c r="D927" s="251"/>
      <c r="E927" s="251"/>
    </row>
    <row r="928" ht="15.75" customHeight="1" spans="4:5">
      <c r="D928" s="251"/>
      <c r="E928" s="251"/>
    </row>
    <row r="929" ht="15.75" customHeight="1" spans="4:5">
      <c r="D929" s="251"/>
      <c r="E929" s="251"/>
    </row>
    <row r="930" ht="15.75" customHeight="1" spans="4:5">
      <c r="D930" s="251"/>
      <c r="E930" s="251"/>
    </row>
    <row r="931" ht="15.75" customHeight="1" spans="4:5">
      <c r="D931" s="251"/>
      <c r="E931" s="251"/>
    </row>
    <row r="932" ht="15.75" customHeight="1" spans="4:5">
      <c r="D932" s="251"/>
      <c r="E932" s="251"/>
    </row>
    <row r="933" ht="15.75" customHeight="1" spans="4:5">
      <c r="D933" s="251"/>
      <c r="E933" s="251"/>
    </row>
    <row r="934" ht="15.75" customHeight="1" spans="4:5">
      <c r="D934" s="251"/>
      <c r="E934" s="251"/>
    </row>
    <row r="935" ht="15.75" customHeight="1" spans="4:5">
      <c r="D935" s="251"/>
      <c r="E935" s="251"/>
    </row>
    <row r="936" ht="15.75" customHeight="1" spans="4:5">
      <c r="D936" s="251"/>
      <c r="E936" s="251"/>
    </row>
    <row r="937" ht="15.75" customHeight="1" spans="4:5">
      <c r="D937" s="251"/>
      <c r="E937" s="251"/>
    </row>
    <row r="938" ht="15.75" customHeight="1" spans="4:5">
      <c r="D938" s="251"/>
      <c r="E938" s="251"/>
    </row>
    <row r="939" ht="15.75" customHeight="1" spans="4:5">
      <c r="D939" s="251"/>
      <c r="E939" s="251"/>
    </row>
    <row r="940" ht="15.75" customHeight="1" spans="4:5">
      <c r="D940" s="251"/>
      <c r="E940" s="251"/>
    </row>
    <row r="941" ht="15.75" customHeight="1" spans="4:5">
      <c r="D941" s="251"/>
      <c r="E941" s="251"/>
    </row>
    <row r="942" ht="15.75" customHeight="1" spans="4:5">
      <c r="D942" s="251"/>
      <c r="E942" s="251"/>
    </row>
    <row r="943" ht="15.75" customHeight="1" spans="4:5">
      <c r="D943" s="251"/>
      <c r="E943" s="251"/>
    </row>
    <row r="944" ht="15.75" customHeight="1" spans="4:5">
      <c r="D944" s="251"/>
      <c r="E944" s="251"/>
    </row>
    <row r="945" ht="15.75" customHeight="1" spans="4:5">
      <c r="D945" s="251"/>
      <c r="E945" s="251"/>
    </row>
    <row r="946" ht="15.75" customHeight="1" spans="4:5">
      <c r="D946" s="251"/>
      <c r="E946" s="251"/>
    </row>
    <row r="947" ht="15.75" customHeight="1" spans="4:5">
      <c r="D947" s="251"/>
      <c r="E947" s="251"/>
    </row>
    <row r="948" ht="15.75" customHeight="1" spans="4:5">
      <c r="D948" s="251"/>
      <c r="E948" s="251"/>
    </row>
    <row r="949" ht="15.75" customHeight="1" spans="4:5">
      <c r="D949" s="251"/>
      <c r="E949" s="251"/>
    </row>
    <row r="950" ht="15.75" customHeight="1" spans="4:5">
      <c r="D950" s="251"/>
      <c r="E950" s="251"/>
    </row>
    <row r="951" ht="15.75" customHeight="1" spans="4:5">
      <c r="D951" s="251"/>
      <c r="E951" s="251"/>
    </row>
    <row r="952" ht="15.75" customHeight="1" spans="4:5">
      <c r="D952" s="251"/>
      <c r="E952" s="251"/>
    </row>
    <row r="953" ht="15.75" customHeight="1" spans="4:5">
      <c r="D953" s="251"/>
      <c r="E953" s="251"/>
    </row>
    <row r="954" ht="15.75" customHeight="1" spans="4:5">
      <c r="D954" s="251"/>
      <c r="E954" s="251"/>
    </row>
    <row r="955" ht="15.75" customHeight="1" spans="4:5">
      <c r="D955" s="251"/>
      <c r="E955" s="251"/>
    </row>
    <row r="956" ht="15.75" customHeight="1" spans="4:5">
      <c r="D956" s="251"/>
      <c r="E956" s="251"/>
    </row>
    <row r="957" ht="15.75" customHeight="1" spans="4:5">
      <c r="D957" s="251"/>
      <c r="E957" s="251"/>
    </row>
    <row r="958" ht="15.75" customHeight="1" spans="4:5">
      <c r="D958" s="251"/>
      <c r="E958" s="251"/>
    </row>
    <row r="959" ht="15.75" customHeight="1" spans="4:5">
      <c r="D959" s="251"/>
      <c r="E959" s="251"/>
    </row>
    <row r="960" ht="15.75" customHeight="1" spans="4:5">
      <c r="D960" s="251"/>
      <c r="E960" s="251"/>
    </row>
    <row r="961" ht="15.75" customHeight="1" spans="4:5">
      <c r="D961" s="251"/>
      <c r="E961" s="251"/>
    </row>
    <row r="962" ht="15.75" customHeight="1" spans="4:5">
      <c r="D962" s="251"/>
      <c r="E962" s="251"/>
    </row>
    <row r="963" ht="15.75" customHeight="1" spans="4:5">
      <c r="D963" s="251"/>
      <c r="E963" s="251"/>
    </row>
    <row r="964" ht="15.75" customHeight="1" spans="4:5">
      <c r="D964" s="251"/>
      <c r="E964" s="251"/>
    </row>
    <row r="965" ht="15.75" customHeight="1" spans="4:5">
      <c r="D965" s="251"/>
      <c r="E965" s="251"/>
    </row>
    <row r="966" ht="15.75" customHeight="1" spans="4:5">
      <c r="D966" s="251"/>
      <c r="E966" s="251"/>
    </row>
    <row r="967" ht="15.75" customHeight="1" spans="4:5">
      <c r="D967" s="251"/>
      <c r="E967" s="251"/>
    </row>
    <row r="968" ht="15.75" customHeight="1" spans="4:5">
      <c r="D968" s="251"/>
      <c r="E968" s="251"/>
    </row>
    <row r="969" ht="15.75" customHeight="1" spans="4:5">
      <c r="D969" s="251"/>
      <c r="E969" s="251"/>
    </row>
    <row r="970" ht="15.75" customHeight="1" spans="4:5">
      <c r="D970" s="251"/>
      <c r="E970" s="251"/>
    </row>
    <row r="971" ht="15.75" customHeight="1" spans="4:5">
      <c r="D971" s="251"/>
      <c r="E971" s="251"/>
    </row>
    <row r="972" ht="15.75" customHeight="1" spans="4:5">
      <c r="D972" s="251"/>
      <c r="E972" s="251"/>
    </row>
    <row r="973" ht="15.75" customHeight="1" spans="4:5">
      <c r="D973" s="251"/>
      <c r="E973" s="251"/>
    </row>
    <row r="974" ht="15.75" customHeight="1" spans="4:5">
      <c r="D974" s="251"/>
      <c r="E974" s="251"/>
    </row>
    <row r="975" ht="15.75" customHeight="1" spans="4:5">
      <c r="D975" s="251"/>
      <c r="E975" s="251"/>
    </row>
    <row r="976" ht="15.75" customHeight="1" spans="4:5">
      <c r="D976" s="251"/>
      <c r="E976" s="251"/>
    </row>
    <row r="977" ht="15.75" customHeight="1" spans="4:5">
      <c r="D977" s="251"/>
      <c r="E977" s="251"/>
    </row>
    <row r="978" ht="15.75" customHeight="1" spans="4:5">
      <c r="D978" s="251"/>
      <c r="E978" s="251"/>
    </row>
    <row r="979" ht="15.75" customHeight="1" spans="4:5">
      <c r="D979" s="251"/>
      <c r="E979" s="251"/>
    </row>
    <row r="980" ht="15.75" customHeight="1" spans="4:5">
      <c r="D980" s="251"/>
      <c r="E980" s="251"/>
    </row>
    <row r="981" ht="15.75" customHeight="1" spans="4:5">
      <c r="D981" s="251"/>
      <c r="E981" s="251"/>
    </row>
    <row r="982" ht="15.75" customHeight="1" spans="4:5">
      <c r="D982" s="251"/>
      <c r="E982" s="251"/>
    </row>
    <row r="983" ht="15.75" customHeight="1" spans="4:5">
      <c r="D983" s="251"/>
      <c r="E983" s="251"/>
    </row>
    <row r="984" ht="15.75" customHeight="1" spans="4:5">
      <c r="D984" s="251"/>
      <c r="E984" s="251"/>
    </row>
    <row r="985" ht="15.75" customHeight="1" spans="4:5">
      <c r="D985" s="251"/>
      <c r="E985" s="251"/>
    </row>
    <row r="986" ht="15.75" customHeight="1" spans="4:5">
      <c r="D986" s="251"/>
      <c r="E986" s="251"/>
    </row>
    <row r="987" ht="15.75" customHeight="1" spans="4:5">
      <c r="D987" s="251"/>
      <c r="E987" s="251"/>
    </row>
    <row r="988" ht="15.75" customHeight="1" spans="4:5">
      <c r="D988" s="251"/>
      <c r="E988" s="251"/>
    </row>
    <row r="989" ht="15.75" customHeight="1" spans="4:5">
      <c r="D989" s="251"/>
      <c r="E989" s="251"/>
    </row>
    <row r="990" ht="15.75" customHeight="1" spans="4:5">
      <c r="D990" s="251"/>
      <c r="E990" s="251"/>
    </row>
    <row r="991" ht="15.75" customHeight="1" spans="4:5">
      <c r="D991" s="251"/>
      <c r="E991" s="251"/>
    </row>
    <row r="992" ht="15.75" customHeight="1" spans="4:5">
      <c r="D992" s="251"/>
      <c r="E992" s="251"/>
    </row>
    <row r="993" ht="15.75" customHeight="1" spans="4:5">
      <c r="D993" s="251"/>
      <c r="E993" s="251"/>
    </row>
    <row r="994" ht="15.75" customHeight="1" spans="4:5">
      <c r="D994" s="251"/>
      <c r="E994" s="251"/>
    </row>
    <row r="995" ht="15.75" customHeight="1" spans="4:5">
      <c r="D995" s="251"/>
      <c r="E995" s="251"/>
    </row>
    <row r="996" ht="15.75" customHeight="1" spans="4:5">
      <c r="D996" s="251"/>
      <c r="E996" s="251"/>
    </row>
    <row r="997" ht="15.75" customHeight="1" spans="4:5">
      <c r="D997" s="251"/>
      <c r="E997" s="251"/>
    </row>
    <row r="998" ht="15.75" customHeight="1" spans="4:5">
      <c r="D998" s="251"/>
      <c r="E998" s="251"/>
    </row>
    <row r="999" ht="15.75" customHeight="1" spans="4:5">
      <c r="D999" s="251"/>
      <c r="E999" s="251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87:H87"/>
    <mergeCell ref="A89:H89"/>
    <mergeCell ref="A102:H102"/>
    <mergeCell ref="A104:H104"/>
    <mergeCell ref="A107:H107"/>
    <mergeCell ref="A109:H109"/>
    <mergeCell ref="A111:H111"/>
  </mergeCells>
  <pageMargins left="0.75" right="0.75" top="1" bottom="1" header="0.5" footer="0.5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22" workbookViewId="0">
      <selection activeCell="F31" sqref="F31"/>
    </sheetView>
  </sheetViews>
  <sheetFormatPr defaultColWidth="12.5714285714286" defaultRowHeight="15" customHeight="1"/>
  <cols>
    <col min="1" max="1" width="22.7142857142857" customWidth="1"/>
    <col min="2" max="2" width="18.1428571428571" customWidth="1"/>
    <col min="3" max="3" width="70.8571428571429" customWidth="1"/>
    <col min="4" max="5" width="10.7142857142857" customWidth="1"/>
    <col min="6" max="6" width="13.5714285714286" customWidth="1"/>
    <col min="7" max="7" width="10.5714285714286" customWidth="1"/>
    <col min="8" max="8" width="23" customWidth="1"/>
    <col min="9" max="9" width="20.4285714285714" customWidth="1"/>
  </cols>
  <sheetData>
    <row r="1" ht="15.75" customHeight="1" spans="1:9">
      <c r="A1" s="377"/>
      <c r="B1" s="92"/>
      <c r="C1" s="92"/>
      <c r="D1" s="213"/>
      <c r="E1" s="213"/>
      <c r="F1" s="576"/>
      <c r="G1" s="213"/>
      <c r="H1" s="92"/>
      <c r="I1" s="92"/>
    </row>
    <row r="2" ht="15.75" customHeight="1" spans="1:9">
      <c r="A2" s="882"/>
      <c r="B2" s="92"/>
      <c r="C2" s="92"/>
      <c r="D2" s="213"/>
      <c r="E2" s="213"/>
      <c r="F2" s="576"/>
      <c r="G2" s="213"/>
      <c r="H2" s="92"/>
      <c r="I2" s="92"/>
    </row>
    <row r="3" ht="15.75" customHeight="1" spans="1:9">
      <c r="A3" s="92"/>
      <c r="B3" s="92"/>
      <c r="C3" s="92"/>
      <c r="D3" s="213"/>
      <c r="E3" s="213"/>
      <c r="F3" s="576"/>
      <c r="G3" s="213"/>
      <c r="H3" s="92"/>
      <c r="I3" s="92"/>
    </row>
    <row r="4" ht="15.75" customHeight="1" spans="1:9">
      <c r="A4" s="92"/>
      <c r="B4" s="92"/>
      <c r="C4" s="92"/>
      <c r="D4" s="213"/>
      <c r="E4" s="213"/>
      <c r="F4" s="576"/>
      <c r="G4" s="213"/>
      <c r="H4" s="92"/>
      <c r="I4" s="92"/>
    </row>
    <row r="5" ht="15.75" customHeight="1" spans="1:9">
      <c r="A5" s="91"/>
      <c r="B5" s="91"/>
      <c r="C5" s="92"/>
      <c r="D5" s="213"/>
      <c r="E5" s="213"/>
      <c r="F5" s="576"/>
      <c r="G5" s="213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214"/>
      <c r="E11" s="214"/>
      <c r="F11" s="98"/>
      <c r="G11" s="214"/>
      <c r="H11" s="98"/>
      <c r="I11" s="98"/>
    </row>
    <row r="12" ht="15.75" customHeight="1" spans="1:9">
      <c r="A12" s="100"/>
      <c r="B12" s="101"/>
      <c r="C12" s="101"/>
      <c r="D12" s="890"/>
      <c r="E12" s="890"/>
      <c r="F12" s="577"/>
      <c r="G12" s="215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890"/>
      <c r="E14" s="890"/>
      <c r="F14" s="577"/>
      <c r="G14" s="215"/>
      <c r="H14" s="102"/>
      <c r="I14" s="102"/>
    </row>
    <row r="15" ht="42" customHeight="1" spans="1:9">
      <c r="A15" s="17" t="s">
        <v>7</v>
      </c>
      <c r="B15" s="18" t="s">
        <v>8</v>
      </c>
      <c r="C15" s="19" t="s">
        <v>9</v>
      </c>
      <c r="D15" s="216" t="s">
        <v>10</v>
      </c>
      <c r="E15" s="216" t="s">
        <v>11</v>
      </c>
      <c r="F15" s="578" t="s">
        <v>12</v>
      </c>
      <c r="G15" s="216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SUM(F17:F22)</f>
        <v>101550</v>
      </c>
    </row>
    <row r="17" ht="15.75" customHeight="1" spans="1:9">
      <c r="A17" s="116" t="s">
        <v>2283</v>
      </c>
      <c r="B17" s="550"/>
      <c r="C17" s="224" t="s">
        <v>2284</v>
      </c>
      <c r="D17" s="140">
        <v>45429</v>
      </c>
      <c r="E17" s="140">
        <v>45446</v>
      </c>
      <c r="F17" s="121">
        <v>7000</v>
      </c>
      <c r="G17" s="118">
        <v>45447</v>
      </c>
      <c r="H17" s="290">
        <v>1000000000</v>
      </c>
      <c r="I17" s="744"/>
    </row>
    <row r="18" ht="15.75" customHeight="1" spans="1:9">
      <c r="A18" s="116" t="s">
        <v>2285</v>
      </c>
      <c r="B18" s="226"/>
      <c r="C18" s="122" t="s">
        <v>2286</v>
      </c>
      <c r="D18" s="140">
        <v>45429</v>
      </c>
      <c r="E18" s="140">
        <v>45446</v>
      </c>
      <c r="F18" s="121">
        <v>7000</v>
      </c>
      <c r="G18" s="118">
        <v>45447</v>
      </c>
      <c r="H18" s="290">
        <v>1000000000</v>
      </c>
      <c r="I18" s="745"/>
    </row>
    <row r="19" ht="15.75" customHeight="1" spans="1:9">
      <c r="A19" s="116" t="s">
        <v>2287</v>
      </c>
      <c r="B19" s="226"/>
      <c r="C19" s="224" t="s">
        <v>2288</v>
      </c>
      <c r="D19" s="140">
        <v>45439</v>
      </c>
      <c r="E19" s="140">
        <v>45440</v>
      </c>
      <c r="F19" s="365">
        <v>65250</v>
      </c>
      <c r="G19" s="118">
        <v>45447</v>
      </c>
      <c r="H19" s="290">
        <v>1000000000</v>
      </c>
      <c r="I19" s="745"/>
    </row>
    <row r="20" ht="15.75" customHeight="1" spans="1:9">
      <c r="A20" s="116" t="s">
        <v>2289</v>
      </c>
      <c r="B20" s="550"/>
      <c r="C20" s="218" t="s">
        <v>2290</v>
      </c>
      <c r="D20" s="140">
        <v>45440</v>
      </c>
      <c r="E20" s="140">
        <v>45440</v>
      </c>
      <c r="F20" s="257">
        <v>3000</v>
      </c>
      <c r="G20" s="118">
        <v>45447</v>
      </c>
      <c r="H20" s="116">
        <v>1000000000</v>
      </c>
      <c r="I20" s="745"/>
    </row>
    <row r="21" ht="15.75" customHeight="1" spans="1:9">
      <c r="A21" s="116" t="s">
        <v>2291</v>
      </c>
      <c r="B21" s="226"/>
      <c r="C21" s="122" t="s">
        <v>2292</v>
      </c>
      <c r="D21" s="140">
        <v>45440</v>
      </c>
      <c r="E21" s="140">
        <v>45440</v>
      </c>
      <c r="F21" s="365">
        <v>400</v>
      </c>
      <c r="G21" s="118">
        <v>45447</v>
      </c>
      <c r="H21" s="116">
        <v>1000000000</v>
      </c>
      <c r="I21" s="745"/>
    </row>
    <row r="22" ht="15.75" customHeight="1" spans="1:9">
      <c r="A22" s="26" t="s">
        <v>2293</v>
      </c>
      <c r="B22" s="132"/>
      <c r="C22" s="122" t="s">
        <v>2294</v>
      </c>
      <c r="D22" s="140">
        <v>45447</v>
      </c>
      <c r="E22" s="140">
        <v>45447</v>
      </c>
      <c r="F22" s="365">
        <v>18900</v>
      </c>
      <c r="G22" s="118">
        <v>45447</v>
      </c>
      <c r="H22" s="290">
        <v>1000000000</v>
      </c>
      <c r="I22" s="745"/>
    </row>
    <row r="23" ht="24.75" customHeight="1" spans="1:40">
      <c r="A23" s="22" t="s">
        <v>51</v>
      </c>
      <c r="B23" s="106"/>
      <c r="C23" s="106"/>
      <c r="D23" s="106"/>
      <c r="E23" s="106"/>
      <c r="F23" s="106"/>
      <c r="G23" s="106"/>
      <c r="H23" s="107"/>
      <c r="I23" s="152">
        <f>SUM(F24:F46)</f>
        <v>135770.58</v>
      </c>
      <c r="AN23" s="147" t="s">
        <v>52</v>
      </c>
    </row>
    <row r="24" ht="15.75" customHeight="1" spans="1:9">
      <c r="A24" s="116" t="s">
        <v>2295</v>
      </c>
      <c r="B24" s="116" t="s">
        <v>504</v>
      </c>
      <c r="C24" s="122" t="s">
        <v>1453</v>
      </c>
      <c r="D24" s="140">
        <v>45434</v>
      </c>
      <c r="E24" s="229">
        <v>45441</v>
      </c>
      <c r="F24" s="365">
        <v>2446.68</v>
      </c>
      <c r="G24" s="118">
        <v>45447</v>
      </c>
      <c r="H24" s="116">
        <v>1000000000</v>
      </c>
      <c r="I24" s="744"/>
    </row>
    <row r="25" ht="15.75" customHeight="1" spans="1:9">
      <c r="A25" s="116" t="s">
        <v>2296</v>
      </c>
      <c r="B25" s="116" t="s">
        <v>417</v>
      </c>
      <c r="C25" s="122" t="s">
        <v>613</v>
      </c>
      <c r="D25" s="140">
        <v>45434</v>
      </c>
      <c r="E25" s="229">
        <v>45441</v>
      </c>
      <c r="F25" s="139">
        <v>6052.79</v>
      </c>
      <c r="G25" s="118">
        <v>45447</v>
      </c>
      <c r="H25" s="290">
        <v>1444000000</v>
      </c>
      <c r="I25" s="745"/>
    </row>
    <row r="26" ht="15.75" customHeight="1" spans="1:9">
      <c r="A26" s="116" t="s">
        <v>2297</v>
      </c>
      <c r="B26" s="116" t="s">
        <v>54</v>
      </c>
      <c r="C26" s="235" t="s">
        <v>341</v>
      </c>
      <c r="D26" s="140">
        <v>45436</v>
      </c>
      <c r="E26" s="229">
        <v>45441</v>
      </c>
      <c r="F26" s="139">
        <v>10051.83</v>
      </c>
      <c r="G26" s="118">
        <v>45447</v>
      </c>
      <c r="H26" s="116">
        <v>1444000000</v>
      </c>
      <c r="I26" s="745"/>
    </row>
    <row r="27" ht="15.75" customHeight="1" spans="1:9">
      <c r="A27" s="116" t="s">
        <v>2298</v>
      </c>
      <c r="B27" s="116" t="s">
        <v>213</v>
      </c>
      <c r="C27" s="235" t="s">
        <v>214</v>
      </c>
      <c r="D27" s="140">
        <v>45436</v>
      </c>
      <c r="E27" s="229">
        <v>45441</v>
      </c>
      <c r="F27" s="119">
        <v>5146.14</v>
      </c>
      <c r="G27" s="118">
        <v>45447</v>
      </c>
      <c r="H27" s="116">
        <v>1444000000</v>
      </c>
      <c r="I27" s="745"/>
    </row>
    <row r="28" ht="15.75" customHeight="1" spans="1:9">
      <c r="A28" s="116" t="s">
        <v>2299</v>
      </c>
      <c r="B28" s="116" t="s">
        <v>79</v>
      </c>
      <c r="C28" s="122" t="s">
        <v>2300</v>
      </c>
      <c r="D28" s="140">
        <v>45436</v>
      </c>
      <c r="E28" s="229">
        <v>45441</v>
      </c>
      <c r="F28" s="257">
        <v>5255.42</v>
      </c>
      <c r="G28" s="118">
        <v>45447</v>
      </c>
      <c r="H28" s="116">
        <v>1000000000</v>
      </c>
      <c r="I28" s="745"/>
    </row>
    <row r="29" ht="15.75" customHeight="1" spans="1:9">
      <c r="A29" s="116" t="s">
        <v>2301</v>
      </c>
      <c r="B29" s="116" t="s">
        <v>60</v>
      </c>
      <c r="C29" s="122" t="s">
        <v>465</v>
      </c>
      <c r="D29" s="140">
        <v>45436</v>
      </c>
      <c r="E29" s="229">
        <v>45441</v>
      </c>
      <c r="F29" s="119">
        <v>13283.9</v>
      </c>
      <c r="G29" s="118">
        <v>45447</v>
      </c>
      <c r="H29" s="116">
        <v>1000000000</v>
      </c>
      <c r="I29" s="745"/>
    </row>
    <row r="30" ht="15.75" customHeight="1" spans="1:9">
      <c r="A30" s="140" t="s">
        <v>2302</v>
      </c>
      <c r="B30" s="116" t="s">
        <v>54</v>
      </c>
      <c r="C30" s="122" t="s">
        <v>341</v>
      </c>
      <c r="D30" s="140">
        <v>45436</v>
      </c>
      <c r="E30" s="229">
        <v>45446</v>
      </c>
      <c r="F30" s="365">
        <v>5464.13</v>
      </c>
      <c r="G30" s="118">
        <v>45447</v>
      </c>
      <c r="H30" s="116">
        <v>1444000000</v>
      </c>
      <c r="I30" s="745"/>
    </row>
    <row r="31" ht="15.75" customHeight="1" spans="1:9">
      <c r="A31" s="116" t="s">
        <v>2303</v>
      </c>
      <c r="B31" s="116" t="s">
        <v>213</v>
      </c>
      <c r="C31" s="122" t="s">
        <v>214</v>
      </c>
      <c r="D31" s="118">
        <v>45436</v>
      </c>
      <c r="E31" s="229">
        <v>45446</v>
      </c>
      <c r="F31" s="365">
        <v>5809.32</v>
      </c>
      <c r="G31" s="118">
        <v>45447</v>
      </c>
      <c r="H31" s="116">
        <v>1000000000</v>
      </c>
      <c r="I31" s="745"/>
    </row>
    <row r="32" ht="15.75" customHeight="1" spans="1:9">
      <c r="A32" s="116" t="s">
        <v>2304</v>
      </c>
      <c r="B32" s="116" t="s">
        <v>213</v>
      </c>
      <c r="C32" s="122" t="s">
        <v>214</v>
      </c>
      <c r="D32" s="118">
        <v>45436</v>
      </c>
      <c r="E32" s="229">
        <v>45446</v>
      </c>
      <c r="F32" s="365">
        <v>807.71</v>
      </c>
      <c r="G32" s="118">
        <v>45447</v>
      </c>
      <c r="H32" s="116">
        <v>1000000000</v>
      </c>
      <c r="I32" s="745"/>
    </row>
    <row r="33" ht="15.75" customHeight="1" spans="1:9">
      <c r="A33" s="116" t="s">
        <v>2305</v>
      </c>
      <c r="B33" s="116" t="s">
        <v>213</v>
      </c>
      <c r="C33" s="122" t="s">
        <v>214</v>
      </c>
      <c r="D33" s="118">
        <v>45436</v>
      </c>
      <c r="E33" s="229">
        <v>45446</v>
      </c>
      <c r="F33" s="365">
        <v>1297.32</v>
      </c>
      <c r="G33" s="118">
        <v>45447</v>
      </c>
      <c r="H33" s="164">
        <v>1000000000</v>
      </c>
      <c r="I33" s="745"/>
    </row>
    <row r="34" ht="15.75" customHeight="1" spans="1:9">
      <c r="A34" s="116" t="s">
        <v>2306</v>
      </c>
      <c r="B34" s="116" t="s">
        <v>91</v>
      </c>
      <c r="C34" s="122" t="s">
        <v>249</v>
      </c>
      <c r="D34" s="118">
        <v>45436</v>
      </c>
      <c r="E34" s="118">
        <v>45447</v>
      </c>
      <c r="F34" s="365">
        <v>3701.13</v>
      </c>
      <c r="G34" s="118">
        <v>45447</v>
      </c>
      <c r="H34" s="164">
        <v>1000000000</v>
      </c>
      <c r="I34" s="745"/>
    </row>
    <row r="35" ht="15.75" customHeight="1" spans="1:9">
      <c r="A35" s="116" t="s">
        <v>2307</v>
      </c>
      <c r="B35" s="116" t="s">
        <v>54</v>
      </c>
      <c r="C35" s="117" t="s">
        <v>341</v>
      </c>
      <c r="D35" s="118">
        <v>45436</v>
      </c>
      <c r="E35" s="118">
        <v>45447</v>
      </c>
      <c r="F35" s="633">
        <v>2214.03</v>
      </c>
      <c r="G35" s="118">
        <v>45447</v>
      </c>
      <c r="H35" s="116">
        <v>1444000000</v>
      </c>
      <c r="I35" s="745"/>
    </row>
    <row r="36" ht="15.75" customHeight="1" spans="1:9">
      <c r="A36" s="116" t="s">
        <v>2308</v>
      </c>
      <c r="B36" s="116" t="s">
        <v>115</v>
      </c>
      <c r="C36" s="235" t="s">
        <v>132</v>
      </c>
      <c r="D36" s="140">
        <v>45439</v>
      </c>
      <c r="E36" s="140">
        <v>45440</v>
      </c>
      <c r="F36" s="119">
        <v>71.39</v>
      </c>
      <c r="G36" s="118">
        <v>45447</v>
      </c>
      <c r="H36" s="116">
        <v>1000000000</v>
      </c>
      <c r="I36" s="745"/>
    </row>
    <row r="37" ht="15.75" customHeight="1" spans="1:9">
      <c r="A37" s="116" t="s">
        <v>2309</v>
      </c>
      <c r="B37" s="116" t="s">
        <v>91</v>
      </c>
      <c r="C37" s="122" t="s">
        <v>249</v>
      </c>
      <c r="D37" s="118">
        <v>45439</v>
      </c>
      <c r="E37" s="229">
        <v>45446</v>
      </c>
      <c r="F37" s="119">
        <v>1850.56</v>
      </c>
      <c r="G37" s="118">
        <v>45447</v>
      </c>
      <c r="H37" s="116">
        <v>1444000000</v>
      </c>
      <c r="I37" s="745"/>
    </row>
    <row r="38" ht="15.75" customHeight="1" spans="1:9">
      <c r="A38" s="116" t="s">
        <v>2310</v>
      </c>
      <c r="B38" s="26" t="s">
        <v>914</v>
      </c>
      <c r="C38" s="235" t="s">
        <v>915</v>
      </c>
      <c r="D38" s="118">
        <v>45439</v>
      </c>
      <c r="E38" s="118">
        <v>45447</v>
      </c>
      <c r="F38" s="139">
        <v>4498.3</v>
      </c>
      <c r="G38" s="118">
        <v>45447</v>
      </c>
      <c r="H38" s="116">
        <v>1000000000</v>
      </c>
      <c r="I38" s="745"/>
    </row>
    <row r="39" ht="15.75" customHeight="1" spans="1:9">
      <c r="A39" s="116" t="s">
        <v>2311</v>
      </c>
      <c r="B39" s="116" t="s">
        <v>57</v>
      </c>
      <c r="C39" s="122" t="s">
        <v>2312</v>
      </c>
      <c r="D39" s="140">
        <v>45440</v>
      </c>
      <c r="E39" s="229">
        <v>45440</v>
      </c>
      <c r="F39" s="130">
        <v>8572.66</v>
      </c>
      <c r="G39" s="118">
        <v>45447</v>
      </c>
      <c r="H39" s="116">
        <v>1000000000</v>
      </c>
      <c r="I39" s="745"/>
    </row>
    <row r="40" ht="15.75" customHeight="1" spans="1:9">
      <c r="A40" s="116" t="s">
        <v>2313</v>
      </c>
      <c r="B40" s="116" t="s">
        <v>213</v>
      </c>
      <c r="C40" s="122" t="s">
        <v>214</v>
      </c>
      <c r="D40" s="118">
        <v>45440</v>
      </c>
      <c r="E40" s="229">
        <v>45446</v>
      </c>
      <c r="F40" s="365">
        <v>16794.22</v>
      </c>
      <c r="G40" s="118">
        <v>45447</v>
      </c>
      <c r="H40" s="116">
        <v>1000000000</v>
      </c>
      <c r="I40" s="745"/>
    </row>
    <row r="41" ht="15.75" customHeight="1" spans="1:9">
      <c r="A41" s="116" t="s">
        <v>2314</v>
      </c>
      <c r="B41" s="116" t="s">
        <v>213</v>
      </c>
      <c r="C41" s="122" t="s">
        <v>214</v>
      </c>
      <c r="D41" s="118">
        <v>45440</v>
      </c>
      <c r="E41" s="229">
        <v>45446</v>
      </c>
      <c r="F41" s="139">
        <v>13966.52</v>
      </c>
      <c r="G41" s="118">
        <v>45447</v>
      </c>
      <c r="H41" s="116">
        <v>1444000000</v>
      </c>
      <c r="I41" s="745"/>
    </row>
    <row r="42" ht="15.75" customHeight="1" spans="1:9">
      <c r="A42" s="116" t="s">
        <v>2315</v>
      </c>
      <c r="B42" s="26" t="s">
        <v>118</v>
      </c>
      <c r="C42" s="122" t="s">
        <v>926</v>
      </c>
      <c r="D42" s="140">
        <v>45441</v>
      </c>
      <c r="E42" s="229">
        <v>45441</v>
      </c>
      <c r="F42" s="119">
        <v>7232.83</v>
      </c>
      <c r="G42" s="118">
        <v>45447</v>
      </c>
      <c r="H42" s="116">
        <v>1444000000</v>
      </c>
      <c r="I42" s="745"/>
    </row>
    <row r="43" ht="15.75" customHeight="1" spans="1:9">
      <c r="A43" s="26" t="s">
        <v>2316</v>
      </c>
      <c r="B43" s="116" t="s">
        <v>66</v>
      </c>
      <c r="C43" s="122" t="s">
        <v>338</v>
      </c>
      <c r="D43" s="118">
        <v>45441</v>
      </c>
      <c r="E43" s="229">
        <v>45446</v>
      </c>
      <c r="F43" s="121">
        <v>15805.3</v>
      </c>
      <c r="G43" s="118">
        <v>45447</v>
      </c>
      <c r="H43" s="116">
        <v>1444000000</v>
      </c>
      <c r="I43" s="745"/>
    </row>
    <row r="44" ht="15.75" customHeight="1" spans="1:9">
      <c r="A44" s="116" t="s">
        <v>2317</v>
      </c>
      <c r="B44" s="116" t="s">
        <v>354</v>
      </c>
      <c r="C44" s="122" t="s">
        <v>355</v>
      </c>
      <c r="D44" s="118">
        <v>45441</v>
      </c>
      <c r="E44" s="229">
        <v>45446</v>
      </c>
      <c r="F44" s="119">
        <v>736.22</v>
      </c>
      <c r="G44" s="118">
        <v>45447</v>
      </c>
      <c r="H44" s="116">
        <v>1000000000</v>
      </c>
      <c r="I44" s="745"/>
    </row>
    <row r="45" ht="15.75" customHeight="1" spans="1:9">
      <c r="A45" s="116" t="s">
        <v>2318</v>
      </c>
      <c r="B45" s="116" t="s">
        <v>2319</v>
      </c>
      <c r="C45" s="224" t="s">
        <v>2320</v>
      </c>
      <c r="D45" s="785">
        <v>45383</v>
      </c>
      <c r="E45" s="893">
        <v>45447</v>
      </c>
      <c r="F45" s="760">
        <v>400.46</v>
      </c>
      <c r="G45" s="118">
        <v>45447</v>
      </c>
      <c r="H45" s="116">
        <v>1000000000</v>
      </c>
      <c r="I45" s="745"/>
    </row>
    <row r="46" ht="15.75" customHeight="1" spans="1:9">
      <c r="A46" s="26" t="s">
        <v>2321</v>
      </c>
      <c r="B46" s="26" t="s">
        <v>329</v>
      </c>
      <c r="C46" s="122" t="s">
        <v>330</v>
      </c>
      <c r="D46" s="295">
        <v>45446</v>
      </c>
      <c r="E46" s="118">
        <v>45447</v>
      </c>
      <c r="F46" s="257">
        <v>4311.72</v>
      </c>
      <c r="G46" s="118">
        <v>45447</v>
      </c>
      <c r="H46" s="164">
        <v>1000000000</v>
      </c>
      <c r="I46" s="745"/>
    </row>
    <row r="47" ht="15.75" customHeight="1" spans="1:9">
      <c r="A47" s="22" t="s">
        <v>160</v>
      </c>
      <c r="B47" s="106"/>
      <c r="C47" s="106"/>
      <c r="D47" s="106"/>
      <c r="E47" s="106"/>
      <c r="F47" s="106"/>
      <c r="G47" s="106"/>
      <c r="H47" s="107"/>
      <c r="I47" s="152">
        <f>SUM(F48)</f>
        <v>0</v>
      </c>
    </row>
    <row r="48" customHeight="1" spans="1:9">
      <c r="A48" s="116"/>
      <c r="B48" s="116"/>
      <c r="C48" s="235"/>
      <c r="D48" s="118"/>
      <c r="E48" s="118"/>
      <c r="F48" s="131"/>
      <c r="G48" s="118"/>
      <c r="H48" s="116"/>
      <c r="I48" s="122"/>
    </row>
    <row r="49" ht="15.75" customHeight="1" spans="1:9">
      <c r="A49" s="22" t="s">
        <v>161</v>
      </c>
      <c r="B49" s="106"/>
      <c r="C49" s="106"/>
      <c r="D49" s="106"/>
      <c r="E49" s="106"/>
      <c r="F49" s="106"/>
      <c r="G49" s="106"/>
      <c r="H49" s="107"/>
      <c r="I49" s="152">
        <f>SUM(F50:F54)</f>
        <v>1225291.16</v>
      </c>
    </row>
    <row r="50" ht="15.75" customHeight="1" spans="1:9">
      <c r="A50" s="116" t="s">
        <v>2322</v>
      </c>
      <c r="B50" s="159" t="s">
        <v>380</v>
      </c>
      <c r="C50" s="122" t="s">
        <v>375</v>
      </c>
      <c r="D50" s="320">
        <v>45434</v>
      </c>
      <c r="E50" s="118">
        <v>45447</v>
      </c>
      <c r="F50" s="119">
        <v>235929.53</v>
      </c>
      <c r="G50" s="118">
        <v>45447</v>
      </c>
      <c r="H50" s="116" t="s">
        <v>2323</v>
      </c>
      <c r="I50" s="744"/>
    </row>
    <row r="51" ht="15.75" customHeight="1" spans="1:9">
      <c r="A51" s="159" t="s">
        <v>2324</v>
      </c>
      <c r="B51" s="159" t="s">
        <v>374</v>
      </c>
      <c r="C51" s="163" t="s">
        <v>387</v>
      </c>
      <c r="D51" s="123">
        <v>45435</v>
      </c>
      <c r="E51" s="161">
        <v>45441</v>
      </c>
      <c r="F51" s="119">
        <v>218955.72</v>
      </c>
      <c r="G51" s="118">
        <v>45447</v>
      </c>
      <c r="H51" s="159" t="s">
        <v>479</v>
      </c>
      <c r="I51" s="745"/>
    </row>
    <row r="52" ht="15.75" customHeight="1" spans="1:9">
      <c r="A52" s="159" t="s">
        <v>2325</v>
      </c>
      <c r="B52" s="159" t="s">
        <v>172</v>
      </c>
      <c r="C52" s="619" t="s">
        <v>521</v>
      </c>
      <c r="D52" s="140">
        <v>45436</v>
      </c>
      <c r="E52" s="118">
        <v>45439</v>
      </c>
      <c r="F52" s="72">
        <v>595844.02</v>
      </c>
      <c r="G52" s="118">
        <v>45447</v>
      </c>
      <c r="H52" s="162">
        <v>1000000000</v>
      </c>
      <c r="I52" s="745"/>
    </row>
    <row r="53" ht="15.75" customHeight="1" spans="1:9">
      <c r="A53" s="159" t="s">
        <v>2326</v>
      </c>
      <c r="B53" s="159" t="s">
        <v>121</v>
      </c>
      <c r="C53" s="894" t="s">
        <v>308</v>
      </c>
      <c r="D53" s="123">
        <v>45441</v>
      </c>
      <c r="E53" s="161">
        <v>45441</v>
      </c>
      <c r="F53" s="519">
        <v>43223.37</v>
      </c>
      <c r="G53" s="118">
        <v>45447</v>
      </c>
      <c r="H53" s="369">
        <v>1000000000</v>
      </c>
      <c r="I53" s="745"/>
    </row>
    <row r="54" ht="15.75" customHeight="1" spans="1:9">
      <c r="A54" s="116" t="s">
        <v>2327</v>
      </c>
      <c r="B54" s="116" t="s">
        <v>172</v>
      </c>
      <c r="C54" s="122" t="s">
        <v>1372</v>
      </c>
      <c r="D54" s="118">
        <v>45441</v>
      </c>
      <c r="E54" s="118">
        <v>45441</v>
      </c>
      <c r="F54" s="72">
        <v>131338.52</v>
      </c>
      <c r="G54" s="118">
        <v>45447</v>
      </c>
      <c r="H54" s="116">
        <v>1000000000</v>
      </c>
      <c r="I54" s="745"/>
    </row>
    <row r="55" ht="15.75" customHeight="1" spans="1:9">
      <c r="A55" s="22" t="s">
        <v>186</v>
      </c>
      <c r="B55" s="106"/>
      <c r="C55" s="106"/>
      <c r="D55" s="106"/>
      <c r="E55" s="106"/>
      <c r="F55" s="106"/>
      <c r="G55" s="106"/>
      <c r="H55" s="107"/>
      <c r="I55" s="152">
        <f>SUM(F56)</f>
        <v>0</v>
      </c>
    </row>
    <row r="56" customHeight="1" spans="1:9">
      <c r="A56" s="116"/>
      <c r="B56" s="116"/>
      <c r="C56" s="235"/>
      <c r="D56" s="140"/>
      <c r="E56" s="140"/>
      <c r="F56" s="72"/>
      <c r="G56" s="118"/>
      <c r="H56" s="91"/>
      <c r="I56" s="122"/>
    </row>
    <row r="57" ht="15.75" customHeight="1" spans="1:9">
      <c r="A57" s="22" t="s">
        <v>187</v>
      </c>
      <c r="B57" s="106"/>
      <c r="C57" s="106"/>
      <c r="D57" s="106"/>
      <c r="E57" s="106"/>
      <c r="F57" s="106"/>
      <c r="G57" s="106"/>
      <c r="H57" s="107"/>
      <c r="I57" s="152">
        <f>SUM(F58)</f>
        <v>0</v>
      </c>
    </row>
    <row r="58" ht="15.75" customHeight="1" spans="1:9">
      <c r="A58" s="26"/>
      <c r="B58" s="26"/>
      <c r="C58" s="163"/>
      <c r="D58" s="118"/>
      <c r="E58" s="229"/>
      <c r="F58" s="119"/>
      <c r="G58" s="118"/>
      <c r="H58" s="248"/>
      <c r="I58" s="633"/>
    </row>
    <row r="59" ht="15.75" customHeight="1" spans="1:9">
      <c r="A59" s="22" t="s">
        <v>208</v>
      </c>
      <c r="B59" s="106"/>
      <c r="C59" s="106"/>
      <c r="D59" s="106"/>
      <c r="E59" s="106"/>
      <c r="F59" s="106"/>
      <c r="G59" s="106"/>
      <c r="H59" s="107"/>
      <c r="I59" s="152">
        <f>SUM(F60:F61)</f>
        <v>44704.18</v>
      </c>
    </row>
    <row r="60" ht="15.75" customHeight="1" spans="1:9">
      <c r="A60" s="116" t="s">
        <v>2328</v>
      </c>
      <c r="B60" s="116" t="s">
        <v>213</v>
      </c>
      <c r="C60" s="235" t="s">
        <v>214</v>
      </c>
      <c r="D60" s="118">
        <v>45436</v>
      </c>
      <c r="E60" s="118">
        <v>45446</v>
      </c>
      <c r="F60" s="761">
        <v>25007.26</v>
      </c>
      <c r="G60" s="118">
        <v>45447</v>
      </c>
      <c r="H60" s="836">
        <v>1000000000</v>
      </c>
      <c r="I60" s="744"/>
    </row>
    <row r="61" ht="15.75" customHeight="1" spans="1:9">
      <c r="A61" s="116" t="s">
        <v>2329</v>
      </c>
      <c r="B61" s="116" t="s">
        <v>213</v>
      </c>
      <c r="C61" s="235" t="s">
        <v>214</v>
      </c>
      <c r="D61" s="118">
        <v>45436</v>
      </c>
      <c r="E61" s="118">
        <v>45446</v>
      </c>
      <c r="F61" s="761">
        <v>19696.92</v>
      </c>
      <c r="G61" s="118">
        <v>45447</v>
      </c>
      <c r="H61" s="290">
        <v>1000000000</v>
      </c>
      <c r="I61" s="745"/>
    </row>
    <row r="62" ht="15.75" customHeight="1" spans="1:9">
      <c r="A62" s="22" t="s">
        <v>220</v>
      </c>
      <c r="B62" s="106"/>
      <c r="C62" s="106"/>
      <c r="D62" s="106"/>
      <c r="E62" s="106"/>
      <c r="F62" s="106"/>
      <c r="G62" s="106"/>
      <c r="H62" s="107"/>
      <c r="I62" s="152">
        <f>SUM(F63)</f>
        <v>0</v>
      </c>
    </row>
    <row r="63" ht="15.75" customHeight="1" spans="1:9">
      <c r="A63" s="116"/>
      <c r="B63" s="116"/>
      <c r="C63" s="163"/>
      <c r="D63" s="118"/>
      <c r="E63" s="140"/>
      <c r="F63" s="365"/>
      <c r="G63" s="118"/>
      <c r="H63" s="290"/>
      <c r="I63" s="122"/>
    </row>
    <row r="64" ht="15.75" customHeight="1" spans="1:9">
      <c r="A64" s="22" t="s">
        <v>221</v>
      </c>
      <c r="B64" s="106"/>
      <c r="C64" s="106"/>
      <c r="D64" s="106"/>
      <c r="E64" s="106"/>
      <c r="F64" s="106"/>
      <c r="G64" s="106"/>
      <c r="H64" s="107"/>
      <c r="I64" s="152">
        <f>SUM(F65:F68)</f>
        <v>505438.29</v>
      </c>
    </row>
    <row r="65" ht="15.75" customHeight="1" spans="1:9">
      <c r="A65" s="116" t="s">
        <v>2330</v>
      </c>
      <c r="B65" s="116" t="s">
        <v>424</v>
      </c>
      <c r="C65" s="122" t="s">
        <v>2331</v>
      </c>
      <c r="D65" s="151">
        <v>45434</v>
      </c>
      <c r="E65" s="118">
        <v>45435</v>
      </c>
      <c r="F65" s="246">
        <v>112838.77</v>
      </c>
      <c r="G65" s="118">
        <v>45447</v>
      </c>
      <c r="H65" s="116">
        <v>1444000000</v>
      </c>
      <c r="I65" s="744"/>
    </row>
    <row r="66" ht="13.5" customHeight="1" spans="1:9">
      <c r="A66" s="116" t="s">
        <v>2332</v>
      </c>
      <c r="B66" s="116" t="s">
        <v>2333</v>
      </c>
      <c r="C66" s="122" t="s">
        <v>2334</v>
      </c>
      <c r="D66" s="140">
        <v>45435</v>
      </c>
      <c r="E66" s="118">
        <v>45436</v>
      </c>
      <c r="F66" s="249">
        <v>66479</v>
      </c>
      <c r="G66" s="118">
        <v>45447</v>
      </c>
      <c r="H66" s="164">
        <v>1000000000</v>
      </c>
      <c r="I66" s="745"/>
    </row>
    <row r="67" ht="15.75" customHeight="1" spans="1:9">
      <c r="A67" s="116" t="s">
        <v>2335</v>
      </c>
      <c r="B67" s="116" t="s">
        <v>2336</v>
      </c>
      <c r="C67" s="309" t="s">
        <v>2337</v>
      </c>
      <c r="D67" s="140">
        <v>45435</v>
      </c>
      <c r="E67" s="140">
        <v>45436</v>
      </c>
      <c r="F67" s="246">
        <v>62029.77</v>
      </c>
      <c r="G67" s="118">
        <v>45447</v>
      </c>
      <c r="H67" s="164">
        <v>1000000000</v>
      </c>
      <c r="I67" s="745"/>
    </row>
    <row r="68" ht="15.75" customHeight="1" spans="1:9">
      <c r="A68" s="26" t="s">
        <v>2338</v>
      </c>
      <c r="B68" s="26" t="s">
        <v>1112</v>
      </c>
      <c r="C68" s="25" t="s">
        <v>2339</v>
      </c>
      <c r="D68" s="136">
        <v>45436</v>
      </c>
      <c r="E68" s="136">
        <v>45440</v>
      </c>
      <c r="F68" s="165">
        <v>264090.75</v>
      </c>
      <c r="G68" s="289">
        <v>45447</v>
      </c>
      <c r="H68" s="43">
        <v>3008000000</v>
      </c>
      <c r="I68" s="749"/>
    </row>
    <row r="69" ht="15.75" customHeight="1" spans="1:8">
      <c r="A69" s="91"/>
      <c r="B69" s="91"/>
      <c r="D69" s="669"/>
      <c r="E69" s="669"/>
      <c r="F69" s="615"/>
      <c r="G69" s="250"/>
      <c r="H69" s="169"/>
    </row>
    <row r="70" ht="15.75" customHeight="1" spans="1:8">
      <c r="A70" s="170" t="s">
        <v>222</v>
      </c>
      <c r="B70" s="171"/>
      <c r="C70" s="171"/>
      <c r="D70" s="669"/>
      <c r="E70" s="669"/>
      <c r="F70" s="615"/>
      <c r="G70" s="251"/>
      <c r="H70" s="91"/>
    </row>
    <row r="71" ht="15.75" customHeight="1" spans="1:8">
      <c r="A71" s="172" t="s">
        <v>223</v>
      </c>
      <c r="B71" s="102"/>
      <c r="C71" s="102"/>
      <c r="D71" s="669"/>
      <c r="E71" s="669"/>
      <c r="F71" s="615"/>
      <c r="G71" s="251"/>
      <c r="H71" s="91"/>
    </row>
    <row r="72" ht="15.75" customHeight="1" spans="1:8">
      <c r="A72" s="91"/>
      <c r="B72" s="91"/>
      <c r="D72" s="669"/>
      <c r="E72" s="669"/>
      <c r="F72" s="615"/>
      <c r="G72" s="251"/>
      <c r="H72" s="91"/>
    </row>
    <row r="73" ht="15.75" customHeight="1" spans="1:8">
      <c r="A73" s="91"/>
      <c r="B73" s="91"/>
      <c r="D73" s="669"/>
      <c r="E73" s="669"/>
      <c r="F73" s="615"/>
      <c r="G73" s="251"/>
      <c r="H73" s="91"/>
    </row>
    <row r="74" ht="15.75" customHeight="1" spans="1:8">
      <c r="A74" s="91"/>
      <c r="B74" s="91"/>
      <c r="D74" s="669"/>
      <c r="E74" s="669"/>
      <c r="F74" s="615"/>
      <c r="G74" s="251"/>
      <c r="H74" s="91"/>
    </row>
    <row r="75" ht="15.75" customHeight="1" spans="1:8">
      <c r="A75" s="91"/>
      <c r="B75" s="91"/>
      <c r="D75" s="669"/>
      <c r="E75" s="669"/>
      <c r="F75" s="615"/>
      <c r="G75" s="251"/>
      <c r="H75" s="91"/>
    </row>
    <row r="76" ht="15.75" customHeight="1" spans="1:8">
      <c r="A76" s="91"/>
      <c r="B76" s="91"/>
      <c r="D76" s="669"/>
      <c r="E76" s="669"/>
      <c r="F76" s="615"/>
      <c r="G76" s="251"/>
      <c r="H76" s="91"/>
    </row>
    <row r="77" ht="15.75" customHeight="1" spans="1:8">
      <c r="A77" s="91"/>
      <c r="B77" s="91"/>
      <c r="D77" s="669"/>
      <c r="E77" s="669"/>
      <c r="F77" s="615"/>
      <c r="G77" s="251"/>
      <c r="H77" s="91"/>
    </row>
    <row r="78" ht="15.75" customHeight="1" spans="1:8">
      <c r="A78" s="91"/>
      <c r="B78" s="91"/>
      <c r="D78" s="669"/>
      <c r="E78" s="669"/>
      <c r="F78" s="615"/>
      <c r="G78" s="251"/>
      <c r="H78" s="91"/>
    </row>
    <row r="79" ht="15.75" customHeight="1" spans="1:8">
      <c r="A79" s="91"/>
      <c r="B79" s="91"/>
      <c r="D79" s="669"/>
      <c r="E79" s="669"/>
      <c r="F79" s="615"/>
      <c r="G79" s="251"/>
      <c r="H79" s="91"/>
    </row>
    <row r="80" ht="15.75" customHeight="1" spans="1:8">
      <c r="A80" s="91"/>
      <c r="B80" s="91"/>
      <c r="D80" s="669"/>
      <c r="E80" s="669"/>
      <c r="F80" s="615"/>
      <c r="G80" s="251"/>
      <c r="H80" s="91"/>
    </row>
    <row r="81" ht="15.75" customHeight="1" spans="1:8">
      <c r="A81" s="91"/>
      <c r="B81" s="91"/>
      <c r="D81" s="669"/>
      <c r="E81" s="669"/>
      <c r="F81" s="615"/>
      <c r="G81" s="251"/>
      <c r="H81" s="91"/>
    </row>
    <row r="82" ht="15.75" customHeight="1" spans="1:8">
      <c r="A82" s="91"/>
      <c r="B82" s="91"/>
      <c r="D82" s="669"/>
      <c r="E82" s="669"/>
      <c r="F82" s="615"/>
      <c r="G82" s="251"/>
      <c r="H82" s="91"/>
    </row>
    <row r="83" ht="15.75" customHeight="1" spans="1:8">
      <c r="A83" s="91"/>
      <c r="B83" s="91"/>
      <c r="D83" s="669"/>
      <c r="E83" s="669"/>
      <c r="F83" s="615"/>
      <c r="G83" s="251"/>
      <c r="H83" s="91"/>
    </row>
    <row r="84" ht="15.75" customHeight="1" spans="1:8">
      <c r="A84" s="91"/>
      <c r="B84" s="91"/>
      <c r="D84" s="669"/>
      <c r="E84" s="669"/>
      <c r="F84" s="615"/>
      <c r="G84" s="251"/>
      <c r="H84" s="91"/>
    </row>
    <row r="85" ht="15.75" customHeight="1" spans="1:8">
      <c r="A85" s="91"/>
      <c r="B85" s="91"/>
      <c r="D85" s="669"/>
      <c r="E85" s="669"/>
      <c r="F85" s="615"/>
      <c r="G85" s="251"/>
      <c r="H85" s="91"/>
    </row>
    <row r="86" ht="15.75" customHeight="1" spans="1:8">
      <c r="A86" s="91"/>
      <c r="B86" s="91"/>
      <c r="D86" s="669"/>
      <c r="E86" s="669"/>
      <c r="F86" s="615"/>
      <c r="G86" s="251"/>
      <c r="H86" s="91"/>
    </row>
    <row r="87" ht="15.75" customHeight="1" spans="1:8">
      <c r="A87" s="91"/>
      <c r="B87" s="91"/>
      <c r="D87" s="669"/>
      <c r="E87" s="669"/>
      <c r="F87" s="615"/>
      <c r="G87" s="251"/>
      <c r="H87" s="91"/>
    </row>
    <row r="88" ht="15.75" customHeight="1" spans="1:8">
      <c r="A88" s="91"/>
      <c r="B88" s="91"/>
      <c r="D88" s="669"/>
      <c r="E88" s="669"/>
      <c r="F88" s="615"/>
      <c r="G88" s="251"/>
      <c r="H88" s="91"/>
    </row>
    <row r="89" ht="15.75" customHeight="1" spans="1:8">
      <c r="A89" s="91"/>
      <c r="B89" s="91"/>
      <c r="D89" s="669"/>
      <c r="E89" s="669"/>
      <c r="F89" s="615"/>
      <c r="G89" s="251"/>
      <c r="H89" s="91"/>
    </row>
    <row r="90" ht="15.75" customHeight="1" spans="1:8">
      <c r="A90" s="91"/>
      <c r="B90" s="91"/>
      <c r="D90" s="669"/>
      <c r="E90" s="669"/>
      <c r="F90" s="615"/>
      <c r="G90" s="251"/>
      <c r="H90" s="91"/>
    </row>
    <row r="91" ht="15.75" customHeight="1" spans="1:8">
      <c r="A91" s="91"/>
      <c r="B91" s="91"/>
      <c r="D91" s="669"/>
      <c r="E91" s="669"/>
      <c r="F91" s="615"/>
      <c r="G91" s="251"/>
      <c r="H91" s="91"/>
    </row>
    <row r="92" ht="15.75" customHeight="1" spans="1:8">
      <c r="A92" s="91"/>
      <c r="B92" s="91"/>
      <c r="D92" s="669"/>
      <c r="E92" s="669"/>
      <c r="F92" s="615"/>
      <c r="G92" s="251"/>
      <c r="H92" s="91"/>
    </row>
    <row r="93" ht="15.75" customHeight="1" spans="1:8">
      <c r="A93" s="91"/>
      <c r="B93" s="91"/>
      <c r="D93" s="669"/>
      <c r="E93" s="669"/>
      <c r="F93" s="615"/>
      <c r="G93" s="251"/>
      <c r="H93" s="91"/>
    </row>
    <row r="94" ht="15.75" customHeight="1" spans="1:8">
      <c r="A94" s="91"/>
      <c r="B94" s="91"/>
      <c r="D94" s="669"/>
      <c r="E94" s="669"/>
      <c r="F94" s="615"/>
      <c r="G94" s="251"/>
      <c r="H94" s="91"/>
    </row>
    <row r="95" ht="15.75" customHeight="1" spans="1:8">
      <c r="A95" s="91"/>
      <c r="B95" s="91"/>
      <c r="D95" s="669"/>
      <c r="E95" s="669"/>
      <c r="F95" s="615"/>
      <c r="G95" s="251"/>
      <c r="H95" s="91"/>
    </row>
    <row r="96" ht="15.75" customHeight="1" spans="1:8">
      <c r="A96" s="91"/>
      <c r="B96" s="91"/>
      <c r="D96" s="669"/>
      <c r="E96" s="669"/>
      <c r="F96" s="615"/>
      <c r="G96" s="251"/>
      <c r="H96" s="91"/>
    </row>
    <row r="97" ht="15.75" customHeight="1" spans="1:8">
      <c r="A97" s="91"/>
      <c r="B97" s="91"/>
      <c r="D97" s="669"/>
      <c r="E97" s="669"/>
      <c r="F97" s="615"/>
      <c r="G97" s="251"/>
      <c r="H97" s="91"/>
    </row>
    <row r="98" ht="15.75" customHeight="1" spans="1:8">
      <c r="A98" s="91"/>
      <c r="B98" s="91"/>
      <c r="D98" s="669"/>
      <c r="E98" s="669"/>
      <c r="F98" s="615"/>
      <c r="G98" s="251"/>
      <c r="H98" s="91"/>
    </row>
    <row r="99" ht="15.75" customHeight="1" spans="1:8">
      <c r="A99" s="91"/>
      <c r="B99" s="91"/>
      <c r="D99" s="669"/>
      <c r="E99" s="669"/>
      <c r="F99" s="615"/>
      <c r="G99" s="251"/>
      <c r="H99" s="91"/>
    </row>
    <row r="100" ht="15.75" customHeight="1" spans="1:8">
      <c r="A100" s="91"/>
      <c r="B100" s="91"/>
      <c r="D100" s="669"/>
      <c r="E100" s="669"/>
      <c r="F100" s="615"/>
      <c r="G100" s="251"/>
      <c r="H100" s="91"/>
    </row>
    <row r="101" ht="15.75" customHeight="1" spans="1:8">
      <c r="A101" s="91"/>
      <c r="B101" s="91"/>
      <c r="D101" s="669"/>
      <c r="E101" s="669"/>
      <c r="F101" s="615"/>
      <c r="G101" s="251"/>
      <c r="H101" s="91"/>
    </row>
    <row r="102" ht="15.75" customHeight="1" spans="1:8">
      <c r="A102" s="91"/>
      <c r="B102" s="91"/>
      <c r="D102" s="669"/>
      <c r="E102" s="669"/>
      <c r="F102" s="615"/>
      <c r="G102" s="251"/>
      <c r="H102" s="91"/>
    </row>
    <row r="103" ht="15.75" customHeight="1" spans="1:8">
      <c r="A103" s="91"/>
      <c r="B103" s="91"/>
      <c r="D103" s="669"/>
      <c r="E103" s="669"/>
      <c r="F103" s="615"/>
      <c r="G103" s="251"/>
      <c r="H103" s="91"/>
    </row>
    <row r="104" ht="15.75" customHeight="1" spans="1:8">
      <c r="A104" s="91"/>
      <c r="B104" s="91"/>
      <c r="D104" s="669"/>
      <c r="E104" s="669"/>
      <c r="F104" s="615"/>
      <c r="G104" s="251"/>
      <c r="H104" s="91"/>
    </row>
    <row r="105" ht="15.75" customHeight="1" spans="1:8">
      <c r="A105" s="91"/>
      <c r="B105" s="91"/>
      <c r="D105" s="669"/>
      <c r="E105" s="669"/>
      <c r="F105" s="615"/>
      <c r="G105" s="251"/>
      <c r="H105" s="91"/>
    </row>
    <row r="106" ht="15.75" customHeight="1" spans="1:8">
      <c r="A106" s="91"/>
      <c r="B106" s="91"/>
      <c r="D106" s="669"/>
      <c r="E106" s="669"/>
      <c r="F106" s="615"/>
      <c r="G106" s="251"/>
      <c r="H106" s="91"/>
    </row>
    <row r="107" ht="15.75" customHeight="1" spans="1:8">
      <c r="A107" s="91"/>
      <c r="B107" s="91"/>
      <c r="D107" s="669"/>
      <c r="E107" s="669"/>
      <c r="F107" s="615"/>
      <c r="G107" s="251"/>
      <c r="H107" s="91"/>
    </row>
    <row r="108" ht="15.75" customHeight="1" spans="1:8">
      <c r="A108" s="91"/>
      <c r="B108" s="91"/>
      <c r="D108" s="669"/>
      <c r="E108" s="669"/>
      <c r="F108" s="615"/>
      <c r="G108" s="251"/>
      <c r="H108" s="91"/>
    </row>
    <row r="109" ht="15.75" customHeight="1" spans="1:8">
      <c r="A109" s="91"/>
      <c r="B109" s="91"/>
      <c r="D109" s="669"/>
      <c r="E109" s="669"/>
      <c r="F109" s="615"/>
      <c r="G109" s="251"/>
      <c r="H109" s="91"/>
    </row>
    <row r="110" ht="15.75" customHeight="1" spans="1:8">
      <c r="A110" s="91"/>
      <c r="B110" s="91"/>
      <c r="D110" s="669"/>
      <c r="E110" s="669"/>
      <c r="F110" s="615"/>
      <c r="G110" s="251"/>
      <c r="H110" s="91"/>
    </row>
    <row r="111" ht="15.75" customHeight="1" spans="1:8">
      <c r="A111" s="91"/>
      <c r="B111" s="91"/>
      <c r="D111" s="669"/>
      <c r="E111" s="669"/>
      <c r="F111" s="615"/>
      <c r="G111" s="251"/>
      <c r="H111" s="91"/>
    </row>
    <row r="112" ht="15.75" customHeight="1" spans="1:8">
      <c r="A112" s="91"/>
      <c r="B112" s="91"/>
      <c r="D112" s="669"/>
      <c r="E112" s="669"/>
      <c r="F112" s="615"/>
      <c r="G112" s="251"/>
      <c r="H112" s="91"/>
    </row>
    <row r="113" ht="15.75" customHeight="1" spans="1:8">
      <c r="A113" s="91"/>
      <c r="B113" s="91"/>
      <c r="D113" s="669"/>
      <c r="E113" s="669"/>
      <c r="F113" s="615"/>
      <c r="G113" s="251"/>
      <c r="H113" s="91"/>
    </row>
    <row r="114" ht="15.75" customHeight="1" spans="1:8">
      <c r="A114" s="91"/>
      <c r="B114" s="91"/>
      <c r="D114" s="669"/>
      <c r="E114" s="669"/>
      <c r="F114" s="615"/>
      <c r="G114" s="251"/>
      <c r="H114" s="91"/>
    </row>
    <row r="115" ht="15.75" customHeight="1" spans="1:8">
      <c r="A115" s="91"/>
      <c r="B115" s="91"/>
      <c r="D115" s="669"/>
      <c r="E115" s="669"/>
      <c r="F115" s="615"/>
      <c r="G115" s="251"/>
      <c r="H115" s="91"/>
    </row>
    <row r="116" ht="15.75" customHeight="1" spans="1:8">
      <c r="A116" s="91"/>
      <c r="B116" s="91"/>
      <c r="D116" s="669"/>
      <c r="E116" s="669"/>
      <c r="F116" s="615"/>
      <c r="G116" s="251"/>
      <c r="H116" s="91"/>
    </row>
    <row r="117" ht="15.75" customHeight="1" spans="1:8">
      <c r="A117" s="91"/>
      <c r="B117" s="91"/>
      <c r="D117" s="669"/>
      <c r="E117" s="669"/>
      <c r="F117" s="615"/>
      <c r="G117" s="251"/>
      <c r="H117" s="91"/>
    </row>
    <row r="118" ht="15.75" customHeight="1" spans="1:8">
      <c r="A118" s="91"/>
      <c r="B118" s="91"/>
      <c r="D118" s="669"/>
      <c r="E118" s="669"/>
      <c r="F118" s="615"/>
      <c r="G118" s="251"/>
      <c r="H118" s="91"/>
    </row>
    <row r="119" ht="15.75" customHeight="1" spans="1:8">
      <c r="A119" s="91"/>
      <c r="B119" s="91"/>
      <c r="D119" s="669"/>
      <c r="E119" s="669"/>
      <c r="F119" s="615"/>
      <c r="G119" s="251"/>
      <c r="H119" s="91"/>
    </row>
    <row r="120" ht="15.75" customHeight="1" spans="1:8">
      <c r="A120" s="91"/>
      <c r="B120" s="91"/>
      <c r="D120" s="669"/>
      <c r="E120" s="669"/>
      <c r="F120" s="615"/>
      <c r="G120" s="251"/>
      <c r="H120" s="91"/>
    </row>
    <row r="121" ht="15.75" customHeight="1" spans="1:8">
      <c r="A121" s="91"/>
      <c r="B121" s="91"/>
      <c r="D121" s="669"/>
      <c r="E121" s="669"/>
      <c r="F121" s="615"/>
      <c r="G121" s="251"/>
      <c r="H121" s="91"/>
    </row>
    <row r="122" ht="15.75" customHeight="1" spans="1:8">
      <c r="A122" s="91"/>
      <c r="B122" s="91"/>
      <c r="D122" s="669"/>
      <c r="E122" s="669"/>
      <c r="F122" s="615"/>
      <c r="G122" s="251"/>
      <c r="H122" s="91"/>
    </row>
    <row r="123" ht="15.75" customHeight="1" spans="1:8">
      <c r="A123" s="91"/>
      <c r="B123" s="91"/>
      <c r="D123" s="669"/>
      <c r="E123" s="669"/>
      <c r="F123" s="615"/>
      <c r="G123" s="251"/>
      <c r="H123" s="91"/>
    </row>
    <row r="124" ht="15.75" customHeight="1" spans="1:8">
      <c r="A124" s="91"/>
      <c r="B124" s="91"/>
      <c r="D124" s="669"/>
      <c r="E124" s="669"/>
      <c r="F124" s="615"/>
      <c r="G124" s="251"/>
      <c r="H124" s="91"/>
    </row>
    <row r="125" ht="15.75" customHeight="1" spans="1:8">
      <c r="A125" s="91"/>
      <c r="B125" s="91"/>
      <c r="D125" s="669"/>
      <c r="E125" s="669"/>
      <c r="F125" s="615"/>
      <c r="G125" s="251"/>
      <c r="H125" s="91"/>
    </row>
    <row r="126" ht="15.75" customHeight="1" spans="1:8">
      <c r="A126" s="91"/>
      <c r="B126" s="91"/>
      <c r="D126" s="669"/>
      <c r="E126" s="669"/>
      <c r="F126" s="615"/>
      <c r="G126" s="251"/>
      <c r="H126" s="91"/>
    </row>
    <row r="127" ht="15.75" customHeight="1" spans="1:8">
      <c r="A127" s="91"/>
      <c r="B127" s="91"/>
      <c r="D127" s="669"/>
      <c r="E127" s="669"/>
      <c r="F127" s="615"/>
      <c r="G127" s="251"/>
      <c r="H127" s="91"/>
    </row>
    <row r="128" ht="15.75" customHeight="1" spans="1:8">
      <c r="A128" s="91"/>
      <c r="B128" s="91"/>
      <c r="D128" s="669"/>
      <c r="E128" s="669"/>
      <c r="F128" s="615"/>
      <c r="G128" s="251"/>
      <c r="H128" s="91"/>
    </row>
    <row r="129" ht="15.75" customHeight="1" spans="1:8">
      <c r="A129" s="91"/>
      <c r="B129" s="91"/>
      <c r="D129" s="669"/>
      <c r="E129" s="669"/>
      <c r="F129" s="615"/>
      <c r="G129" s="251"/>
      <c r="H129" s="91"/>
    </row>
    <row r="130" ht="15.75" customHeight="1" spans="1:8">
      <c r="A130" s="91"/>
      <c r="B130" s="91"/>
      <c r="D130" s="669"/>
      <c r="E130" s="669"/>
      <c r="F130" s="615"/>
      <c r="G130" s="251"/>
      <c r="H130" s="91"/>
    </row>
    <row r="131" ht="15.75" customHeight="1" spans="1:8">
      <c r="A131" s="91"/>
      <c r="B131" s="91"/>
      <c r="D131" s="669"/>
      <c r="E131" s="669"/>
      <c r="F131" s="615"/>
      <c r="G131" s="251"/>
      <c r="H131" s="91"/>
    </row>
    <row r="132" ht="15.75" customHeight="1" spans="1:8">
      <c r="A132" s="91"/>
      <c r="B132" s="91"/>
      <c r="D132" s="669"/>
      <c r="E132" s="669"/>
      <c r="F132" s="615"/>
      <c r="G132" s="251"/>
      <c r="H132" s="91"/>
    </row>
    <row r="133" ht="15.75" customHeight="1" spans="1:8">
      <c r="A133" s="91"/>
      <c r="B133" s="91"/>
      <c r="D133" s="669"/>
      <c r="E133" s="669"/>
      <c r="F133" s="615"/>
      <c r="G133" s="251"/>
      <c r="H133" s="91"/>
    </row>
    <row r="134" ht="15.75" customHeight="1" spans="1:8">
      <c r="A134" s="91"/>
      <c r="B134" s="91"/>
      <c r="D134" s="669"/>
      <c r="E134" s="669"/>
      <c r="F134" s="615"/>
      <c r="G134" s="251"/>
      <c r="H134" s="91"/>
    </row>
    <row r="135" ht="15.75" customHeight="1" spans="1:8">
      <c r="A135" s="91"/>
      <c r="B135" s="91"/>
      <c r="D135" s="669"/>
      <c r="E135" s="669"/>
      <c r="F135" s="615"/>
      <c r="G135" s="251"/>
      <c r="H135" s="91"/>
    </row>
    <row r="136" ht="15.75" customHeight="1" spans="1:8">
      <c r="A136" s="91"/>
      <c r="B136" s="91"/>
      <c r="D136" s="669"/>
      <c r="E136" s="669"/>
      <c r="F136" s="615"/>
      <c r="G136" s="251"/>
      <c r="H136" s="91"/>
    </row>
    <row r="137" ht="15.75" customHeight="1" spans="1:8">
      <c r="A137" s="91"/>
      <c r="B137" s="91"/>
      <c r="D137" s="669"/>
      <c r="E137" s="669"/>
      <c r="F137" s="615"/>
      <c r="G137" s="251"/>
      <c r="H137" s="91"/>
    </row>
    <row r="138" ht="15.75" customHeight="1" spans="1:8">
      <c r="A138" s="91"/>
      <c r="B138" s="91"/>
      <c r="D138" s="669"/>
      <c r="E138" s="669"/>
      <c r="F138" s="615"/>
      <c r="G138" s="251"/>
      <c r="H138" s="91"/>
    </row>
    <row r="139" ht="15.75" customHeight="1" spans="1:8">
      <c r="A139" s="91"/>
      <c r="B139" s="91"/>
      <c r="D139" s="669"/>
      <c r="E139" s="669"/>
      <c r="F139" s="615"/>
      <c r="G139" s="251"/>
      <c r="H139" s="91"/>
    </row>
    <row r="140" ht="15.75" customHeight="1" spans="1:8">
      <c r="A140" s="91"/>
      <c r="B140" s="91"/>
      <c r="D140" s="669"/>
      <c r="E140" s="669"/>
      <c r="F140" s="615"/>
      <c r="G140" s="251"/>
      <c r="H140" s="91"/>
    </row>
    <row r="141" ht="15.75" customHeight="1" spans="1:8">
      <c r="A141" s="91"/>
      <c r="B141" s="91"/>
      <c r="D141" s="669"/>
      <c r="E141" s="669"/>
      <c r="F141" s="615"/>
      <c r="G141" s="251"/>
      <c r="H141" s="91"/>
    </row>
    <row r="142" ht="15.75" customHeight="1" spans="1:8">
      <c r="A142" s="91"/>
      <c r="B142" s="91"/>
      <c r="D142" s="669"/>
      <c r="E142" s="669"/>
      <c r="F142" s="615"/>
      <c r="G142" s="251"/>
      <c r="H142" s="91"/>
    </row>
    <row r="143" ht="15.75" customHeight="1" spans="1:8">
      <c r="A143" s="91"/>
      <c r="B143" s="91"/>
      <c r="D143" s="669"/>
      <c r="E143" s="669"/>
      <c r="F143" s="615"/>
      <c r="G143" s="251"/>
      <c r="H143" s="91"/>
    </row>
    <row r="144" ht="15.75" customHeight="1" spans="1:8">
      <c r="A144" s="91"/>
      <c r="B144" s="91"/>
      <c r="D144" s="669"/>
      <c r="E144" s="669"/>
      <c r="F144" s="615"/>
      <c r="G144" s="251"/>
      <c r="H144" s="91"/>
    </row>
    <row r="145" ht="15.75" customHeight="1" spans="1:8">
      <c r="A145" s="91"/>
      <c r="B145" s="91"/>
      <c r="D145" s="669"/>
      <c r="E145" s="669"/>
      <c r="F145" s="615"/>
      <c r="G145" s="251"/>
      <c r="H145" s="91"/>
    </row>
    <row r="146" ht="15.75" customHeight="1" spans="1:8">
      <c r="A146" s="91"/>
      <c r="B146" s="91"/>
      <c r="D146" s="669"/>
      <c r="E146" s="669"/>
      <c r="F146" s="615"/>
      <c r="G146" s="251"/>
      <c r="H146" s="91"/>
    </row>
    <row r="147" ht="15.75" customHeight="1" spans="1:8">
      <c r="A147" s="91"/>
      <c r="B147" s="91"/>
      <c r="D147" s="669"/>
      <c r="E147" s="669"/>
      <c r="F147" s="615"/>
      <c r="G147" s="251"/>
      <c r="H147" s="91"/>
    </row>
    <row r="148" ht="15.75" customHeight="1" spans="1:8">
      <c r="A148" s="91"/>
      <c r="B148" s="91"/>
      <c r="D148" s="669"/>
      <c r="E148" s="669"/>
      <c r="F148" s="615"/>
      <c r="G148" s="251"/>
      <c r="H148" s="91"/>
    </row>
    <row r="149" ht="15.75" customHeight="1" spans="1:8">
      <c r="A149" s="91"/>
      <c r="B149" s="91"/>
      <c r="D149" s="669"/>
      <c r="E149" s="669"/>
      <c r="F149" s="615"/>
      <c r="G149" s="251"/>
      <c r="H149" s="91"/>
    </row>
    <row r="150" ht="15.75" customHeight="1" spans="1:8">
      <c r="A150" s="91"/>
      <c r="B150" s="91"/>
      <c r="D150" s="669"/>
      <c r="E150" s="669"/>
      <c r="F150" s="615"/>
      <c r="G150" s="251"/>
      <c r="H150" s="91"/>
    </row>
    <row r="151" ht="15.75" customHeight="1" spans="1:8">
      <c r="A151" s="91"/>
      <c r="B151" s="91"/>
      <c r="D151" s="669"/>
      <c r="E151" s="669"/>
      <c r="F151" s="615"/>
      <c r="G151" s="251"/>
      <c r="H151" s="91"/>
    </row>
    <row r="152" ht="15.75" customHeight="1" spans="1:8">
      <c r="A152" s="91"/>
      <c r="B152" s="91"/>
      <c r="D152" s="669"/>
      <c r="E152" s="669"/>
      <c r="F152" s="615"/>
      <c r="G152" s="251"/>
      <c r="H152" s="91"/>
    </row>
    <row r="153" ht="15.75" customHeight="1" spans="1:8">
      <c r="A153" s="91"/>
      <c r="B153" s="91"/>
      <c r="D153" s="669"/>
      <c r="E153" s="669"/>
      <c r="F153" s="615"/>
      <c r="G153" s="251"/>
      <c r="H153" s="91"/>
    </row>
    <row r="154" ht="15.75" customHeight="1" spans="1:8">
      <c r="A154" s="91"/>
      <c r="B154" s="91"/>
      <c r="D154" s="669"/>
      <c r="E154" s="669"/>
      <c r="F154" s="615"/>
      <c r="G154" s="251"/>
      <c r="H154" s="91"/>
    </row>
    <row r="155" ht="15.75" customHeight="1" spans="1:8">
      <c r="A155" s="91"/>
      <c r="B155" s="91"/>
      <c r="D155" s="669"/>
      <c r="E155" s="669"/>
      <c r="F155" s="615"/>
      <c r="G155" s="251"/>
      <c r="H155" s="91"/>
    </row>
    <row r="156" ht="15.75" customHeight="1" spans="1:8">
      <c r="A156" s="91"/>
      <c r="B156" s="91"/>
      <c r="D156" s="669"/>
      <c r="E156" s="669"/>
      <c r="F156" s="615"/>
      <c r="G156" s="251"/>
      <c r="H156" s="91"/>
    </row>
    <row r="157" ht="15.75" customHeight="1" spans="1:8">
      <c r="A157" s="91"/>
      <c r="B157" s="91"/>
      <c r="D157" s="669"/>
      <c r="E157" s="669"/>
      <c r="F157" s="615"/>
      <c r="G157" s="251"/>
      <c r="H157" s="91"/>
    </row>
    <row r="158" ht="15.75" customHeight="1" spans="1:8">
      <c r="A158" s="91"/>
      <c r="B158" s="91"/>
      <c r="D158" s="669"/>
      <c r="E158" s="669"/>
      <c r="F158" s="615"/>
      <c r="G158" s="251"/>
      <c r="H158" s="91"/>
    </row>
    <row r="159" ht="15.75" customHeight="1" spans="1:8">
      <c r="A159" s="91"/>
      <c r="B159" s="91"/>
      <c r="D159" s="669"/>
      <c r="E159" s="669"/>
      <c r="F159" s="615"/>
      <c r="G159" s="251"/>
      <c r="H159" s="91"/>
    </row>
    <row r="160" ht="15.75" customHeight="1" spans="1:8">
      <c r="A160" s="91"/>
      <c r="B160" s="91"/>
      <c r="D160" s="669"/>
      <c r="E160" s="669"/>
      <c r="F160" s="615"/>
      <c r="G160" s="251"/>
      <c r="H160" s="91"/>
    </row>
    <row r="161" ht="15.75" customHeight="1" spans="1:8">
      <c r="A161" s="91"/>
      <c r="B161" s="91"/>
      <c r="D161" s="669"/>
      <c r="E161" s="669"/>
      <c r="F161" s="615"/>
      <c r="G161" s="251"/>
      <c r="H161" s="91"/>
    </row>
    <row r="162" ht="15.75" customHeight="1" spans="1:8">
      <c r="A162" s="91"/>
      <c r="B162" s="91"/>
      <c r="D162" s="669"/>
      <c r="E162" s="669"/>
      <c r="F162" s="615"/>
      <c r="G162" s="251"/>
      <c r="H162" s="91"/>
    </row>
    <row r="163" ht="15.75" customHeight="1" spans="1:8">
      <c r="A163" s="91"/>
      <c r="B163" s="91"/>
      <c r="D163" s="669"/>
      <c r="E163" s="669"/>
      <c r="F163" s="615"/>
      <c r="G163" s="251"/>
      <c r="H163" s="91"/>
    </row>
    <row r="164" ht="15.75" customHeight="1" spans="1:8">
      <c r="A164" s="91"/>
      <c r="B164" s="91"/>
      <c r="D164" s="669"/>
      <c r="E164" s="669"/>
      <c r="F164" s="615"/>
      <c r="G164" s="251"/>
      <c r="H164" s="91"/>
    </row>
    <row r="165" ht="15.75" customHeight="1" spans="1:8">
      <c r="A165" s="91"/>
      <c r="B165" s="91"/>
      <c r="D165" s="669"/>
      <c r="E165" s="669"/>
      <c r="F165" s="615"/>
      <c r="G165" s="251"/>
      <c r="H165" s="91"/>
    </row>
    <row r="166" ht="15.75" customHeight="1" spans="1:8">
      <c r="A166" s="91"/>
      <c r="B166" s="91"/>
      <c r="D166" s="669"/>
      <c r="E166" s="669"/>
      <c r="F166" s="615"/>
      <c r="G166" s="251"/>
      <c r="H166" s="91"/>
    </row>
    <row r="167" ht="15.75" customHeight="1" spans="1:8">
      <c r="A167" s="91"/>
      <c r="B167" s="91"/>
      <c r="D167" s="669"/>
      <c r="E167" s="669"/>
      <c r="F167" s="615"/>
      <c r="G167" s="251"/>
      <c r="H167" s="91"/>
    </row>
    <row r="168" ht="15.75" customHeight="1" spans="1:8">
      <c r="A168" s="91"/>
      <c r="B168" s="91"/>
      <c r="D168" s="669"/>
      <c r="E168" s="669"/>
      <c r="F168" s="615"/>
      <c r="G168" s="251"/>
      <c r="H168" s="91"/>
    </row>
    <row r="169" ht="15.75" customHeight="1" spans="1:8">
      <c r="A169" s="91"/>
      <c r="B169" s="91"/>
      <c r="D169" s="669"/>
      <c r="E169" s="669"/>
      <c r="F169" s="615"/>
      <c r="G169" s="251"/>
      <c r="H169" s="91"/>
    </row>
    <row r="170" ht="15.75" customHeight="1" spans="1:8">
      <c r="A170" s="91"/>
      <c r="B170" s="91"/>
      <c r="D170" s="669"/>
      <c r="E170" s="669"/>
      <c r="F170" s="615"/>
      <c r="G170" s="251"/>
      <c r="H170" s="91"/>
    </row>
    <row r="171" ht="15.75" customHeight="1" spans="1:8">
      <c r="A171" s="91"/>
      <c r="B171" s="91"/>
      <c r="D171" s="669"/>
      <c r="E171" s="669"/>
      <c r="F171" s="615"/>
      <c r="G171" s="251"/>
      <c r="H171" s="91"/>
    </row>
    <row r="172" ht="15.75" customHeight="1" spans="1:8">
      <c r="A172" s="91"/>
      <c r="B172" s="91"/>
      <c r="D172" s="669"/>
      <c r="E172" s="669"/>
      <c r="F172" s="615"/>
      <c r="G172" s="251"/>
      <c r="H172" s="91"/>
    </row>
    <row r="173" ht="15.75" customHeight="1" spans="1:8">
      <c r="A173" s="91"/>
      <c r="B173" s="91"/>
      <c r="D173" s="669"/>
      <c r="E173" s="669"/>
      <c r="F173" s="615"/>
      <c r="G173" s="251"/>
      <c r="H173" s="91"/>
    </row>
    <row r="174" ht="15.75" customHeight="1" spans="1:8">
      <c r="A174" s="91"/>
      <c r="B174" s="91"/>
      <c r="D174" s="669"/>
      <c r="E174" s="669"/>
      <c r="F174" s="615"/>
      <c r="G174" s="251"/>
      <c r="H174" s="91"/>
    </row>
    <row r="175" ht="15.75" customHeight="1" spans="1:8">
      <c r="A175" s="91"/>
      <c r="B175" s="91"/>
      <c r="D175" s="669"/>
      <c r="E175" s="669"/>
      <c r="F175" s="615"/>
      <c r="G175" s="251"/>
      <c r="H175" s="91"/>
    </row>
    <row r="176" ht="15.75" customHeight="1" spans="1:8">
      <c r="A176" s="91"/>
      <c r="B176" s="91"/>
      <c r="D176" s="669"/>
      <c r="E176" s="669"/>
      <c r="F176" s="615"/>
      <c r="G176" s="251"/>
      <c r="H176" s="91"/>
    </row>
    <row r="177" ht="15.75" customHeight="1" spans="1:8">
      <c r="A177" s="91"/>
      <c r="B177" s="91"/>
      <c r="D177" s="669"/>
      <c r="E177" s="669"/>
      <c r="F177" s="615"/>
      <c r="G177" s="251"/>
      <c r="H177" s="91"/>
    </row>
    <row r="178" ht="15.75" customHeight="1" spans="1:8">
      <c r="A178" s="91"/>
      <c r="B178" s="91"/>
      <c r="D178" s="669"/>
      <c r="E178" s="669"/>
      <c r="F178" s="615"/>
      <c r="G178" s="251"/>
      <c r="H178" s="91"/>
    </row>
    <row r="179" ht="15.75" customHeight="1" spans="1:8">
      <c r="A179" s="91"/>
      <c r="B179" s="91"/>
      <c r="D179" s="669"/>
      <c r="E179" s="669"/>
      <c r="F179" s="615"/>
      <c r="G179" s="251"/>
      <c r="H179" s="91"/>
    </row>
    <row r="180" ht="15.75" customHeight="1" spans="1:8">
      <c r="A180" s="91"/>
      <c r="B180" s="91"/>
      <c r="D180" s="669"/>
      <c r="E180" s="669"/>
      <c r="F180" s="615"/>
      <c r="G180" s="251"/>
      <c r="H180" s="91"/>
    </row>
    <row r="181" ht="15.75" customHeight="1" spans="1:8">
      <c r="A181" s="91"/>
      <c r="B181" s="91"/>
      <c r="D181" s="669"/>
      <c r="E181" s="669"/>
      <c r="F181" s="615"/>
      <c r="G181" s="251"/>
      <c r="H181" s="91"/>
    </row>
    <row r="182" ht="15.75" customHeight="1" spans="1:8">
      <c r="A182" s="91"/>
      <c r="B182" s="91"/>
      <c r="D182" s="669"/>
      <c r="E182" s="669"/>
      <c r="F182" s="615"/>
      <c r="G182" s="251"/>
      <c r="H182" s="91"/>
    </row>
    <row r="183" ht="15.75" customHeight="1" spans="1:8">
      <c r="A183" s="91"/>
      <c r="B183" s="91"/>
      <c r="D183" s="669"/>
      <c r="E183" s="669"/>
      <c r="F183" s="615"/>
      <c r="G183" s="251"/>
      <c r="H183" s="91"/>
    </row>
    <row r="184" ht="15.75" customHeight="1" spans="1:8">
      <c r="A184" s="91"/>
      <c r="B184" s="91"/>
      <c r="D184" s="669"/>
      <c r="E184" s="669"/>
      <c r="F184" s="615"/>
      <c r="G184" s="251"/>
      <c r="H184" s="91"/>
    </row>
    <row r="185" ht="15.75" customHeight="1" spans="1:8">
      <c r="A185" s="91"/>
      <c r="B185" s="91"/>
      <c r="D185" s="669"/>
      <c r="E185" s="669"/>
      <c r="F185" s="615"/>
      <c r="G185" s="251"/>
      <c r="H185" s="91"/>
    </row>
    <row r="186" ht="15.75" customHeight="1" spans="1:8">
      <c r="A186" s="91"/>
      <c r="B186" s="91"/>
      <c r="D186" s="669"/>
      <c r="E186" s="669"/>
      <c r="F186" s="615"/>
      <c r="G186" s="251"/>
      <c r="H186" s="91"/>
    </row>
    <row r="187" ht="15.75" customHeight="1" spans="1:8">
      <c r="A187" s="91"/>
      <c r="B187" s="91"/>
      <c r="D187" s="669"/>
      <c r="E187" s="669"/>
      <c r="F187" s="615"/>
      <c r="G187" s="251"/>
      <c r="H187" s="91"/>
    </row>
    <row r="188" ht="15.75" customHeight="1" spans="1:8">
      <c r="A188" s="91"/>
      <c r="B188" s="91"/>
      <c r="D188" s="669"/>
      <c r="E188" s="669"/>
      <c r="F188" s="615"/>
      <c r="G188" s="251"/>
      <c r="H188" s="91"/>
    </row>
    <row r="189" ht="15.75" customHeight="1" spans="1:8">
      <c r="A189" s="91"/>
      <c r="B189" s="91"/>
      <c r="D189" s="669"/>
      <c r="E189" s="669"/>
      <c r="F189" s="615"/>
      <c r="G189" s="251"/>
      <c r="H189" s="91"/>
    </row>
    <row r="190" ht="15.75" customHeight="1" spans="1:8">
      <c r="A190" s="91"/>
      <c r="B190" s="91"/>
      <c r="D190" s="669"/>
      <c r="E190" s="669"/>
      <c r="F190" s="615"/>
      <c r="G190" s="251"/>
      <c r="H190" s="91"/>
    </row>
    <row r="191" ht="15.75" customHeight="1" spans="1:8">
      <c r="A191" s="91"/>
      <c r="B191" s="91"/>
      <c r="D191" s="669"/>
      <c r="E191" s="669"/>
      <c r="F191" s="615"/>
      <c r="G191" s="251"/>
      <c r="H191" s="91"/>
    </row>
    <row r="192" ht="15.75" customHeight="1" spans="1:8">
      <c r="A192" s="91"/>
      <c r="B192" s="91"/>
      <c r="D192" s="669"/>
      <c r="E192" s="669"/>
      <c r="F192" s="615"/>
      <c r="G192" s="251"/>
      <c r="H192" s="91"/>
    </row>
    <row r="193" ht="15.75" customHeight="1" spans="1:8">
      <c r="A193" s="91"/>
      <c r="B193" s="91"/>
      <c r="D193" s="669"/>
      <c r="E193" s="669"/>
      <c r="F193" s="615"/>
      <c r="G193" s="251"/>
      <c r="H193" s="91"/>
    </row>
    <row r="194" ht="15.75" customHeight="1" spans="1:8">
      <c r="A194" s="91"/>
      <c r="B194" s="91"/>
      <c r="D194" s="669"/>
      <c r="E194" s="669"/>
      <c r="F194" s="615"/>
      <c r="G194" s="251"/>
      <c r="H194" s="91"/>
    </row>
    <row r="195" ht="15.75" customHeight="1" spans="1:8">
      <c r="A195" s="91"/>
      <c r="B195" s="91"/>
      <c r="D195" s="669"/>
      <c r="E195" s="669"/>
      <c r="F195" s="615"/>
      <c r="G195" s="251"/>
      <c r="H195" s="91"/>
    </row>
    <row r="196" ht="15.75" customHeight="1" spans="1:8">
      <c r="A196" s="91"/>
      <c r="B196" s="91"/>
      <c r="D196" s="669"/>
      <c r="E196" s="669"/>
      <c r="F196" s="615"/>
      <c r="G196" s="251"/>
      <c r="H196" s="91"/>
    </row>
    <row r="197" ht="15.75" customHeight="1" spans="1:8">
      <c r="A197" s="91"/>
      <c r="B197" s="91"/>
      <c r="D197" s="669"/>
      <c r="E197" s="669"/>
      <c r="F197" s="615"/>
      <c r="G197" s="251"/>
      <c r="H197" s="91"/>
    </row>
    <row r="198" ht="15.75" customHeight="1" spans="1:8">
      <c r="A198" s="91"/>
      <c r="B198" s="91"/>
      <c r="D198" s="669"/>
      <c r="E198" s="669"/>
      <c r="F198" s="615"/>
      <c r="G198" s="251"/>
      <c r="H198" s="91"/>
    </row>
    <row r="199" ht="15.75" customHeight="1" spans="1:8">
      <c r="A199" s="91"/>
      <c r="B199" s="91"/>
      <c r="D199" s="669"/>
      <c r="E199" s="669"/>
      <c r="F199" s="615"/>
      <c r="G199" s="251"/>
      <c r="H199" s="91"/>
    </row>
    <row r="200" ht="15.75" customHeight="1" spans="1:8">
      <c r="A200" s="91"/>
      <c r="B200" s="91"/>
      <c r="D200" s="669"/>
      <c r="E200" s="669"/>
      <c r="F200" s="615"/>
      <c r="G200" s="251"/>
      <c r="H200" s="91"/>
    </row>
    <row r="201" ht="15.75" customHeight="1" spans="1:8">
      <c r="A201" s="91"/>
      <c r="B201" s="91"/>
      <c r="D201" s="669"/>
      <c r="E201" s="669"/>
      <c r="F201" s="615"/>
      <c r="G201" s="251"/>
      <c r="H201" s="91"/>
    </row>
    <row r="202" ht="15.75" customHeight="1" spans="1:8">
      <c r="A202" s="91"/>
      <c r="B202" s="91"/>
      <c r="D202" s="669"/>
      <c r="E202" s="669"/>
      <c r="F202" s="615"/>
      <c r="G202" s="251"/>
      <c r="H202" s="91"/>
    </row>
    <row r="203" ht="15.75" customHeight="1" spans="1:8">
      <c r="A203" s="91"/>
      <c r="B203" s="91"/>
      <c r="D203" s="669"/>
      <c r="E203" s="669"/>
      <c r="F203" s="615"/>
      <c r="G203" s="251"/>
      <c r="H203" s="91"/>
    </row>
    <row r="204" ht="15.75" customHeight="1" spans="1:8">
      <c r="A204" s="91"/>
      <c r="B204" s="91"/>
      <c r="D204" s="669"/>
      <c r="E204" s="669"/>
      <c r="F204" s="615"/>
      <c r="G204" s="251"/>
      <c r="H204" s="91"/>
    </row>
    <row r="205" ht="15.75" customHeight="1" spans="1:8">
      <c r="A205" s="91"/>
      <c r="B205" s="91"/>
      <c r="D205" s="669"/>
      <c r="E205" s="669"/>
      <c r="F205" s="615"/>
      <c r="G205" s="251"/>
      <c r="H205" s="91"/>
    </row>
    <row r="206" ht="15.75" customHeight="1" spans="1:8">
      <c r="A206" s="91"/>
      <c r="B206" s="91"/>
      <c r="D206" s="669"/>
      <c r="E206" s="669"/>
      <c r="F206" s="615"/>
      <c r="G206" s="251"/>
      <c r="H206" s="91"/>
    </row>
    <row r="207" ht="15.75" customHeight="1" spans="1:8">
      <c r="A207" s="91"/>
      <c r="B207" s="91"/>
      <c r="D207" s="669"/>
      <c r="E207" s="669"/>
      <c r="F207" s="615"/>
      <c r="G207" s="251"/>
      <c r="H207" s="91"/>
    </row>
    <row r="208" ht="15.75" customHeight="1" spans="1:8">
      <c r="A208" s="91"/>
      <c r="B208" s="91"/>
      <c r="D208" s="669"/>
      <c r="E208" s="669"/>
      <c r="F208" s="615"/>
      <c r="G208" s="251"/>
      <c r="H208" s="91"/>
    </row>
    <row r="209" ht="15.75" customHeight="1" spans="1:8">
      <c r="A209" s="91"/>
      <c r="B209" s="91"/>
      <c r="D209" s="669"/>
      <c r="E209" s="669"/>
      <c r="F209" s="615"/>
      <c r="G209" s="251"/>
      <c r="H209" s="91"/>
    </row>
    <row r="210" ht="15.75" customHeight="1" spans="1:8">
      <c r="A210" s="91"/>
      <c r="B210" s="91"/>
      <c r="D210" s="669"/>
      <c r="E210" s="669"/>
      <c r="F210" s="615"/>
      <c r="G210" s="251"/>
      <c r="H210" s="91"/>
    </row>
    <row r="211" ht="15.75" customHeight="1" spans="1:8">
      <c r="A211" s="91"/>
      <c r="B211" s="91"/>
      <c r="D211" s="669"/>
      <c r="E211" s="669"/>
      <c r="F211" s="615"/>
      <c r="G211" s="251"/>
      <c r="H211" s="91"/>
    </row>
    <row r="212" ht="15.75" customHeight="1" spans="1:8">
      <c r="A212" s="91"/>
      <c r="B212" s="91"/>
      <c r="D212" s="669"/>
      <c r="E212" s="669"/>
      <c r="F212" s="615"/>
      <c r="G212" s="251"/>
      <c r="H212" s="91"/>
    </row>
    <row r="213" ht="15.75" customHeight="1" spans="1:8">
      <c r="A213" s="91"/>
      <c r="B213" s="91"/>
      <c r="D213" s="669"/>
      <c r="E213" s="669"/>
      <c r="F213" s="615"/>
      <c r="G213" s="251"/>
      <c r="H213" s="91"/>
    </row>
    <row r="214" ht="15.75" customHeight="1" spans="1:8">
      <c r="A214" s="91"/>
      <c r="B214" s="91"/>
      <c r="D214" s="669"/>
      <c r="E214" s="669"/>
      <c r="F214" s="615"/>
      <c r="G214" s="251"/>
      <c r="H214" s="91"/>
    </row>
    <row r="215" ht="15.75" customHeight="1" spans="1:8">
      <c r="A215" s="91"/>
      <c r="B215" s="91"/>
      <c r="D215" s="669"/>
      <c r="E215" s="669"/>
      <c r="F215" s="615"/>
      <c r="G215" s="251"/>
      <c r="H215" s="91"/>
    </row>
    <row r="216" ht="15.75" customHeight="1" spans="1:8">
      <c r="A216" s="91"/>
      <c r="B216" s="91"/>
      <c r="D216" s="669"/>
      <c r="E216" s="669"/>
      <c r="F216" s="615"/>
      <c r="G216" s="251"/>
      <c r="H216" s="91"/>
    </row>
    <row r="217" ht="15.75" customHeight="1" spans="1:8">
      <c r="A217" s="91"/>
      <c r="B217" s="91"/>
      <c r="D217" s="669"/>
      <c r="E217" s="669"/>
      <c r="F217" s="615"/>
      <c r="G217" s="251"/>
      <c r="H217" s="91"/>
    </row>
    <row r="218" ht="15.75" customHeight="1" spans="1:8">
      <c r="A218" s="91"/>
      <c r="B218" s="91"/>
      <c r="D218" s="669"/>
      <c r="E218" s="669"/>
      <c r="F218" s="615"/>
      <c r="G218" s="251"/>
      <c r="H218" s="91"/>
    </row>
    <row r="219" ht="15.75" customHeight="1" spans="1:8">
      <c r="A219" s="91"/>
      <c r="B219" s="91"/>
      <c r="D219" s="669"/>
      <c r="E219" s="669"/>
      <c r="F219" s="615"/>
      <c r="G219" s="251"/>
      <c r="H219" s="91"/>
    </row>
    <row r="220" ht="15.75" customHeight="1" spans="1:8">
      <c r="A220" s="91"/>
      <c r="B220" s="91"/>
      <c r="D220" s="669"/>
      <c r="E220" s="669"/>
      <c r="F220" s="615"/>
      <c r="G220" s="251"/>
      <c r="H220" s="91"/>
    </row>
    <row r="221" ht="15.75" customHeight="1" spans="1:8">
      <c r="A221" s="91"/>
      <c r="B221" s="91"/>
      <c r="D221" s="669"/>
      <c r="E221" s="669"/>
      <c r="F221" s="615"/>
      <c r="G221" s="251"/>
      <c r="H221" s="91"/>
    </row>
    <row r="222" ht="15.75" customHeight="1" spans="1:8">
      <c r="A222" s="91"/>
      <c r="B222" s="91"/>
      <c r="D222" s="669"/>
      <c r="E222" s="669"/>
      <c r="F222" s="615"/>
      <c r="G222" s="251"/>
      <c r="H222" s="91"/>
    </row>
    <row r="223" ht="15.75" customHeight="1" spans="1:8">
      <c r="A223" s="91"/>
      <c r="B223" s="91"/>
      <c r="D223" s="669"/>
      <c r="E223" s="669"/>
      <c r="F223" s="615"/>
      <c r="G223" s="251"/>
      <c r="H223" s="91"/>
    </row>
    <row r="224" ht="15.75" customHeight="1" spans="1:8">
      <c r="A224" s="91"/>
      <c r="B224" s="91"/>
      <c r="D224" s="669"/>
      <c r="E224" s="669"/>
      <c r="F224" s="615"/>
      <c r="G224" s="251"/>
      <c r="H224" s="91"/>
    </row>
    <row r="225" ht="15.75" customHeight="1" spans="1:8">
      <c r="A225" s="91"/>
      <c r="B225" s="91"/>
      <c r="D225" s="669"/>
      <c r="E225" s="669"/>
      <c r="F225" s="615"/>
      <c r="G225" s="251"/>
      <c r="H225" s="91"/>
    </row>
    <row r="226" ht="15.75" customHeight="1" spans="1:8">
      <c r="A226" s="91"/>
      <c r="B226" s="91"/>
      <c r="D226" s="669"/>
      <c r="E226" s="669"/>
      <c r="F226" s="615"/>
      <c r="G226" s="251"/>
      <c r="H226" s="91"/>
    </row>
    <row r="227" ht="15.75" customHeight="1" spans="1:8">
      <c r="A227" s="91"/>
      <c r="B227" s="91"/>
      <c r="D227" s="669"/>
      <c r="E227" s="669"/>
      <c r="F227" s="615"/>
      <c r="G227" s="251"/>
      <c r="H227" s="91"/>
    </row>
    <row r="228" ht="15.75" customHeight="1" spans="1:8">
      <c r="A228" s="91"/>
      <c r="B228" s="91"/>
      <c r="D228" s="669"/>
      <c r="E228" s="669"/>
      <c r="F228" s="615"/>
      <c r="G228" s="251"/>
      <c r="H228" s="91"/>
    </row>
    <row r="229" ht="15.75" customHeight="1" spans="1:8">
      <c r="A229" s="91"/>
      <c r="B229" s="91"/>
      <c r="D229" s="669"/>
      <c r="E229" s="669"/>
      <c r="F229" s="615"/>
      <c r="G229" s="251"/>
      <c r="H229" s="91"/>
    </row>
    <row r="230" ht="15.75" customHeight="1" spans="1:8">
      <c r="A230" s="91"/>
      <c r="B230" s="91"/>
      <c r="D230" s="669"/>
      <c r="E230" s="669"/>
      <c r="F230" s="615"/>
      <c r="G230" s="251"/>
      <c r="H230" s="91"/>
    </row>
    <row r="231" ht="15.75" customHeight="1" spans="1:8">
      <c r="A231" s="91"/>
      <c r="B231" s="91"/>
      <c r="D231" s="669"/>
      <c r="E231" s="669"/>
      <c r="F231" s="615"/>
      <c r="G231" s="251"/>
      <c r="H231" s="91"/>
    </row>
    <row r="232" ht="15.75" customHeight="1" spans="1:8">
      <c r="A232" s="91"/>
      <c r="B232" s="91"/>
      <c r="D232" s="669"/>
      <c r="E232" s="669"/>
      <c r="F232" s="615"/>
      <c r="G232" s="251"/>
      <c r="H232" s="91"/>
    </row>
    <row r="233" ht="15.75" customHeight="1" spans="1:8">
      <c r="A233" s="91"/>
      <c r="B233" s="91"/>
      <c r="D233" s="669"/>
      <c r="E233" s="669"/>
      <c r="F233" s="615"/>
      <c r="G233" s="251"/>
      <c r="H233" s="91"/>
    </row>
    <row r="234" ht="15.75" customHeight="1" spans="1:8">
      <c r="A234" s="91"/>
      <c r="B234" s="91"/>
      <c r="D234" s="669"/>
      <c r="E234" s="669"/>
      <c r="F234" s="615"/>
      <c r="G234" s="251"/>
      <c r="H234" s="91"/>
    </row>
    <row r="235" ht="15.75" customHeight="1" spans="1:8">
      <c r="A235" s="91"/>
      <c r="B235" s="91"/>
      <c r="D235" s="669"/>
      <c r="E235" s="669"/>
      <c r="F235" s="615"/>
      <c r="G235" s="251"/>
      <c r="H235" s="91"/>
    </row>
    <row r="236" ht="15.75" customHeight="1" spans="1:8">
      <c r="A236" s="91"/>
      <c r="B236" s="91"/>
      <c r="D236" s="669"/>
      <c r="E236" s="669"/>
      <c r="F236" s="615"/>
      <c r="G236" s="251"/>
      <c r="H236" s="91"/>
    </row>
    <row r="237" ht="15.75" customHeight="1" spans="1:8">
      <c r="A237" s="91"/>
      <c r="B237" s="91"/>
      <c r="D237" s="669"/>
      <c r="E237" s="669"/>
      <c r="F237" s="615"/>
      <c r="G237" s="251"/>
      <c r="H237" s="91"/>
    </row>
    <row r="238" ht="15.75" customHeight="1" spans="1:8">
      <c r="A238" s="91"/>
      <c r="B238" s="91"/>
      <c r="D238" s="669"/>
      <c r="E238" s="669"/>
      <c r="F238" s="615"/>
      <c r="G238" s="251"/>
      <c r="H238" s="91"/>
    </row>
    <row r="239" ht="15.75" customHeight="1" spans="1:8">
      <c r="A239" s="91"/>
      <c r="B239" s="91"/>
      <c r="D239" s="669"/>
      <c r="E239" s="669"/>
      <c r="F239" s="615"/>
      <c r="G239" s="251"/>
      <c r="H239" s="91"/>
    </row>
    <row r="240" ht="15.75" customHeight="1" spans="1:8">
      <c r="A240" s="91"/>
      <c r="B240" s="91"/>
      <c r="D240" s="669"/>
      <c r="E240" s="669"/>
      <c r="F240" s="615"/>
      <c r="G240" s="251"/>
      <c r="H240" s="91"/>
    </row>
    <row r="241" ht="15.75" customHeight="1" spans="1:8">
      <c r="A241" s="91"/>
      <c r="B241" s="91"/>
      <c r="D241" s="669"/>
      <c r="E241" s="669"/>
      <c r="F241" s="615"/>
      <c r="G241" s="251"/>
      <c r="H241" s="91"/>
    </row>
    <row r="242" ht="15.75" customHeight="1" spans="1:8">
      <c r="A242" s="91"/>
      <c r="B242" s="91"/>
      <c r="D242" s="669"/>
      <c r="E242" s="669"/>
      <c r="F242" s="615"/>
      <c r="G242" s="251"/>
      <c r="H242" s="91"/>
    </row>
    <row r="243" ht="15.75" customHeight="1" spans="1:8">
      <c r="A243" s="91"/>
      <c r="B243" s="91"/>
      <c r="D243" s="669"/>
      <c r="E243" s="669"/>
      <c r="F243" s="615"/>
      <c r="G243" s="251"/>
      <c r="H243" s="91"/>
    </row>
    <row r="244" ht="15.75" customHeight="1" spans="1:8">
      <c r="A244" s="91"/>
      <c r="B244" s="91"/>
      <c r="D244" s="669"/>
      <c r="E244" s="669"/>
      <c r="F244" s="615"/>
      <c r="G244" s="251"/>
      <c r="H244" s="91"/>
    </row>
    <row r="245" ht="15.75" customHeight="1" spans="1:8">
      <c r="A245" s="91"/>
      <c r="B245" s="91"/>
      <c r="D245" s="669"/>
      <c r="E245" s="669"/>
      <c r="F245" s="615"/>
      <c r="G245" s="251"/>
      <c r="H245" s="91"/>
    </row>
    <row r="246" ht="15.75" customHeight="1" spans="1:8">
      <c r="A246" s="91"/>
      <c r="B246" s="91"/>
      <c r="D246" s="669"/>
      <c r="E246" s="669"/>
      <c r="F246" s="615"/>
      <c r="G246" s="251"/>
      <c r="H246" s="91"/>
    </row>
    <row r="247" ht="15.75" customHeight="1" spans="1:8">
      <c r="A247" s="91"/>
      <c r="B247" s="91"/>
      <c r="D247" s="669"/>
      <c r="E247" s="669"/>
      <c r="F247" s="615"/>
      <c r="G247" s="251"/>
      <c r="H247" s="91"/>
    </row>
    <row r="248" ht="15.75" customHeight="1" spans="1:8">
      <c r="A248" s="91"/>
      <c r="B248" s="91"/>
      <c r="D248" s="669"/>
      <c r="E248" s="669"/>
      <c r="F248" s="615"/>
      <c r="G248" s="251"/>
      <c r="H248" s="91"/>
    </row>
    <row r="249" ht="15.75" customHeight="1" spans="1:8">
      <c r="A249" s="91"/>
      <c r="B249" s="91"/>
      <c r="D249" s="669"/>
      <c r="E249" s="669"/>
      <c r="F249" s="615"/>
      <c r="G249" s="251"/>
      <c r="H249" s="91"/>
    </row>
    <row r="250" ht="15.75" customHeight="1" spans="1:8">
      <c r="A250" s="91"/>
      <c r="B250" s="91"/>
      <c r="D250" s="669"/>
      <c r="E250" s="669"/>
      <c r="F250" s="615"/>
      <c r="G250" s="251"/>
      <c r="H250" s="91"/>
    </row>
    <row r="251" ht="15.75" customHeight="1" spans="1:8">
      <c r="A251" s="91"/>
      <c r="B251" s="91"/>
      <c r="D251" s="669"/>
      <c r="E251" s="669"/>
      <c r="F251" s="615"/>
      <c r="G251" s="251"/>
      <c r="H251" s="91"/>
    </row>
    <row r="252" ht="15.75" customHeight="1" spans="1:8">
      <c r="A252" s="91"/>
      <c r="B252" s="91"/>
      <c r="D252" s="669"/>
      <c r="E252" s="669"/>
      <c r="F252" s="615"/>
      <c r="G252" s="251"/>
      <c r="H252" s="91"/>
    </row>
    <row r="253" ht="15.75" customHeight="1" spans="1:8">
      <c r="A253" s="91"/>
      <c r="B253" s="91"/>
      <c r="D253" s="669"/>
      <c r="E253" s="669"/>
      <c r="F253" s="615"/>
      <c r="G253" s="251"/>
      <c r="H253" s="91"/>
    </row>
    <row r="254" ht="15.75" customHeight="1" spans="1:8">
      <c r="A254" s="91"/>
      <c r="B254" s="91"/>
      <c r="D254" s="669"/>
      <c r="E254" s="669"/>
      <c r="F254" s="615"/>
      <c r="G254" s="251"/>
      <c r="H254" s="91"/>
    </row>
    <row r="255" ht="15.75" customHeight="1" spans="1:8">
      <c r="A255" s="91"/>
      <c r="B255" s="91"/>
      <c r="D255" s="669"/>
      <c r="E255" s="669"/>
      <c r="F255" s="615"/>
      <c r="G255" s="251"/>
      <c r="H255" s="91"/>
    </row>
    <row r="256" ht="15.75" customHeight="1" spans="1:8">
      <c r="A256" s="91"/>
      <c r="B256" s="91"/>
      <c r="D256" s="669"/>
      <c r="E256" s="669"/>
      <c r="F256" s="615"/>
      <c r="G256" s="251"/>
      <c r="H256" s="91"/>
    </row>
    <row r="257" ht="15.75" customHeight="1" spans="1:8">
      <c r="A257" s="91"/>
      <c r="B257" s="91"/>
      <c r="D257" s="669"/>
      <c r="E257" s="669"/>
      <c r="F257" s="615"/>
      <c r="G257" s="251"/>
      <c r="H257" s="91"/>
    </row>
    <row r="258" ht="15.75" customHeight="1" spans="1:8">
      <c r="A258" s="91"/>
      <c r="B258" s="91"/>
      <c r="D258" s="669"/>
      <c r="E258" s="669"/>
      <c r="F258" s="615"/>
      <c r="G258" s="251"/>
      <c r="H258" s="91"/>
    </row>
    <row r="259" ht="15.75" customHeight="1" spans="1:8">
      <c r="A259" s="91"/>
      <c r="B259" s="91"/>
      <c r="D259" s="669"/>
      <c r="E259" s="669"/>
      <c r="F259" s="615"/>
      <c r="G259" s="251"/>
      <c r="H259" s="91"/>
    </row>
    <row r="260" ht="15.75" customHeight="1" spans="1:8">
      <c r="A260" s="91"/>
      <c r="B260" s="91"/>
      <c r="D260" s="669"/>
      <c r="E260" s="669"/>
      <c r="F260" s="615"/>
      <c r="G260" s="251"/>
      <c r="H260" s="91"/>
    </row>
    <row r="261" ht="15.75" customHeight="1" spans="1:8">
      <c r="A261" s="91"/>
      <c r="B261" s="91"/>
      <c r="D261" s="669"/>
      <c r="E261" s="669"/>
      <c r="F261" s="615"/>
      <c r="G261" s="251"/>
      <c r="H261" s="91"/>
    </row>
    <row r="262" ht="15.75" customHeight="1" spans="1:8">
      <c r="A262" s="91"/>
      <c r="B262" s="91"/>
      <c r="D262" s="669"/>
      <c r="E262" s="669"/>
      <c r="F262" s="615"/>
      <c r="G262" s="251"/>
      <c r="H262" s="91"/>
    </row>
    <row r="263" ht="15.75" customHeight="1" spans="1:8">
      <c r="A263" s="91"/>
      <c r="B263" s="91"/>
      <c r="D263" s="669"/>
      <c r="E263" s="669"/>
      <c r="F263" s="615"/>
      <c r="G263" s="251"/>
      <c r="H263" s="91"/>
    </row>
    <row r="264" ht="15.75" customHeight="1" spans="1:8">
      <c r="A264" s="91"/>
      <c r="B264" s="91"/>
      <c r="D264" s="669"/>
      <c r="E264" s="669"/>
      <c r="F264" s="615"/>
      <c r="G264" s="251"/>
      <c r="H264" s="91"/>
    </row>
    <row r="265" ht="15.75" customHeight="1" spans="1:8">
      <c r="A265" s="91"/>
      <c r="B265" s="91"/>
      <c r="D265" s="669"/>
      <c r="E265" s="669"/>
      <c r="F265" s="615"/>
      <c r="G265" s="251"/>
      <c r="H265" s="91"/>
    </row>
    <row r="266" ht="15.75" customHeight="1" spans="1:8">
      <c r="A266" s="91"/>
      <c r="B266" s="91"/>
      <c r="D266" s="669"/>
      <c r="E266" s="669"/>
      <c r="F266" s="615"/>
      <c r="G266" s="251"/>
      <c r="H266" s="91"/>
    </row>
    <row r="267" ht="15.75" customHeight="1" spans="1:8">
      <c r="A267" s="91"/>
      <c r="B267" s="91"/>
      <c r="D267" s="669"/>
      <c r="E267" s="669"/>
      <c r="F267" s="615"/>
      <c r="G267" s="251"/>
      <c r="H267" s="91"/>
    </row>
    <row r="268" ht="15.75" customHeight="1" spans="1:8">
      <c r="A268" s="91"/>
      <c r="B268" s="91"/>
      <c r="D268" s="669"/>
      <c r="E268" s="669"/>
      <c r="F268" s="615"/>
      <c r="G268" s="251"/>
      <c r="H268" s="91"/>
    </row>
    <row r="269" ht="15.75" customHeight="1" spans="1:8">
      <c r="A269" s="91"/>
      <c r="B269" s="91"/>
      <c r="D269" s="669"/>
      <c r="E269" s="669"/>
      <c r="F269" s="615"/>
      <c r="G269" s="251"/>
      <c r="H269" s="91"/>
    </row>
    <row r="270" ht="15.75" customHeight="1" spans="1:8">
      <c r="A270" s="91"/>
      <c r="B270" s="91"/>
      <c r="D270" s="669"/>
      <c r="E270" s="669"/>
      <c r="F270" s="615"/>
      <c r="G270" s="251"/>
      <c r="H270" s="91"/>
    </row>
    <row r="271" ht="15.75" customHeight="1" spans="1:8">
      <c r="A271" s="91"/>
      <c r="B271" s="91"/>
      <c r="D271" s="669"/>
      <c r="E271" s="669"/>
      <c r="F271" s="615"/>
      <c r="G271" s="251"/>
      <c r="H271" s="91"/>
    </row>
    <row r="272" ht="15.75" customHeight="1" spans="4:7">
      <c r="D272" s="251"/>
      <c r="E272" s="251"/>
      <c r="G272" s="251"/>
    </row>
    <row r="273" ht="15.75" customHeight="1" spans="4:7">
      <c r="D273" s="251"/>
      <c r="E273" s="251"/>
      <c r="G273" s="251"/>
    </row>
    <row r="274" ht="15.75" customHeight="1" spans="4:7">
      <c r="D274" s="251"/>
      <c r="E274" s="251"/>
      <c r="G274" s="251"/>
    </row>
    <row r="275" ht="15.75" customHeight="1" spans="4:7">
      <c r="D275" s="251"/>
      <c r="E275" s="251"/>
      <c r="G275" s="251"/>
    </row>
    <row r="276" ht="15.75" customHeight="1" spans="4:7">
      <c r="D276" s="251"/>
      <c r="E276" s="251"/>
      <c r="G276" s="251"/>
    </row>
    <row r="277" ht="15.75" customHeight="1" spans="4:7">
      <c r="D277" s="251"/>
      <c r="E277" s="251"/>
      <c r="G277" s="251"/>
    </row>
    <row r="278" ht="15.75" customHeight="1" spans="4:7">
      <c r="D278" s="251"/>
      <c r="E278" s="251"/>
      <c r="G278" s="251"/>
    </row>
    <row r="279" ht="15.75" customHeight="1" spans="4:7">
      <c r="D279" s="251"/>
      <c r="E279" s="251"/>
      <c r="G279" s="251"/>
    </row>
    <row r="280" ht="15.75" customHeight="1" spans="4:7">
      <c r="D280" s="251"/>
      <c r="E280" s="251"/>
      <c r="G280" s="251"/>
    </row>
    <row r="281" ht="15.75" customHeight="1" spans="4:7">
      <c r="D281" s="251"/>
      <c r="E281" s="251"/>
      <c r="G281" s="251"/>
    </row>
    <row r="282" ht="15.75" customHeight="1" spans="4:7">
      <c r="D282" s="251"/>
      <c r="E282" s="251"/>
      <c r="G282" s="251"/>
    </row>
    <row r="283" ht="15.75" customHeight="1" spans="4:7">
      <c r="D283" s="251"/>
      <c r="E283" s="251"/>
      <c r="G283" s="251"/>
    </row>
    <row r="284" ht="15.75" customHeight="1" spans="4:7">
      <c r="D284" s="251"/>
      <c r="E284" s="251"/>
      <c r="G284" s="251"/>
    </row>
    <row r="285" ht="15.75" customHeight="1" spans="4:7">
      <c r="D285" s="251"/>
      <c r="E285" s="251"/>
      <c r="G285" s="251"/>
    </row>
    <row r="286" ht="15.75" customHeight="1" spans="4:7">
      <c r="D286" s="251"/>
      <c r="E286" s="251"/>
      <c r="G286" s="251"/>
    </row>
    <row r="287" ht="15.75" customHeight="1" spans="4:7">
      <c r="D287" s="251"/>
      <c r="E287" s="251"/>
      <c r="G287" s="251"/>
    </row>
    <row r="288" ht="15.75" customHeight="1" spans="4:7">
      <c r="D288" s="251"/>
      <c r="E288" s="251"/>
      <c r="G288" s="251"/>
    </row>
    <row r="289" ht="15.75" customHeight="1" spans="4:7">
      <c r="D289" s="251"/>
      <c r="E289" s="251"/>
      <c r="G289" s="251"/>
    </row>
    <row r="290" ht="15.75" customHeight="1" spans="4:7">
      <c r="D290" s="251"/>
      <c r="E290" s="251"/>
      <c r="G290" s="251"/>
    </row>
    <row r="291" ht="15.75" customHeight="1" spans="4:7">
      <c r="D291" s="251"/>
      <c r="E291" s="251"/>
      <c r="G291" s="251"/>
    </row>
    <row r="292" ht="15.75" customHeight="1" spans="4:7">
      <c r="D292" s="251"/>
      <c r="E292" s="251"/>
      <c r="G292" s="251"/>
    </row>
    <row r="293" ht="15.75" customHeight="1" spans="4:7">
      <c r="D293" s="251"/>
      <c r="E293" s="251"/>
      <c r="G293" s="251"/>
    </row>
    <row r="294" ht="15.75" customHeight="1" spans="4:7">
      <c r="D294" s="251"/>
      <c r="E294" s="251"/>
      <c r="G294" s="251"/>
    </row>
    <row r="295" ht="15.75" customHeight="1" spans="4:7">
      <c r="D295" s="251"/>
      <c r="E295" s="251"/>
      <c r="G295" s="251"/>
    </row>
    <row r="296" ht="15.75" customHeight="1" spans="4:7">
      <c r="D296" s="251"/>
      <c r="E296" s="251"/>
      <c r="G296" s="251"/>
    </row>
    <row r="297" ht="15.75" customHeight="1" spans="4:7">
      <c r="D297" s="251"/>
      <c r="E297" s="251"/>
      <c r="G297" s="251"/>
    </row>
    <row r="298" ht="15.75" customHeight="1" spans="4:7">
      <c r="D298" s="251"/>
      <c r="E298" s="251"/>
      <c r="G298" s="251"/>
    </row>
    <row r="299" ht="15.75" customHeight="1" spans="4:7">
      <c r="D299" s="251"/>
      <c r="E299" s="251"/>
      <c r="G299" s="251"/>
    </row>
    <row r="300" ht="15.75" customHeight="1" spans="4:7">
      <c r="D300" s="251"/>
      <c r="E300" s="251"/>
      <c r="G300" s="251"/>
    </row>
    <row r="301" ht="15.75" customHeight="1" spans="4:7">
      <c r="D301" s="251"/>
      <c r="E301" s="251"/>
      <c r="G301" s="251"/>
    </row>
    <row r="302" ht="15.75" customHeight="1" spans="4:7">
      <c r="D302" s="251"/>
      <c r="E302" s="251"/>
      <c r="G302" s="251"/>
    </row>
    <row r="303" ht="15.75" customHeight="1" spans="4:7">
      <c r="D303" s="251"/>
      <c r="E303" s="251"/>
      <c r="G303" s="251"/>
    </row>
    <row r="304" ht="15.75" customHeight="1" spans="4:7">
      <c r="D304" s="251"/>
      <c r="E304" s="251"/>
      <c r="G304" s="251"/>
    </row>
    <row r="305" ht="15.75" customHeight="1" spans="4:7">
      <c r="D305" s="251"/>
      <c r="E305" s="251"/>
      <c r="G305" s="251"/>
    </row>
    <row r="306" ht="15.75" customHeight="1" spans="4:7">
      <c r="D306" s="251"/>
      <c r="E306" s="251"/>
      <c r="G306" s="251"/>
    </row>
    <row r="307" ht="15.75" customHeight="1" spans="4:7">
      <c r="D307" s="251"/>
      <c r="E307" s="251"/>
      <c r="G307" s="251"/>
    </row>
    <row r="308" ht="15.75" customHeight="1" spans="4:7">
      <c r="D308" s="251"/>
      <c r="E308" s="251"/>
      <c r="G308" s="251"/>
    </row>
    <row r="309" ht="15.75" customHeight="1" spans="4:7">
      <c r="D309" s="251"/>
      <c r="E309" s="251"/>
      <c r="G309" s="251"/>
    </row>
    <row r="310" ht="15.75" customHeight="1" spans="4:7">
      <c r="D310" s="251"/>
      <c r="E310" s="251"/>
      <c r="G310" s="251"/>
    </row>
    <row r="311" ht="15.75" customHeight="1" spans="4:7">
      <c r="D311" s="251"/>
      <c r="E311" s="251"/>
      <c r="G311" s="251"/>
    </row>
    <row r="312" ht="15.75" customHeight="1" spans="4:7">
      <c r="D312" s="251"/>
      <c r="E312" s="251"/>
      <c r="G312" s="251"/>
    </row>
    <row r="313" ht="15.75" customHeight="1" spans="4:7">
      <c r="D313" s="251"/>
      <c r="E313" s="251"/>
      <c r="G313" s="251"/>
    </row>
    <row r="314" ht="15.75" customHeight="1" spans="4:7">
      <c r="D314" s="251"/>
      <c r="E314" s="251"/>
      <c r="G314" s="251"/>
    </row>
    <row r="315" ht="15.75" customHeight="1" spans="4:7">
      <c r="D315" s="251"/>
      <c r="E315" s="251"/>
      <c r="G315" s="251"/>
    </row>
    <row r="316" ht="15.75" customHeight="1" spans="4:7">
      <c r="D316" s="251"/>
      <c r="E316" s="251"/>
      <c r="G316" s="251"/>
    </row>
    <row r="317" ht="15.75" customHeight="1" spans="4:7">
      <c r="D317" s="251"/>
      <c r="E317" s="251"/>
      <c r="G317" s="251"/>
    </row>
    <row r="318" ht="15.75" customHeight="1" spans="4:7">
      <c r="D318" s="251"/>
      <c r="E318" s="251"/>
      <c r="G318" s="251"/>
    </row>
    <row r="319" ht="15.75" customHeight="1" spans="4:7">
      <c r="D319" s="251"/>
      <c r="E319" s="251"/>
      <c r="G319" s="251"/>
    </row>
    <row r="320" ht="15.75" customHeight="1" spans="4:7">
      <c r="D320" s="251"/>
      <c r="E320" s="251"/>
      <c r="G320" s="251"/>
    </row>
    <row r="321" ht="15.75" customHeight="1" spans="4:7">
      <c r="D321" s="251"/>
      <c r="E321" s="251"/>
      <c r="G321" s="251"/>
    </row>
    <row r="322" ht="15.75" customHeight="1" spans="4:7">
      <c r="D322" s="251"/>
      <c r="E322" s="251"/>
      <c r="G322" s="251"/>
    </row>
    <row r="323" ht="15.75" customHeight="1" spans="4:7">
      <c r="D323" s="251"/>
      <c r="E323" s="251"/>
      <c r="G323" s="251"/>
    </row>
    <row r="324" ht="15.75" customHeight="1" spans="4:7">
      <c r="D324" s="251"/>
      <c r="E324" s="251"/>
      <c r="G324" s="251"/>
    </row>
    <row r="325" ht="15.75" customHeight="1" spans="4:7">
      <c r="D325" s="251"/>
      <c r="E325" s="251"/>
      <c r="G325" s="251"/>
    </row>
    <row r="326" ht="15.75" customHeight="1" spans="4:7">
      <c r="D326" s="251"/>
      <c r="E326" s="251"/>
      <c r="G326" s="251"/>
    </row>
    <row r="327" ht="15.75" customHeight="1" spans="4:7">
      <c r="D327" s="251"/>
      <c r="E327" s="251"/>
      <c r="G327" s="251"/>
    </row>
    <row r="328" ht="15.75" customHeight="1" spans="4:7">
      <c r="D328" s="251"/>
      <c r="E328" s="251"/>
      <c r="G328" s="251"/>
    </row>
    <row r="329" ht="15.75" customHeight="1" spans="4:7">
      <c r="D329" s="251"/>
      <c r="E329" s="251"/>
      <c r="G329" s="251"/>
    </row>
    <row r="330" ht="15.75" customHeight="1" spans="4:7">
      <c r="D330" s="251"/>
      <c r="E330" s="251"/>
      <c r="G330" s="251"/>
    </row>
    <row r="331" ht="15.75" customHeight="1" spans="4:7">
      <c r="D331" s="251"/>
      <c r="E331" s="251"/>
      <c r="G331" s="251"/>
    </row>
    <row r="332" ht="15.75" customHeight="1" spans="4:7">
      <c r="D332" s="251"/>
      <c r="E332" s="251"/>
      <c r="G332" s="251"/>
    </row>
    <row r="333" ht="15.75" customHeight="1" spans="4:7">
      <c r="D333" s="251"/>
      <c r="E333" s="251"/>
      <c r="G333" s="251"/>
    </row>
    <row r="334" ht="15.75" customHeight="1" spans="4:7">
      <c r="D334" s="251"/>
      <c r="E334" s="251"/>
      <c r="G334" s="251"/>
    </row>
    <row r="335" ht="15.75" customHeight="1" spans="4:7">
      <c r="D335" s="251"/>
      <c r="E335" s="251"/>
      <c r="G335" s="251"/>
    </row>
    <row r="336" ht="15.75" customHeight="1" spans="4:7">
      <c r="D336" s="251"/>
      <c r="E336" s="251"/>
      <c r="G336" s="251"/>
    </row>
    <row r="337" ht="15.75" customHeight="1" spans="4:7">
      <c r="D337" s="251"/>
      <c r="E337" s="251"/>
      <c r="G337" s="251"/>
    </row>
    <row r="338" ht="15.75" customHeight="1" spans="4:7">
      <c r="D338" s="251"/>
      <c r="E338" s="251"/>
      <c r="G338" s="251"/>
    </row>
    <row r="339" ht="15.75" customHeight="1" spans="4:7">
      <c r="D339" s="251"/>
      <c r="E339" s="251"/>
      <c r="G339" s="251"/>
    </row>
    <row r="340" ht="15.75" customHeight="1" spans="4:7">
      <c r="D340" s="251"/>
      <c r="E340" s="251"/>
      <c r="G340" s="251"/>
    </row>
    <row r="341" ht="15.75" customHeight="1" spans="4:7">
      <c r="D341" s="251"/>
      <c r="E341" s="251"/>
      <c r="G341" s="251"/>
    </row>
    <row r="342" ht="15.75" customHeight="1" spans="4:7">
      <c r="D342" s="251"/>
      <c r="E342" s="251"/>
      <c r="G342" s="251"/>
    </row>
    <row r="343" ht="15.75" customHeight="1" spans="4:7">
      <c r="D343" s="251"/>
      <c r="E343" s="251"/>
      <c r="G343" s="251"/>
    </row>
    <row r="344" ht="15.75" customHeight="1" spans="4:7">
      <c r="D344" s="251"/>
      <c r="E344" s="251"/>
      <c r="G344" s="251"/>
    </row>
    <row r="345" ht="15.75" customHeight="1" spans="4:7">
      <c r="D345" s="251"/>
      <c r="E345" s="251"/>
      <c r="G345" s="251"/>
    </row>
    <row r="346" ht="15.75" customHeight="1" spans="4:7">
      <c r="D346" s="251"/>
      <c r="E346" s="251"/>
      <c r="G346" s="251"/>
    </row>
    <row r="347" ht="15.75" customHeight="1" spans="4:7">
      <c r="D347" s="251"/>
      <c r="E347" s="251"/>
      <c r="G347" s="251"/>
    </row>
    <row r="348" ht="15.75" customHeight="1" spans="4:7">
      <c r="D348" s="251"/>
      <c r="E348" s="251"/>
      <c r="G348" s="251"/>
    </row>
    <row r="349" ht="15.75" customHeight="1" spans="4:7">
      <c r="D349" s="251"/>
      <c r="E349" s="251"/>
      <c r="G349" s="251"/>
    </row>
    <row r="350" ht="15.75" customHeight="1" spans="4:7">
      <c r="D350" s="251"/>
      <c r="E350" s="251"/>
      <c r="G350" s="251"/>
    </row>
    <row r="351" ht="15.75" customHeight="1" spans="4:7">
      <c r="D351" s="251"/>
      <c r="E351" s="251"/>
      <c r="G351" s="251"/>
    </row>
    <row r="352" ht="15.75" customHeight="1" spans="4:7">
      <c r="D352" s="251"/>
      <c r="E352" s="251"/>
      <c r="G352" s="251"/>
    </row>
    <row r="353" ht="15.75" customHeight="1" spans="4:7">
      <c r="D353" s="251"/>
      <c r="E353" s="251"/>
      <c r="G353" s="251"/>
    </row>
    <row r="354" ht="15.75" customHeight="1" spans="4:7">
      <c r="D354" s="251"/>
      <c r="E354" s="251"/>
      <c r="G354" s="251"/>
    </row>
    <row r="355" ht="15.75" customHeight="1" spans="4:7">
      <c r="D355" s="251"/>
      <c r="E355" s="251"/>
      <c r="G355" s="251"/>
    </row>
    <row r="356" ht="15.75" customHeight="1" spans="4:7">
      <c r="D356" s="251"/>
      <c r="E356" s="251"/>
      <c r="G356" s="251"/>
    </row>
    <row r="357" ht="15.75" customHeight="1" spans="4:7">
      <c r="D357" s="251"/>
      <c r="E357" s="251"/>
      <c r="G357" s="251"/>
    </row>
    <row r="358" ht="15.75" customHeight="1" spans="4:7">
      <c r="D358" s="251"/>
      <c r="E358" s="251"/>
      <c r="G358" s="251"/>
    </row>
    <row r="359" ht="15.75" customHeight="1" spans="4:7">
      <c r="D359" s="251"/>
      <c r="E359" s="251"/>
      <c r="G359" s="251"/>
    </row>
    <row r="360" ht="15.75" customHeight="1" spans="4:7">
      <c r="D360" s="251"/>
      <c r="E360" s="251"/>
      <c r="G360" s="251"/>
    </row>
    <row r="361" ht="15.75" customHeight="1" spans="4:7">
      <c r="D361" s="251"/>
      <c r="E361" s="251"/>
      <c r="G361" s="251"/>
    </row>
    <row r="362" ht="15.75" customHeight="1" spans="4:7">
      <c r="D362" s="251"/>
      <c r="E362" s="251"/>
      <c r="G362" s="251"/>
    </row>
    <row r="363" ht="15.75" customHeight="1" spans="4:7">
      <c r="D363" s="251"/>
      <c r="E363" s="251"/>
      <c r="G363" s="251"/>
    </row>
    <row r="364" ht="15.75" customHeight="1" spans="4:7">
      <c r="D364" s="251"/>
      <c r="E364" s="251"/>
      <c r="G364" s="251"/>
    </row>
    <row r="365" ht="15.75" customHeight="1" spans="4:7">
      <c r="D365" s="251"/>
      <c r="E365" s="251"/>
      <c r="G365" s="251"/>
    </row>
    <row r="366" ht="15.75" customHeight="1" spans="4:7">
      <c r="D366" s="251"/>
      <c r="E366" s="251"/>
      <c r="G366" s="251"/>
    </row>
    <row r="367" ht="15.75" customHeight="1" spans="4:7">
      <c r="D367" s="251"/>
      <c r="E367" s="251"/>
      <c r="G367" s="251"/>
    </row>
    <row r="368" ht="15.75" customHeight="1" spans="4:7">
      <c r="D368" s="251"/>
      <c r="E368" s="251"/>
      <c r="G368" s="251"/>
    </row>
    <row r="369" ht="15.75" customHeight="1" spans="4:7">
      <c r="D369" s="251"/>
      <c r="E369" s="251"/>
      <c r="G369" s="251"/>
    </row>
    <row r="370" ht="15.75" customHeight="1" spans="4:7">
      <c r="D370" s="251"/>
      <c r="E370" s="251"/>
      <c r="G370" s="251"/>
    </row>
    <row r="371" ht="15.75" customHeight="1" spans="4:7">
      <c r="D371" s="251"/>
      <c r="E371" s="251"/>
      <c r="G371" s="251"/>
    </row>
    <row r="372" ht="15.75" customHeight="1" spans="4:7">
      <c r="D372" s="251"/>
      <c r="E372" s="251"/>
      <c r="G372" s="251"/>
    </row>
    <row r="373" ht="15.75" customHeight="1" spans="4:7">
      <c r="D373" s="251"/>
      <c r="E373" s="251"/>
      <c r="G373" s="251"/>
    </row>
    <row r="374" ht="15.75" customHeight="1" spans="4:7">
      <c r="D374" s="251"/>
      <c r="E374" s="251"/>
      <c r="G374" s="251"/>
    </row>
    <row r="375" ht="15.75" customHeight="1" spans="4:7">
      <c r="D375" s="251"/>
      <c r="E375" s="251"/>
      <c r="G375" s="251"/>
    </row>
    <row r="376" ht="15.75" customHeight="1" spans="4:7">
      <c r="D376" s="251"/>
      <c r="E376" s="251"/>
      <c r="G376" s="251"/>
    </row>
    <row r="377" ht="15.75" customHeight="1" spans="4:7">
      <c r="D377" s="251"/>
      <c r="E377" s="251"/>
      <c r="G377" s="251"/>
    </row>
    <row r="378" ht="15.75" customHeight="1" spans="4:7">
      <c r="D378" s="251"/>
      <c r="E378" s="251"/>
      <c r="G378" s="251"/>
    </row>
    <row r="379" ht="15.75" customHeight="1" spans="4:7">
      <c r="D379" s="251"/>
      <c r="E379" s="251"/>
      <c r="G379" s="251"/>
    </row>
    <row r="380" ht="15.75" customHeight="1" spans="4:7">
      <c r="D380" s="251"/>
      <c r="E380" s="251"/>
      <c r="G380" s="251"/>
    </row>
    <row r="381" ht="15.75" customHeight="1" spans="4:7">
      <c r="D381" s="251"/>
      <c r="E381" s="251"/>
      <c r="G381" s="251"/>
    </row>
    <row r="382" ht="15.75" customHeight="1" spans="4:7">
      <c r="D382" s="251"/>
      <c r="E382" s="251"/>
      <c r="G382" s="251"/>
    </row>
    <row r="383" ht="15.75" customHeight="1" spans="4:7">
      <c r="D383" s="251"/>
      <c r="E383" s="251"/>
      <c r="G383" s="251"/>
    </row>
    <row r="384" ht="15.75" customHeight="1" spans="4:7">
      <c r="D384" s="251"/>
      <c r="E384" s="251"/>
      <c r="G384" s="251"/>
    </row>
    <row r="385" ht="15.75" customHeight="1" spans="4:7">
      <c r="D385" s="251"/>
      <c r="E385" s="251"/>
      <c r="G385" s="251"/>
    </row>
    <row r="386" ht="15.75" customHeight="1" spans="4:7">
      <c r="D386" s="251"/>
      <c r="E386" s="251"/>
      <c r="G386" s="251"/>
    </row>
    <row r="387" ht="15.75" customHeight="1" spans="4:7">
      <c r="D387" s="251"/>
      <c r="E387" s="251"/>
      <c r="G387" s="251"/>
    </row>
    <row r="388" ht="15.75" customHeight="1" spans="4:7">
      <c r="D388" s="251"/>
      <c r="E388" s="251"/>
      <c r="G388" s="251"/>
    </row>
    <row r="389" ht="15.75" customHeight="1" spans="4:7">
      <c r="D389" s="251"/>
      <c r="E389" s="251"/>
      <c r="G389" s="251"/>
    </row>
    <row r="390" ht="15.75" customHeight="1" spans="4:7">
      <c r="D390" s="251"/>
      <c r="E390" s="251"/>
      <c r="G390" s="251"/>
    </row>
    <row r="391" ht="15.75" customHeight="1" spans="4:7">
      <c r="D391" s="251"/>
      <c r="E391" s="251"/>
      <c r="G391" s="251"/>
    </row>
    <row r="392" ht="15.75" customHeight="1" spans="4:7">
      <c r="D392" s="251"/>
      <c r="E392" s="251"/>
      <c r="G392" s="251"/>
    </row>
    <row r="393" ht="15.75" customHeight="1" spans="4:7">
      <c r="D393" s="251"/>
      <c r="E393" s="251"/>
      <c r="G393" s="251"/>
    </row>
    <row r="394" ht="15.75" customHeight="1" spans="4:7">
      <c r="D394" s="251"/>
      <c r="E394" s="251"/>
      <c r="G394" s="251"/>
    </row>
    <row r="395" ht="15.75" customHeight="1" spans="4:7">
      <c r="D395" s="251"/>
      <c r="E395" s="251"/>
      <c r="G395" s="251"/>
    </row>
    <row r="396" ht="15.75" customHeight="1" spans="4:7">
      <c r="D396" s="251"/>
      <c r="E396" s="251"/>
      <c r="G396" s="251"/>
    </row>
    <row r="397" ht="15.75" customHeight="1" spans="4:7">
      <c r="D397" s="251"/>
      <c r="E397" s="251"/>
      <c r="G397" s="251"/>
    </row>
    <row r="398" ht="15.75" customHeight="1" spans="4:7">
      <c r="D398" s="251"/>
      <c r="E398" s="251"/>
      <c r="G398" s="251"/>
    </row>
    <row r="399" ht="15.75" customHeight="1" spans="4:7">
      <c r="D399" s="251"/>
      <c r="E399" s="251"/>
      <c r="G399" s="251"/>
    </row>
    <row r="400" ht="15.75" customHeight="1" spans="4:7">
      <c r="D400" s="251"/>
      <c r="E400" s="251"/>
      <c r="G400" s="251"/>
    </row>
    <row r="401" ht="15.75" customHeight="1" spans="4:7">
      <c r="D401" s="251"/>
      <c r="E401" s="251"/>
      <c r="G401" s="251"/>
    </row>
    <row r="402" ht="15.75" customHeight="1" spans="4:7">
      <c r="D402" s="251"/>
      <c r="E402" s="251"/>
      <c r="G402" s="251"/>
    </row>
    <row r="403" ht="15.75" customHeight="1" spans="4:7">
      <c r="D403" s="251"/>
      <c r="E403" s="251"/>
      <c r="G403" s="251"/>
    </row>
    <row r="404" ht="15.75" customHeight="1" spans="4:7">
      <c r="D404" s="251"/>
      <c r="E404" s="251"/>
      <c r="G404" s="251"/>
    </row>
    <row r="405" ht="15.75" customHeight="1" spans="4:7">
      <c r="D405" s="251"/>
      <c r="E405" s="251"/>
      <c r="G405" s="251"/>
    </row>
    <row r="406" ht="15.75" customHeight="1" spans="4:7">
      <c r="D406" s="251"/>
      <c r="E406" s="251"/>
      <c r="G406" s="251"/>
    </row>
    <row r="407" ht="15.75" customHeight="1" spans="4:7">
      <c r="D407" s="251"/>
      <c r="E407" s="251"/>
      <c r="G407" s="251"/>
    </row>
    <row r="408" ht="15.75" customHeight="1" spans="4:7">
      <c r="D408" s="251"/>
      <c r="E408" s="251"/>
      <c r="G408" s="251"/>
    </row>
    <row r="409" ht="15.75" customHeight="1" spans="4:7">
      <c r="D409" s="251"/>
      <c r="E409" s="251"/>
      <c r="G409" s="251"/>
    </row>
    <row r="410" ht="15.75" customHeight="1" spans="4:7">
      <c r="D410" s="251"/>
      <c r="E410" s="251"/>
      <c r="G410" s="251"/>
    </row>
    <row r="411" ht="15.75" customHeight="1" spans="4:7">
      <c r="D411" s="251"/>
      <c r="E411" s="251"/>
      <c r="G411" s="251"/>
    </row>
    <row r="412" ht="15.75" customHeight="1" spans="4:7">
      <c r="D412" s="251"/>
      <c r="E412" s="251"/>
      <c r="G412" s="251"/>
    </row>
    <row r="413" ht="15.75" customHeight="1" spans="4:7">
      <c r="D413" s="251"/>
      <c r="E413" s="251"/>
      <c r="G413" s="251"/>
    </row>
    <row r="414" ht="15.75" customHeight="1" spans="4:7">
      <c r="D414" s="251"/>
      <c r="E414" s="251"/>
      <c r="G414" s="251"/>
    </row>
    <row r="415" ht="15.75" customHeight="1" spans="4:7">
      <c r="D415" s="251"/>
      <c r="E415" s="251"/>
      <c r="G415" s="251"/>
    </row>
    <row r="416" ht="15.75" customHeight="1" spans="4:7">
      <c r="D416" s="251"/>
      <c r="E416" s="251"/>
      <c r="G416" s="251"/>
    </row>
    <row r="417" ht="15.75" customHeight="1" spans="4:7">
      <c r="D417" s="251"/>
      <c r="E417" s="251"/>
      <c r="G417" s="251"/>
    </row>
    <row r="418" ht="15.75" customHeight="1" spans="4:7">
      <c r="D418" s="251"/>
      <c r="E418" s="251"/>
      <c r="G418" s="251"/>
    </row>
    <row r="419" ht="15.75" customHeight="1" spans="4:7">
      <c r="D419" s="251"/>
      <c r="E419" s="251"/>
      <c r="G419" s="251"/>
    </row>
    <row r="420" ht="15.75" customHeight="1" spans="4:7">
      <c r="D420" s="251"/>
      <c r="E420" s="251"/>
      <c r="G420" s="251"/>
    </row>
    <row r="421" ht="15.75" customHeight="1" spans="4:7">
      <c r="D421" s="251"/>
      <c r="E421" s="251"/>
      <c r="G421" s="251"/>
    </row>
    <row r="422" ht="15.75" customHeight="1" spans="4:7">
      <c r="D422" s="251"/>
      <c r="E422" s="251"/>
      <c r="G422" s="251"/>
    </row>
    <row r="423" ht="15.75" customHeight="1" spans="4:7">
      <c r="D423" s="251"/>
      <c r="E423" s="251"/>
      <c r="G423" s="251"/>
    </row>
    <row r="424" ht="15.75" customHeight="1" spans="4:7">
      <c r="D424" s="251"/>
      <c r="E424" s="251"/>
      <c r="G424" s="251"/>
    </row>
    <row r="425" ht="15.75" customHeight="1" spans="4:7">
      <c r="D425" s="251"/>
      <c r="E425" s="251"/>
      <c r="G425" s="251"/>
    </row>
    <row r="426" ht="15.75" customHeight="1" spans="4:7">
      <c r="D426" s="251"/>
      <c r="E426" s="251"/>
      <c r="G426" s="251"/>
    </row>
    <row r="427" ht="15.75" customHeight="1" spans="4:7">
      <c r="D427" s="251"/>
      <c r="E427" s="251"/>
      <c r="G427" s="251"/>
    </row>
    <row r="428" ht="15.75" customHeight="1" spans="4:7">
      <c r="D428" s="251"/>
      <c r="E428" s="251"/>
      <c r="G428" s="251"/>
    </row>
    <row r="429" ht="15.75" customHeight="1" spans="4:7">
      <c r="D429" s="251"/>
      <c r="E429" s="251"/>
      <c r="G429" s="251"/>
    </row>
    <row r="430" ht="15.75" customHeight="1" spans="4:7">
      <c r="D430" s="251"/>
      <c r="E430" s="251"/>
      <c r="G430" s="251"/>
    </row>
    <row r="431" ht="15.75" customHeight="1" spans="4:7">
      <c r="D431" s="251"/>
      <c r="E431" s="251"/>
      <c r="G431" s="251"/>
    </row>
    <row r="432" ht="15.75" customHeight="1" spans="4:7">
      <c r="D432" s="251"/>
      <c r="E432" s="251"/>
      <c r="G432" s="251"/>
    </row>
    <row r="433" ht="15.75" customHeight="1" spans="4:7">
      <c r="D433" s="251"/>
      <c r="E433" s="251"/>
      <c r="G433" s="251"/>
    </row>
    <row r="434" ht="15.75" customHeight="1" spans="4:7">
      <c r="D434" s="251"/>
      <c r="E434" s="251"/>
      <c r="G434" s="251"/>
    </row>
    <row r="435" ht="15.75" customHeight="1" spans="4:7">
      <c r="D435" s="251"/>
      <c r="E435" s="251"/>
      <c r="G435" s="251"/>
    </row>
    <row r="436" ht="15.75" customHeight="1" spans="4:7">
      <c r="D436" s="251"/>
      <c r="E436" s="251"/>
      <c r="G436" s="251"/>
    </row>
    <row r="437" ht="15.75" customHeight="1" spans="4:7">
      <c r="D437" s="251"/>
      <c r="E437" s="251"/>
      <c r="G437" s="251"/>
    </row>
    <row r="438" ht="15.75" customHeight="1" spans="4:7">
      <c r="D438" s="251"/>
      <c r="E438" s="251"/>
      <c r="G438" s="251"/>
    </row>
    <row r="439" ht="15.75" customHeight="1" spans="4:7">
      <c r="D439" s="251"/>
      <c r="E439" s="251"/>
      <c r="G439" s="251"/>
    </row>
    <row r="440" ht="15.75" customHeight="1" spans="4:7">
      <c r="D440" s="251"/>
      <c r="E440" s="251"/>
      <c r="G440" s="251"/>
    </row>
    <row r="441" ht="15.75" customHeight="1" spans="4:7">
      <c r="D441" s="251"/>
      <c r="E441" s="251"/>
      <c r="G441" s="251"/>
    </row>
    <row r="442" ht="15.75" customHeight="1" spans="4:7">
      <c r="D442" s="251"/>
      <c r="E442" s="251"/>
      <c r="G442" s="251"/>
    </row>
    <row r="443" ht="15.75" customHeight="1" spans="4:7">
      <c r="D443" s="251"/>
      <c r="E443" s="251"/>
      <c r="G443" s="251"/>
    </row>
    <row r="444" ht="15.75" customHeight="1" spans="4:7">
      <c r="D444" s="251"/>
      <c r="E444" s="251"/>
      <c r="G444" s="251"/>
    </row>
    <row r="445" ht="15.75" customHeight="1" spans="4:7">
      <c r="D445" s="251"/>
      <c r="E445" s="251"/>
      <c r="G445" s="251"/>
    </row>
    <row r="446" ht="15.75" customHeight="1" spans="4:7">
      <c r="D446" s="251"/>
      <c r="E446" s="251"/>
      <c r="G446" s="251"/>
    </row>
    <row r="447" ht="15.75" customHeight="1" spans="4:7">
      <c r="D447" s="251"/>
      <c r="E447" s="251"/>
      <c r="G447" s="251"/>
    </row>
    <row r="448" ht="15.75" customHeight="1" spans="4:7">
      <c r="D448" s="251"/>
      <c r="E448" s="251"/>
      <c r="G448" s="251"/>
    </row>
    <row r="449" ht="15.75" customHeight="1" spans="4:7">
      <c r="D449" s="251"/>
      <c r="E449" s="251"/>
      <c r="G449" s="251"/>
    </row>
    <row r="450" ht="15.75" customHeight="1" spans="4:7">
      <c r="D450" s="251"/>
      <c r="E450" s="251"/>
      <c r="G450" s="251"/>
    </row>
    <row r="451" ht="15.75" customHeight="1" spans="4:7">
      <c r="D451" s="251"/>
      <c r="E451" s="251"/>
      <c r="G451" s="251"/>
    </row>
    <row r="452" ht="15.75" customHeight="1" spans="4:7">
      <c r="D452" s="251"/>
      <c r="E452" s="251"/>
      <c r="G452" s="251"/>
    </row>
    <row r="453" ht="15.75" customHeight="1" spans="4:7">
      <c r="D453" s="251"/>
      <c r="E453" s="251"/>
      <c r="G453" s="251"/>
    </row>
    <row r="454" ht="15.75" customHeight="1" spans="4:7">
      <c r="D454" s="251"/>
      <c r="E454" s="251"/>
      <c r="G454" s="251"/>
    </row>
    <row r="455" ht="15.75" customHeight="1" spans="4:7">
      <c r="D455" s="251"/>
      <c r="E455" s="251"/>
      <c r="G455" s="251"/>
    </row>
    <row r="456" ht="15.75" customHeight="1" spans="4:7">
      <c r="D456" s="251"/>
      <c r="E456" s="251"/>
      <c r="G456" s="251"/>
    </row>
    <row r="457" ht="15.75" customHeight="1" spans="4:7">
      <c r="D457" s="251"/>
      <c r="E457" s="251"/>
      <c r="G457" s="251"/>
    </row>
    <row r="458" ht="15.75" customHeight="1" spans="4:7">
      <c r="D458" s="251"/>
      <c r="E458" s="251"/>
      <c r="G458" s="251"/>
    </row>
    <row r="459" ht="15.75" customHeight="1" spans="4:7">
      <c r="D459" s="251"/>
      <c r="E459" s="251"/>
      <c r="G459" s="251"/>
    </row>
    <row r="460" ht="15.75" customHeight="1" spans="4:7">
      <c r="D460" s="251"/>
      <c r="E460" s="251"/>
      <c r="G460" s="251"/>
    </row>
    <row r="461" ht="15.75" customHeight="1" spans="4:7">
      <c r="D461" s="251"/>
      <c r="E461" s="251"/>
      <c r="G461" s="251"/>
    </row>
    <row r="462" ht="15.75" customHeight="1" spans="4:7">
      <c r="D462" s="251"/>
      <c r="E462" s="251"/>
      <c r="G462" s="251"/>
    </row>
    <row r="463" ht="15.75" customHeight="1" spans="4:7">
      <c r="D463" s="251"/>
      <c r="E463" s="251"/>
      <c r="G463" s="251"/>
    </row>
    <row r="464" ht="15.75" customHeight="1" spans="4:7">
      <c r="D464" s="251"/>
      <c r="E464" s="251"/>
      <c r="G464" s="251"/>
    </row>
    <row r="465" ht="15.75" customHeight="1" spans="4:7">
      <c r="D465" s="251"/>
      <c r="E465" s="251"/>
      <c r="G465" s="251"/>
    </row>
    <row r="466" ht="15.75" customHeight="1" spans="4:7">
      <c r="D466" s="251"/>
      <c r="E466" s="251"/>
      <c r="G466" s="251"/>
    </row>
    <row r="467" ht="15.75" customHeight="1" spans="4:7">
      <c r="D467" s="251"/>
      <c r="E467" s="251"/>
      <c r="G467" s="251"/>
    </row>
    <row r="468" ht="15.75" customHeight="1" spans="4:7">
      <c r="D468" s="251"/>
      <c r="E468" s="251"/>
      <c r="G468" s="251"/>
    </row>
    <row r="469" ht="15.75" customHeight="1" spans="4:7">
      <c r="D469" s="251"/>
      <c r="E469" s="251"/>
      <c r="G469" s="251"/>
    </row>
    <row r="470" ht="15.75" customHeight="1" spans="4:7">
      <c r="D470" s="251"/>
      <c r="E470" s="251"/>
      <c r="G470" s="251"/>
    </row>
    <row r="471" ht="15.75" customHeight="1" spans="4:7">
      <c r="D471" s="251"/>
      <c r="E471" s="251"/>
      <c r="G471" s="251"/>
    </row>
    <row r="472" ht="15.75" customHeight="1" spans="4:7">
      <c r="D472" s="251"/>
      <c r="E472" s="251"/>
      <c r="G472" s="251"/>
    </row>
    <row r="473" ht="15.75" customHeight="1" spans="4:7">
      <c r="D473" s="251"/>
      <c r="E473" s="251"/>
      <c r="G473" s="251"/>
    </row>
    <row r="474" ht="15.75" customHeight="1" spans="4:7">
      <c r="D474" s="251"/>
      <c r="E474" s="251"/>
      <c r="G474" s="251"/>
    </row>
    <row r="475" ht="15.75" customHeight="1" spans="4:7">
      <c r="D475" s="251"/>
      <c r="E475" s="251"/>
      <c r="G475" s="251"/>
    </row>
    <row r="476" ht="15.75" customHeight="1" spans="4:7">
      <c r="D476" s="251"/>
      <c r="E476" s="251"/>
      <c r="G476" s="251"/>
    </row>
    <row r="477" ht="15.75" customHeight="1" spans="4:7">
      <c r="D477" s="251"/>
      <c r="E477" s="251"/>
      <c r="G477" s="251"/>
    </row>
    <row r="478" ht="15.75" customHeight="1" spans="4:7">
      <c r="D478" s="251"/>
      <c r="E478" s="251"/>
      <c r="G478" s="251"/>
    </row>
    <row r="479" ht="15.75" customHeight="1" spans="4:7">
      <c r="D479" s="251"/>
      <c r="E479" s="251"/>
      <c r="G479" s="251"/>
    </row>
    <row r="480" ht="15.75" customHeight="1" spans="4:7">
      <c r="D480" s="251"/>
      <c r="E480" s="251"/>
      <c r="G480" s="251"/>
    </row>
    <row r="481" ht="15.75" customHeight="1" spans="4:7">
      <c r="D481" s="251"/>
      <c r="E481" s="251"/>
      <c r="G481" s="251"/>
    </row>
    <row r="482" ht="15.75" customHeight="1" spans="4:7">
      <c r="D482" s="251"/>
      <c r="E482" s="251"/>
      <c r="G482" s="251"/>
    </row>
    <row r="483" ht="15.75" customHeight="1" spans="4:7">
      <c r="D483" s="251"/>
      <c r="E483" s="251"/>
      <c r="G483" s="251"/>
    </row>
    <row r="484" ht="15.75" customHeight="1" spans="4:7">
      <c r="D484" s="251"/>
      <c r="E484" s="251"/>
      <c r="G484" s="251"/>
    </row>
    <row r="485" ht="15.75" customHeight="1" spans="4:7">
      <c r="D485" s="251"/>
      <c r="E485" s="251"/>
      <c r="G485" s="251"/>
    </row>
    <row r="486" ht="15.75" customHeight="1" spans="4:7">
      <c r="D486" s="251"/>
      <c r="E486" s="251"/>
      <c r="G486" s="251"/>
    </row>
    <row r="487" ht="15.75" customHeight="1" spans="4:7">
      <c r="D487" s="251"/>
      <c r="E487" s="251"/>
      <c r="G487" s="251"/>
    </row>
    <row r="488" ht="15.75" customHeight="1" spans="4:7">
      <c r="D488" s="251"/>
      <c r="E488" s="251"/>
      <c r="G488" s="251"/>
    </row>
    <row r="489" ht="15.75" customHeight="1" spans="4:7">
      <c r="D489" s="251"/>
      <c r="E489" s="251"/>
      <c r="G489" s="251"/>
    </row>
    <row r="490" ht="15.75" customHeight="1" spans="4:7">
      <c r="D490" s="251"/>
      <c r="E490" s="251"/>
      <c r="G490" s="251"/>
    </row>
    <row r="491" ht="15.75" customHeight="1" spans="4:7">
      <c r="D491" s="251"/>
      <c r="E491" s="251"/>
      <c r="G491" s="251"/>
    </row>
    <row r="492" ht="15.75" customHeight="1" spans="4:7">
      <c r="D492" s="251"/>
      <c r="E492" s="251"/>
      <c r="G492" s="251"/>
    </row>
    <row r="493" ht="15.75" customHeight="1" spans="4:7">
      <c r="D493" s="251"/>
      <c r="E493" s="251"/>
      <c r="G493" s="251"/>
    </row>
    <row r="494" ht="15.75" customHeight="1" spans="4:7">
      <c r="D494" s="251"/>
      <c r="E494" s="251"/>
      <c r="G494" s="251"/>
    </row>
    <row r="495" ht="15.75" customHeight="1" spans="4:7">
      <c r="D495" s="251"/>
      <c r="E495" s="251"/>
      <c r="G495" s="251"/>
    </row>
    <row r="496" ht="15.75" customHeight="1" spans="4:7">
      <c r="D496" s="251"/>
      <c r="E496" s="251"/>
      <c r="G496" s="251"/>
    </row>
    <row r="497" ht="15.75" customHeight="1" spans="4:7">
      <c r="D497" s="251"/>
      <c r="E497" s="251"/>
      <c r="G497" s="251"/>
    </row>
    <row r="498" ht="15.75" customHeight="1" spans="4:7">
      <c r="D498" s="251"/>
      <c r="E498" s="251"/>
      <c r="G498" s="251"/>
    </row>
    <row r="499" ht="15.75" customHeight="1" spans="4:7">
      <c r="D499" s="251"/>
      <c r="E499" s="251"/>
      <c r="G499" s="251"/>
    </row>
    <row r="500" ht="15.75" customHeight="1" spans="4:7">
      <c r="D500" s="251"/>
      <c r="E500" s="251"/>
      <c r="G500" s="251"/>
    </row>
    <row r="501" ht="15.75" customHeight="1" spans="4:7">
      <c r="D501" s="251"/>
      <c r="E501" s="251"/>
      <c r="G501" s="251"/>
    </row>
    <row r="502" ht="15.75" customHeight="1" spans="4:7">
      <c r="D502" s="251"/>
      <c r="E502" s="251"/>
      <c r="G502" s="251"/>
    </row>
    <row r="503" ht="15.75" customHeight="1" spans="4:7">
      <c r="D503" s="251"/>
      <c r="E503" s="251"/>
      <c r="G503" s="251"/>
    </row>
    <row r="504" ht="15.75" customHeight="1" spans="4:7">
      <c r="D504" s="251"/>
      <c r="E504" s="251"/>
      <c r="G504" s="251"/>
    </row>
    <row r="505" ht="15.75" customHeight="1" spans="4:7">
      <c r="D505" s="251"/>
      <c r="E505" s="251"/>
      <c r="G505" s="251"/>
    </row>
    <row r="506" ht="15.75" customHeight="1" spans="4:7">
      <c r="D506" s="251"/>
      <c r="E506" s="251"/>
      <c r="G506" s="251"/>
    </row>
    <row r="507" ht="15.75" customHeight="1" spans="4:7">
      <c r="D507" s="251"/>
      <c r="E507" s="251"/>
      <c r="G507" s="251"/>
    </row>
    <row r="508" ht="15.75" customHeight="1" spans="4:7">
      <c r="D508" s="251"/>
      <c r="E508" s="251"/>
      <c r="G508" s="251"/>
    </row>
    <row r="509" ht="15.75" customHeight="1" spans="4:7">
      <c r="D509" s="251"/>
      <c r="E509" s="251"/>
      <c r="G509" s="251"/>
    </row>
    <row r="510" ht="15.75" customHeight="1" spans="4:7">
      <c r="D510" s="251"/>
      <c r="E510" s="251"/>
      <c r="G510" s="251"/>
    </row>
    <row r="511" ht="15.75" customHeight="1" spans="4:7">
      <c r="D511" s="251"/>
      <c r="E511" s="251"/>
      <c r="G511" s="251"/>
    </row>
    <row r="512" ht="15.75" customHeight="1" spans="4:7">
      <c r="D512" s="251"/>
      <c r="E512" s="251"/>
      <c r="G512" s="251"/>
    </row>
    <row r="513" ht="15.75" customHeight="1" spans="4:7">
      <c r="D513" s="251"/>
      <c r="E513" s="251"/>
      <c r="G513" s="251"/>
    </row>
    <row r="514" ht="15.75" customHeight="1" spans="4:7">
      <c r="D514" s="251"/>
      <c r="E514" s="251"/>
      <c r="G514" s="251"/>
    </row>
    <row r="515" ht="15.75" customHeight="1" spans="4:7">
      <c r="D515" s="251"/>
      <c r="E515" s="251"/>
      <c r="G515" s="251"/>
    </row>
    <row r="516" ht="15.75" customHeight="1" spans="4:7">
      <c r="D516" s="251"/>
      <c r="E516" s="251"/>
      <c r="G516" s="251"/>
    </row>
    <row r="517" ht="15.75" customHeight="1" spans="4:7">
      <c r="D517" s="251"/>
      <c r="E517" s="251"/>
      <c r="G517" s="251"/>
    </row>
    <row r="518" ht="15.75" customHeight="1" spans="4:7">
      <c r="D518" s="251"/>
      <c r="E518" s="251"/>
      <c r="G518" s="251"/>
    </row>
    <row r="519" ht="15.75" customHeight="1" spans="4:7">
      <c r="D519" s="251"/>
      <c r="E519" s="251"/>
      <c r="G519" s="251"/>
    </row>
    <row r="520" ht="15.75" customHeight="1" spans="4:7">
      <c r="D520" s="251"/>
      <c r="E520" s="251"/>
      <c r="G520" s="251"/>
    </row>
    <row r="521" ht="15.75" customHeight="1" spans="4:7">
      <c r="D521" s="251"/>
      <c r="E521" s="251"/>
      <c r="G521" s="251"/>
    </row>
    <row r="522" ht="15.75" customHeight="1" spans="4:7">
      <c r="D522" s="251"/>
      <c r="E522" s="251"/>
      <c r="G522" s="251"/>
    </row>
    <row r="523" ht="15.75" customHeight="1" spans="4:7">
      <c r="D523" s="251"/>
      <c r="E523" s="251"/>
      <c r="G523" s="251"/>
    </row>
    <row r="524" ht="15.75" customHeight="1" spans="4:7">
      <c r="D524" s="251"/>
      <c r="E524" s="251"/>
      <c r="G524" s="251"/>
    </row>
    <row r="525" ht="15.75" customHeight="1" spans="4:7">
      <c r="D525" s="251"/>
      <c r="E525" s="251"/>
      <c r="G525" s="251"/>
    </row>
    <row r="526" ht="15.75" customHeight="1" spans="4:7">
      <c r="D526" s="251"/>
      <c r="E526" s="251"/>
      <c r="G526" s="251"/>
    </row>
    <row r="527" ht="15.75" customHeight="1" spans="4:7">
      <c r="D527" s="251"/>
      <c r="E527" s="251"/>
      <c r="G527" s="251"/>
    </row>
    <row r="528" ht="15.75" customHeight="1" spans="4:7">
      <c r="D528" s="251"/>
      <c r="E528" s="251"/>
      <c r="G528" s="251"/>
    </row>
    <row r="529" ht="15.75" customHeight="1" spans="4:7">
      <c r="D529" s="251"/>
      <c r="E529" s="251"/>
      <c r="G529" s="251"/>
    </row>
    <row r="530" ht="15.75" customHeight="1" spans="4:7">
      <c r="D530" s="251"/>
      <c r="E530" s="251"/>
      <c r="G530" s="251"/>
    </row>
    <row r="531" ht="15.75" customHeight="1" spans="4:7">
      <c r="D531" s="251"/>
      <c r="E531" s="251"/>
      <c r="G531" s="251"/>
    </row>
    <row r="532" ht="15.75" customHeight="1" spans="4:7">
      <c r="D532" s="251"/>
      <c r="E532" s="251"/>
      <c r="G532" s="251"/>
    </row>
    <row r="533" ht="15.75" customHeight="1" spans="4:7">
      <c r="D533" s="251"/>
      <c r="E533" s="251"/>
      <c r="G533" s="251"/>
    </row>
    <row r="534" ht="15.75" customHeight="1" spans="4:7">
      <c r="D534" s="251"/>
      <c r="E534" s="251"/>
      <c r="G534" s="251"/>
    </row>
    <row r="535" ht="15.75" customHeight="1" spans="4:7">
      <c r="D535" s="251"/>
      <c r="E535" s="251"/>
      <c r="G535" s="251"/>
    </row>
    <row r="536" ht="15.75" customHeight="1" spans="4:7">
      <c r="D536" s="251"/>
      <c r="E536" s="251"/>
      <c r="G536" s="251"/>
    </row>
    <row r="537" ht="15.75" customHeight="1" spans="4:7">
      <c r="D537" s="251"/>
      <c r="E537" s="251"/>
      <c r="G537" s="251"/>
    </row>
    <row r="538" ht="15.75" customHeight="1" spans="4:7">
      <c r="D538" s="251"/>
      <c r="E538" s="251"/>
      <c r="G538" s="251"/>
    </row>
    <row r="539" ht="15.75" customHeight="1" spans="4:7">
      <c r="D539" s="251"/>
      <c r="E539" s="251"/>
      <c r="G539" s="251"/>
    </row>
    <row r="540" ht="15.75" customHeight="1" spans="4:7">
      <c r="D540" s="251"/>
      <c r="E540" s="251"/>
      <c r="G540" s="251"/>
    </row>
    <row r="541" ht="15.75" customHeight="1" spans="4:7">
      <c r="D541" s="251"/>
      <c r="E541" s="251"/>
      <c r="G541" s="251"/>
    </row>
    <row r="542" ht="15.75" customHeight="1" spans="4:7">
      <c r="D542" s="251"/>
      <c r="E542" s="251"/>
      <c r="G542" s="251"/>
    </row>
    <row r="543" ht="15.75" customHeight="1" spans="4:7">
      <c r="D543" s="251"/>
      <c r="E543" s="251"/>
      <c r="G543" s="251"/>
    </row>
    <row r="544" ht="15.75" customHeight="1" spans="4:7">
      <c r="D544" s="251"/>
      <c r="E544" s="251"/>
      <c r="G544" s="251"/>
    </row>
    <row r="545" ht="15.75" customHeight="1" spans="4:7">
      <c r="D545" s="251"/>
      <c r="E545" s="251"/>
      <c r="G545" s="251"/>
    </row>
    <row r="546" ht="15.75" customHeight="1" spans="4:7">
      <c r="D546" s="251"/>
      <c r="E546" s="251"/>
      <c r="G546" s="251"/>
    </row>
    <row r="547" ht="15.75" customHeight="1" spans="4:7">
      <c r="D547" s="251"/>
      <c r="E547" s="251"/>
      <c r="G547" s="251"/>
    </row>
    <row r="548" ht="15.75" customHeight="1" spans="4:7">
      <c r="D548" s="251"/>
      <c r="E548" s="251"/>
      <c r="G548" s="251"/>
    </row>
    <row r="549" ht="15.75" customHeight="1" spans="4:7">
      <c r="D549" s="251"/>
      <c r="E549" s="251"/>
      <c r="G549" s="251"/>
    </row>
    <row r="550" ht="15.75" customHeight="1" spans="4:7">
      <c r="D550" s="251"/>
      <c r="E550" s="251"/>
      <c r="G550" s="251"/>
    </row>
    <row r="551" ht="15.75" customHeight="1" spans="4:7">
      <c r="D551" s="251"/>
      <c r="E551" s="251"/>
      <c r="G551" s="251"/>
    </row>
    <row r="552" ht="15.75" customHeight="1" spans="4:7">
      <c r="D552" s="251"/>
      <c r="E552" s="251"/>
      <c r="G552" s="251"/>
    </row>
    <row r="553" ht="15.75" customHeight="1" spans="4:7">
      <c r="D553" s="251"/>
      <c r="E553" s="251"/>
      <c r="G553" s="251"/>
    </row>
    <row r="554" ht="15.75" customHeight="1" spans="4:7">
      <c r="D554" s="251"/>
      <c r="E554" s="251"/>
      <c r="G554" s="251"/>
    </row>
    <row r="555" ht="15.75" customHeight="1" spans="4:7">
      <c r="D555" s="251"/>
      <c r="E555" s="251"/>
      <c r="G555" s="251"/>
    </row>
    <row r="556" ht="15.75" customHeight="1" spans="4:7">
      <c r="D556" s="251"/>
      <c r="E556" s="251"/>
      <c r="G556" s="251"/>
    </row>
    <row r="557" ht="15.75" customHeight="1" spans="4:7">
      <c r="D557" s="251"/>
      <c r="E557" s="251"/>
      <c r="G557" s="251"/>
    </row>
    <row r="558" ht="15.75" customHeight="1" spans="4:7">
      <c r="D558" s="251"/>
      <c r="E558" s="251"/>
      <c r="G558" s="251"/>
    </row>
    <row r="559" ht="15.75" customHeight="1" spans="4:7">
      <c r="D559" s="251"/>
      <c r="E559" s="251"/>
      <c r="G559" s="251"/>
    </row>
    <row r="560" ht="15.75" customHeight="1" spans="4:7">
      <c r="D560" s="251"/>
      <c r="E560" s="251"/>
      <c r="G560" s="251"/>
    </row>
    <row r="561" ht="15.75" customHeight="1" spans="4:7">
      <c r="D561" s="251"/>
      <c r="E561" s="251"/>
      <c r="G561" s="251"/>
    </row>
    <row r="562" ht="15.75" customHeight="1" spans="4:7">
      <c r="D562" s="251"/>
      <c r="E562" s="251"/>
      <c r="G562" s="251"/>
    </row>
    <row r="563" ht="15.75" customHeight="1" spans="4:7">
      <c r="D563" s="251"/>
      <c r="E563" s="251"/>
      <c r="G563" s="251"/>
    </row>
    <row r="564" ht="15.75" customHeight="1" spans="4:7">
      <c r="D564" s="251"/>
      <c r="E564" s="251"/>
      <c r="G564" s="251"/>
    </row>
    <row r="565" ht="15.75" customHeight="1" spans="4:7">
      <c r="D565" s="251"/>
      <c r="E565" s="251"/>
      <c r="G565" s="251"/>
    </row>
    <row r="566" ht="15.75" customHeight="1" spans="4:7">
      <c r="D566" s="251"/>
      <c r="E566" s="251"/>
      <c r="G566" s="251"/>
    </row>
    <row r="567" ht="15.75" customHeight="1" spans="4:7">
      <c r="D567" s="251"/>
      <c r="E567" s="251"/>
      <c r="G567" s="251"/>
    </row>
    <row r="568" ht="15.75" customHeight="1" spans="4:7">
      <c r="D568" s="251"/>
      <c r="E568" s="251"/>
      <c r="G568" s="251"/>
    </row>
    <row r="569" ht="15.75" customHeight="1" spans="4:7">
      <c r="D569" s="251"/>
      <c r="E569" s="251"/>
      <c r="G569" s="251"/>
    </row>
    <row r="570" ht="15.75" customHeight="1" spans="4:7">
      <c r="D570" s="251"/>
      <c r="E570" s="251"/>
      <c r="G570" s="251"/>
    </row>
    <row r="571" ht="15.75" customHeight="1" spans="4:7">
      <c r="D571" s="251"/>
      <c r="E571" s="251"/>
      <c r="G571" s="251"/>
    </row>
    <row r="572" ht="15.75" customHeight="1" spans="4:7">
      <c r="D572" s="251"/>
      <c r="E572" s="251"/>
      <c r="G572" s="251"/>
    </row>
    <row r="573" ht="15.75" customHeight="1" spans="4:7">
      <c r="D573" s="251"/>
      <c r="E573" s="251"/>
      <c r="G573" s="251"/>
    </row>
    <row r="574" ht="15.75" customHeight="1" spans="4:7">
      <c r="D574" s="251"/>
      <c r="E574" s="251"/>
      <c r="G574" s="251"/>
    </row>
    <row r="575" ht="15.75" customHeight="1" spans="4:7">
      <c r="D575" s="251"/>
      <c r="E575" s="251"/>
      <c r="G575" s="251"/>
    </row>
    <row r="576" ht="15.75" customHeight="1" spans="4:7">
      <c r="D576" s="251"/>
      <c r="E576" s="251"/>
      <c r="G576" s="251"/>
    </row>
    <row r="577" ht="15.75" customHeight="1" spans="4:7">
      <c r="D577" s="251"/>
      <c r="E577" s="251"/>
      <c r="G577" s="251"/>
    </row>
    <row r="578" ht="15.75" customHeight="1" spans="4:7">
      <c r="D578" s="251"/>
      <c r="E578" s="251"/>
      <c r="G578" s="251"/>
    </row>
    <row r="579" ht="15.75" customHeight="1" spans="4:7">
      <c r="D579" s="251"/>
      <c r="E579" s="251"/>
      <c r="G579" s="251"/>
    </row>
    <row r="580" ht="15.75" customHeight="1" spans="4:7">
      <c r="D580" s="251"/>
      <c r="E580" s="251"/>
      <c r="G580" s="251"/>
    </row>
    <row r="581" ht="15.75" customHeight="1" spans="4:7">
      <c r="D581" s="251"/>
      <c r="E581" s="251"/>
      <c r="G581" s="251"/>
    </row>
    <row r="582" ht="15.75" customHeight="1" spans="4:7">
      <c r="D582" s="251"/>
      <c r="E582" s="251"/>
      <c r="G582" s="251"/>
    </row>
    <row r="583" ht="15.75" customHeight="1" spans="4:7">
      <c r="D583" s="251"/>
      <c r="E583" s="251"/>
      <c r="G583" s="251"/>
    </row>
    <row r="584" ht="15.75" customHeight="1" spans="4:7">
      <c r="D584" s="251"/>
      <c r="E584" s="251"/>
      <c r="G584" s="251"/>
    </row>
    <row r="585" ht="15.75" customHeight="1" spans="4:7">
      <c r="D585" s="251"/>
      <c r="E585" s="251"/>
      <c r="G585" s="251"/>
    </row>
    <row r="586" ht="15.75" customHeight="1" spans="4:7">
      <c r="D586" s="251"/>
      <c r="E586" s="251"/>
      <c r="G586" s="251"/>
    </row>
    <row r="587" ht="15.75" customHeight="1" spans="4:7">
      <c r="D587" s="251"/>
      <c r="E587" s="251"/>
      <c r="G587" s="251"/>
    </row>
    <row r="588" ht="15.75" customHeight="1" spans="4:7">
      <c r="D588" s="251"/>
      <c r="E588" s="251"/>
      <c r="G588" s="251"/>
    </row>
    <row r="589" ht="15.75" customHeight="1" spans="4:7">
      <c r="D589" s="251"/>
      <c r="E589" s="251"/>
      <c r="G589" s="251"/>
    </row>
    <row r="590" ht="15.75" customHeight="1" spans="4:7">
      <c r="D590" s="251"/>
      <c r="E590" s="251"/>
      <c r="G590" s="251"/>
    </row>
    <row r="591" ht="15.75" customHeight="1" spans="4:7">
      <c r="D591" s="251"/>
      <c r="E591" s="251"/>
      <c r="G591" s="251"/>
    </row>
    <row r="592" ht="15.75" customHeight="1" spans="4:7">
      <c r="D592" s="251"/>
      <c r="E592" s="251"/>
      <c r="G592" s="251"/>
    </row>
    <row r="593" ht="15.75" customHeight="1" spans="4:7">
      <c r="D593" s="251"/>
      <c r="E593" s="251"/>
      <c r="G593" s="251"/>
    </row>
    <row r="594" ht="15.75" customHeight="1" spans="4:7">
      <c r="D594" s="251"/>
      <c r="E594" s="251"/>
      <c r="G594" s="251"/>
    </row>
    <row r="595" ht="15.75" customHeight="1" spans="4:7">
      <c r="D595" s="251"/>
      <c r="E595" s="251"/>
      <c r="G595" s="251"/>
    </row>
    <row r="596" ht="15.75" customHeight="1" spans="4:7">
      <c r="D596" s="251"/>
      <c r="E596" s="251"/>
      <c r="G596" s="251"/>
    </row>
    <row r="597" ht="15.75" customHeight="1" spans="4:7">
      <c r="D597" s="251"/>
      <c r="E597" s="251"/>
      <c r="G597" s="251"/>
    </row>
    <row r="598" ht="15.75" customHeight="1" spans="4:7">
      <c r="D598" s="251"/>
      <c r="E598" s="251"/>
      <c r="G598" s="251"/>
    </row>
    <row r="599" ht="15.75" customHeight="1" spans="4:7">
      <c r="D599" s="251"/>
      <c r="E599" s="251"/>
      <c r="G599" s="251"/>
    </row>
    <row r="600" ht="15.75" customHeight="1" spans="4:7">
      <c r="D600" s="251"/>
      <c r="E600" s="251"/>
      <c r="G600" s="251"/>
    </row>
    <row r="601" ht="15.75" customHeight="1" spans="4:7">
      <c r="D601" s="251"/>
      <c r="E601" s="251"/>
      <c r="G601" s="251"/>
    </row>
    <row r="602" ht="15.75" customHeight="1" spans="4:7">
      <c r="D602" s="251"/>
      <c r="E602" s="251"/>
      <c r="G602" s="251"/>
    </row>
    <row r="603" ht="15.75" customHeight="1" spans="4:7">
      <c r="D603" s="251"/>
      <c r="E603" s="251"/>
      <c r="G603" s="251"/>
    </row>
    <row r="604" ht="15.75" customHeight="1" spans="4:7">
      <c r="D604" s="251"/>
      <c r="E604" s="251"/>
      <c r="G604" s="251"/>
    </row>
    <row r="605" ht="15.75" customHeight="1" spans="4:7">
      <c r="D605" s="251"/>
      <c r="E605" s="251"/>
      <c r="G605" s="251"/>
    </row>
    <row r="606" ht="15.75" customHeight="1" spans="4:7">
      <c r="D606" s="251"/>
      <c r="E606" s="251"/>
      <c r="G606" s="251"/>
    </row>
    <row r="607" ht="15.75" customHeight="1" spans="4:7">
      <c r="D607" s="251"/>
      <c r="E607" s="251"/>
      <c r="G607" s="251"/>
    </row>
    <row r="608" ht="15.75" customHeight="1" spans="4:7">
      <c r="D608" s="251"/>
      <c r="E608" s="251"/>
      <c r="G608" s="251"/>
    </row>
    <row r="609" ht="15.75" customHeight="1" spans="4:7">
      <c r="D609" s="251"/>
      <c r="E609" s="251"/>
      <c r="G609" s="251"/>
    </row>
    <row r="610" ht="15.75" customHeight="1" spans="4:7">
      <c r="D610" s="251"/>
      <c r="E610" s="251"/>
      <c r="G610" s="251"/>
    </row>
    <row r="611" ht="15.75" customHeight="1" spans="4:7">
      <c r="D611" s="251"/>
      <c r="E611" s="251"/>
      <c r="G611" s="251"/>
    </row>
    <row r="612" ht="15.75" customHeight="1" spans="4:7">
      <c r="D612" s="251"/>
      <c r="E612" s="251"/>
      <c r="G612" s="251"/>
    </row>
    <row r="613" ht="15.75" customHeight="1" spans="4:7">
      <c r="D613" s="251"/>
      <c r="E613" s="251"/>
      <c r="G613" s="251"/>
    </row>
    <row r="614" ht="15.75" customHeight="1" spans="4:7">
      <c r="D614" s="251"/>
      <c r="E614" s="251"/>
      <c r="G614" s="251"/>
    </row>
    <row r="615" ht="15.75" customHeight="1" spans="4:7">
      <c r="D615" s="251"/>
      <c r="E615" s="251"/>
      <c r="G615" s="251"/>
    </row>
    <row r="616" ht="15.75" customHeight="1" spans="4:7">
      <c r="D616" s="251"/>
      <c r="E616" s="251"/>
      <c r="G616" s="251"/>
    </row>
    <row r="617" ht="15.75" customHeight="1" spans="4:7">
      <c r="D617" s="251"/>
      <c r="E617" s="251"/>
      <c r="G617" s="251"/>
    </row>
    <row r="618" ht="15.75" customHeight="1" spans="4:7">
      <c r="D618" s="251"/>
      <c r="E618" s="251"/>
      <c r="G618" s="251"/>
    </row>
    <row r="619" ht="15.75" customHeight="1" spans="4:7">
      <c r="D619" s="251"/>
      <c r="E619" s="251"/>
      <c r="G619" s="251"/>
    </row>
    <row r="620" ht="15.75" customHeight="1" spans="4:7">
      <c r="D620" s="251"/>
      <c r="E620" s="251"/>
      <c r="G620" s="251"/>
    </row>
    <row r="621" ht="15.75" customHeight="1" spans="4:7">
      <c r="D621" s="251"/>
      <c r="E621" s="251"/>
      <c r="G621" s="251"/>
    </row>
    <row r="622" ht="15.75" customHeight="1" spans="4:7">
      <c r="D622" s="251"/>
      <c r="E622" s="251"/>
      <c r="G622" s="251"/>
    </row>
    <row r="623" ht="15.75" customHeight="1" spans="4:7">
      <c r="D623" s="251"/>
      <c r="E623" s="251"/>
      <c r="G623" s="251"/>
    </row>
    <row r="624" ht="15.75" customHeight="1" spans="4:7">
      <c r="D624" s="251"/>
      <c r="E624" s="251"/>
      <c r="G624" s="251"/>
    </row>
    <row r="625" ht="15.75" customHeight="1" spans="4:7">
      <c r="D625" s="251"/>
      <c r="E625" s="251"/>
      <c r="G625" s="251"/>
    </row>
    <row r="626" ht="15.75" customHeight="1" spans="4:7">
      <c r="D626" s="251"/>
      <c r="E626" s="251"/>
      <c r="G626" s="251"/>
    </row>
    <row r="627" ht="15.75" customHeight="1" spans="4:7">
      <c r="D627" s="251"/>
      <c r="E627" s="251"/>
      <c r="G627" s="251"/>
    </row>
    <row r="628" ht="15.75" customHeight="1" spans="4:7">
      <c r="D628" s="251"/>
      <c r="E628" s="251"/>
      <c r="G628" s="251"/>
    </row>
    <row r="629" ht="15.75" customHeight="1" spans="4:7">
      <c r="D629" s="251"/>
      <c r="E629" s="251"/>
      <c r="G629" s="251"/>
    </row>
    <row r="630" ht="15.75" customHeight="1" spans="4:7">
      <c r="D630" s="251"/>
      <c r="E630" s="251"/>
      <c r="G630" s="251"/>
    </row>
    <row r="631" ht="15.75" customHeight="1" spans="4:7">
      <c r="D631" s="251"/>
      <c r="E631" s="251"/>
      <c r="G631" s="251"/>
    </row>
    <row r="632" ht="15.75" customHeight="1" spans="4:7">
      <c r="D632" s="251"/>
      <c r="E632" s="251"/>
      <c r="G632" s="251"/>
    </row>
    <row r="633" ht="15.75" customHeight="1" spans="4:7">
      <c r="D633" s="251"/>
      <c r="E633" s="251"/>
      <c r="G633" s="251"/>
    </row>
    <row r="634" ht="15.75" customHeight="1" spans="4:7">
      <c r="D634" s="251"/>
      <c r="E634" s="251"/>
      <c r="G634" s="251"/>
    </row>
    <row r="635" ht="15.75" customHeight="1" spans="4:7">
      <c r="D635" s="251"/>
      <c r="E635" s="251"/>
      <c r="G635" s="251"/>
    </row>
    <row r="636" ht="15.75" customHeight="1" spans="4:7">
      <c r="D636" s="251"/>
      <c r="E636" s="251"/>
      <c r="G636" s="251"/>
    </row>
    <row r="637" ht="15.75" customHeight="1" spans="4:7">
      <c r="D637" s="251"/>
      <c r="E637" s="251"/>
      <c r="G637" s="251"/>
    </row>
    <row r="638" ht="15.75" customHeight="1" spans="4:7">
      <c r="D638" s="251"/>
      <c r="E638" s="251"/>
      <c r="G638" s="251"/>
    </row>
    <row r="639" ht="15.75" customHeight="1" spans="4:7">
      <c r="D639" s="251"/>
      <c r="E639" s="251"/>
      <c r="G639" s="251"/>
    </row>
    <row r="640" ht="15.75" customHeight="1" spans="4:7">
      <c r="D640" s="251"/>
      <c r="E640" s="251"/>
      <c r="G640" s="251"/>
    </row>
    <row r="641" ht="15.75" customHeight="1" spans="4:7">
      <c r="D641" s="251"/>
      <c r="E641" s="251"/>
      <c r="G641" s="251"/>
    </row>
    <row r="642" ht="15.75" customHeight="1" spans="4:7">
      <c r="D642" s="251"/>
      <c r="E642" s="251"/>
      <c r="G642" s="251"/>
    </row>
    <row r="643" ht="15.75" customHeight="1" spans="4:7">
      <c r="D643" s="251"/>
      <c r="E643" s="251"/>
      <c r="G643" s="251"/>
    </row>
    <row r="644" ht="15.75" customHeight="1" spans="4:7">
      <c r="D644" s="251"/>
      <c r="E644" s="251"/>
      <c r="G644" s="251"/>
    </row>
    <row r="645" ht="15.75" customHeight="1" spans="4:7">
      <c r="D645" s="251"/>
      <c r="E645" s="251"/>
      <c r="G645" s="251"/>
    </row>
    <row r="646" ht="15.75" customHeight="1" spans="4:7">
      <c r="D646" s="251"/>
      <c r="E646" s="251"/>
      <c r="G646" s="251"/>
    </row>
    <row r="647" ht="15.75" customHeight="1" spans="4:7">
      <c r="D647" s="251"/>
      <c r="E647" s="251"/>
      <c r="G647" s="251"/>
    </row>
    <row r="648" ht="15.75" customHeight="1" spans="4:7">
      <c r="D648" s="251"/>
      <c r="E648" s="251"/>
      <c r="G648" s="251"/>
    </row>
    <row r="649" ht="15.75" customHeight="1" spans="4:7">
      <c r="D649" s="251"/>
      <c r="E649" s="251"/>
      <c r="G649" s="251"/>
    </row>
    <row r="650" ht="15.75" customHeight="1" spans="4:7">
      <c r="D650" s="251"/>
      <c r="E650" s="251"/>
      <c r="G650" s="251"/>
    </row>
    <row r="651" ht="15.75" customHeight="1" spans="4:7">
      <c r="D651" s="251"/>
      <c r="E651" s="251"/>
      <c r="G651" s="251"/>
    </row>
    <row r="652" ht="15.75" customHeight="1" spans="4:7">
      <c r="D652" s="251"/>
      <c r="E652" s="251"/>
      <c r="G652" s="251"/>
    </row>
    <row r="653" ht="15.75" customHeight="1" spans="4:7">
      <c r="D653" s="251"/>
      <c r="E653" s="251"/>
      <c r="G653" s="251"/>
    </row>
    <row r="654" ht="15.75" customHeight="1" spans="4:7">
      <c r="D654" s="251"/>
      <c r="E654" s="251"/>
      <c r="G654" s="251"/>
    </row>
    <row r="655" ht="15.75" customHeight="1" spans="4:7">
      <c r="D655" s="251"/>
      <c r="E655" s="251"/>
      <c r="G655" s="251"/>
    </row>
    <row r="656" ht="15.75" customHeight="1" spans="4:7">
      <c r="D656" s="251"/>
      <c r="E656" s="251"/>
      <c r="G656" s="251"/>
    </row>
    <row r="657" ht="15.75" customHeight="1" spans="4:7">
      <c r="D657" s="251"/>
      <c r="E657" s="251"/>
      <c r="G657" s="251"/>
    </row>
    <row r="658" ht="15.75" customHeight="1" spans="4:7">
      <c r="D658" s="251"/>
      <c r="E658" s="251"/>
      <c r="G658" s="251"/>
    </row>
    <row r="659" ht="15.75" customHeight="1" spans="4:7">
      <c r="D659" s="251"/>
      <c r="E659" s="251"/>
      <c r="G659" s="251"/>
    </row>
    <row r="660" ht="15.75" customHeight="1" spans="4:7">
      <c r="D660" s="251"/>
      <c r="E660" s="251"/>
      <c r="G660" s="251"/>
    </row>
    <row r="661" ht="15.75" customHeight="1" spans="4:7">
      <c r="D661" s="251"/>
      <c r="E661" s="251"/>
      <c r="G661" s="251"/>
    </row>
    <row r="662" ht="15.75" customHeight="1" spans="4:7">
      <c r="D662" s="251"/>
      <c r="E662" s="251"/>
      <c r="G662" s="251"/>
    </row>
    <row r="663" ht="15.75" customHeight="1" spans="4:7">
      <c r="D663" s="251"/>
      <c r="E663" s="251"/>
      <c r="G663" s="251"/>
    </row>
    <row r="664" ht="15.75" customHeight="1" spans="4:7">
      <c r="D664" s="251"/>
      <c r="E664" s="251"/>
      <c r="G664" s="251"/>
    </row>
    <row r="665" ht="15.75" customHeight="1" spans="4:7">
      <c r="D665" s="251"/>
      <c r="E665" s="251"/>
      <c r="G665" s="251"/>
    </row>
    <row r="666" ht="15.75" customHeight="1" spans="4:7">
      <c r="D666" s="251"/>
      <c r="E666" s="251"/>
      <c r="G666" s="251"/>
    </row>
    <row r="667" ht="15.75" customHeight="1" spans="4:7">
      <c r="D667" s="251"/>
      <c r="E667" s="251"/>
      <c r="G667" s="251"/>
    </row>
    <row r="668" ht="15.75" customHeight="1" spans="4:7">
      <c r="D668" s="251"/>
      <c r="E668" s="251"/>
      <c r="G668" s="251"/>
    </row>
    <row r="669" ht="15.75" customHeight="1" spans="4:7">
      <c r="D669" s="251"/>
      <c r="E669" s="251"/>
      <c r="G669" s="251"/>
    </row>
    <row r="670" ht="15.75" customHeight="1" spans="4:7">
      <c r="D670" s="251"/>
      <c r="E670" s="251"/>
      <c r="G670" s="251"/>
    </row>
    <row r="671" ht="15.75" customHeight="1" spans="4:7">
      <c r="D671" s="251"/>
      <c r="E671" s="251"/>
      <c r="G671" s="251"/>
    </row>
    <row r="672" ht="15.75" customHeight="1" spans="4:7">
      <c r="D672" s="251"/>
      <c r="E672" s="251"/>
      <c r="G672" s="251"/>
    </row>
    <row r="673" ht="15.75" customHeight="1" spans="4:7">
      <c r="D673" s="251"/>
      <c r="E673" s="251"/>
      <c r="G673" s="251"/>
    </row>
    <row r="674" ht="15.75" customHeight="1" spans="4:7">
      <c r="D674" s="251"/>
      <c r="E674" s="251"/>
      <c r="G674" s="251"/>
    </row>
    <row r="675" ht="15.75" customHeight="1" spans="4:7">
      <c r="D675" s="251"/>
      <c r="E675" s="251"/>
      <c r="G675" s="251"/>
    </row>
    <row r="676" ht="15.75" customHeight="1" spans="4:7">
      <c r="D676" s="251"/>
      <c r="E676" s="251"/>
      <c r="G676" s="251"/>
    </row>
    <row r="677" ht="15.75" customHeight="1" spans="4:7">
      <c r="D677" s="251"/>
      <c r="E677" s="251"/>
      <c r="G677" s="251"/>
    </row>
    <row r="678" ht="15.75" customHeight="1" spans="4:7">
      <c r="D678" s="251"/>
      <c r="E678" s="251"/>
      <c r="G678" s="251"/>
    </row>
    <row r="679" ht="15.75" customHeight="1" spans="4:7">
      <c r="D679" s="251"/>
      <c r="E679" s="251"/>
      <c r="G679" s="251"/>
    </row>
    <row r="680" ht="15.75" customHeight="1" spans="4:7">
      <c r="D680" s="251"/>
      <c r="E680" s="251"/>
      <c r="G680" s="251"/>
    </row>
    <row r="681" ht="15.75" customHeight="1" spans="4:7">
      <c r="D681" s="251"/>
      <c r="E681" s="251"/>
      <c r="G681" s="251"/>
    </row>
    <row r="682" ht="15.75" customHeight="1" spans="4:7">
      <c r="D682" s="251"/>
      <c r="E682" s="251"/>
      <c r="G682" s="251"/>
    </row>
    <row r="683" ht="15.75" customHeight="1" spans="4:7">
      <c r="D683" s="251"/>
      <c r="E683" s="251"/>
      <c r="G683" s="251"/>
    </row>
    <row r="684" ht="15.75" customHeight="1" spans="4:7">
      <c r="D684" s="251"/>
      <c r="E684" s="251"/>
      <c r="G684" s="251"/>
    </row>
    <row r="685" ht="15.75" customHeight="1" spans="4:7">
      <c r="D685" s="251"/>
      <c r="E685" s="251"/>
      <c r="G685" s="251"/>
    </row>
    <row r="686" ht="15.75" customHeight="1" spans="4:7">
      <c r="D686" s="251"/>
      <c r="E686" s="251"/>
      <c r="G686" s="251"/>
    </row>
    <row r="687" ht="15.75" customHeight="1" spans="4:7">
      <c r="D687" s="251"/>
      <c r="E687" s="251"/>
      <c r="G687" s="251"/>
    </row>
    <row r="688" ht="15.75" customHeight="1" spans="4:7">
      <c r="D688" s="251"/>
      <c r="E688" s="251"/>
      <c r="G688" s="251"/>
    </row>
    <row r="689" ht="15.75" customHeight="1" spans="4:7">
      <c r="D689" s="251"/>
      <c r="E689" s="251"/>
      <c r="G689" s="251"/>
    </row>
    <row r="690" ht="15.75" customHeight="1" spans="4:7">
      <c r="D690" s="251"/>
      <c r="E690" s="251"/>
      <c r="G690" s="251"/>
    </row>
    <row r="691" ht="15.75" customHeight="1" spans="4:7">
      <c r="D691" s="251"/>
      <c r="E691" s="251"/>
      <c r="G691" s="251"/>
    </row>
    <row r="692" ht="15.75" customHeight="1" spans="4:7">
      <c r="D692" s="251"/>
      <c r="E692" s="251"/>
      <c r="G692" s="251"/>
    </row>
    <row r="693" ht="15.75" customHeight="1" spans="4:7">
      <c r="D693" s="251"/>
      <c r="E693" s="251"/>
      <c r="G693" s="251"/>
    </row>
    <row r="694" ht="15.75" customHeight="1" spans="4:7">
      <c r="D694" s="251"/>
      <c r="E694" s="251"/>
      <c r="G694" s="251"/>
    </row>
    <row r="695" ht="15.75" customHeight="1" spans="4:7">
      <c r="D695" s="251"/>
      <c r="E695" s="251"/>
      <c r="G695" s="251"/>
    </row>
    <row r="696" ht="15.75" customHeight="1" spans="4:7">
      <c r="D696" s="251"/>
      <c r="E696" s="251"/>
      <c r="G696" s="251"/>
    </row>
    <row r="697" ht="15.75" customHeight="1" spans="4:7">
      <c r="D697" s="251"/>
      <c r="E697" s="251"/>
      <c r="G697" s="251"/>
    </row>
    <row r="698" ht="15.75" customHeight="1" spans="4:7">
      <c r="D698" s="251"/>
      <c r="E698" s="251"/>
      <c r="G698" s="251"/>
    </row>
    <row r="699" ht="15.75" customHeight="1" spans="4:7">
      <c r="D699" s="251"/>
      <c r="E699" s="251"/>
      <c r="G699" s="251"/>
    </row>
    <row r="700" ht="15.75" customHeight="1" spans="4:7">
      <c r="D700" s="251"/>
      <c r="E700" s="251"/>
      <c r="G700" s="251"/>
    </row>
    <row r="701" ht="15.75" customHeight="1" spans="4:7">
      <c r="D701" s="251"/>
      <c r="E701" s="251"/>
      <c r="G701" s="251"/>
    </row>
    <row r="702" ht="15.75" customHeight="1" spans="4:7">
      <c r="D702" s="251"/>
      <c r="E702" s="251"/>
      <c r="G702" s="251"/>
    </row>
    <row r="703" ht="15.75" customHeight="1" spans="4:7">
      <c r="D703" s="251"/>
      <c r="E703" s="251"/>
      <c r="G703" s="251"/>
    </row>
    <row r="704" ht="15.75" customHeight="1" spans="4:7">
      <c r="D704" s="251"/>
      <c r="E704" s="251"/>
      <c r="G704" s="251"/>
    </row>
    <row r="705" ht="15.75" customHeight="1" spans="4:7">
      <c r="D705" s="251"/>
      <c r="E705" s="251"/>
      <c r="G705" s="251"/>
    </row>
    <row r="706" ht="15.75" customHeight="1" spans="4:7">
      <c r="D706" s="251"/>
      <c r="E706" s="251"/>
      <c r="G706" s="251"/>
    </row>
    <row r="707" ht="15.75" customHeight="1" spans="4:7">
      <c r="D707" s="251"/>
      <c r="E707" s="251"/>
      <c r="G707" s="251"/>
    </row>
    <row r="708" ht="15.75" customHeight="1" spans="4:7">
      <c r="D708" s="251"/>
      <c r="E708" s="251"/>
      <c r="G708" s="251"/>
    </row>
    <row r="709" ht="15.75" customHeight="1" spans="4:7">
      <c r="D709" s="251"/>
      <c r="E709" s="251"/>
      <c r="G709" s="251"/>
    </row>
    <row r="710" ht="15.75" customHeight="1" spans="4:7">
      <c r="D710" s="251"/>
      <c r="E710" s="251"/>
      <c r="G710" s="251"/>
    </row>
    <row r="711" ht="15.75" customHeight="1" spans="4:7">
      <c r="D711" s="251"/>
      <c r="E711" s="251"/>
      <c r="G711" s="251"/>
    </row>
    <row r="712" ht="15.75" customHeight="1" spans="4:7">
      <c r="D712" s="251"/>
      <c r="E712" s="251"/>
      <c r="G712" s="251"/>
    </row>
    <row r="713" ht="15.75" customHeight="1" spans="4:7">
      <c r="D713" s="251"/>
      <c r="E713" s="251"/>
      <c r="G713" s="251"/>
    </row>
    <row r="714" ht="15.75" customHeight="1" spans="4:7">
      <c r="D714" s="251"/>
      <c r="E714" s="251"/>
      <c r="G714" s="251"/>
    </row>
    <row r="715" ht="15.75" customHeight="1" spans="4:7">
      <c r="D715" s="251"/>
      <c r="E715" s="251"/>
      <c r="G715" s="251"/>
    </row>
    <row r="716" ht="15.75" customHeight="1" spans="4:7">
      <c r="D716" s="251"/>
      <c r="E716" s="251"/>
      <c r="G716" s="251"/>
    </row>
    <row r="717" ht="15.75" customHeight="1" spans="4:7">
      <c r="D717" s="251"/>
      <c r="E717" s="251"/>
      <c r="G717" s="251"/>
    </row>
    <row r="718" ht="15.75" customHeight="1" spans="4:7">
      <c r="D718" s="251"/>
      <c r="E718" s="251"/>
      <c r="G718" s="251"/>
    </row>
    <row r="719" ht="15.75" customHeight="1" spans="4:7">
      <c r="D719" s="251"/>
      <c r="E719" s="251"/>
      <c r="G719" s="251"/>
    </row>
    <row r="720" ht="15.75" customHeight="1" spans="4:7">
      <c r="D720" s="251"/>
      <c r="E720" s="251"/>
      <c r="G720" s="251"/>
    </row>
    <row r="721" ht="15.75" customHeight="1" spans="4:7">
      <c r="D721" s="251"/>
      <c r="E721" s="251"/>
      <c r="G721" s="251"/>
    </row>
    <row r="722" ht="15.75" customHeight="1" spans="4:7">
      <c r="D722" s="251"/>
      <c r="E722" s="251"/>
      <c r="G722" s="251"/>
    </row>
    <row r="723" ht="15.75" customHeight="1" spans="4:7">
      <c r="D723" s="251"/>
      <c r="E723" s="251"/>
      <c r="G723" s="251"/>
    </row>
    <row r="724" ht="15.75" customHeight="1" spans="4:7">
      <c r="D724" s="251"/>
      <c r="E724" s="251"/>
      <c r="G724" s="251"/>
    </row>
    <row r="725" ht="15.75" customHeight="1" spans="4:7">
      <c r="D725" s="251"/>
      <c r="E725" s="251"/>
      <c r="G725" s="251"/>
    </row>
    <row r="726" ht="15.75" customHeight="1" spans="4:7">
      <c r="D726" s="251"/>
      <c r="E726" s="251"/>
      <c r="G726" s="251"/>
    </row>
    <row r="727" ht="15.75" customHeight="1" spans="4:7">
      <c r="D727" s="251"/>
      <c r="E727" s="251"/>
      <c r="G727" s="251"/>
    </row>
    <row r="728" ht="15.75" customHeight="1" spans="4:7">
      <c r="D728" s="251"/>
      <c r="E728" s="251"/>
      <c r="G728" s="251"/>
    </row>
    <row r="729" ht="15.75" customHeight="1" spans="4:7">
      <c r="D729" s="251"/>
      <c r="E729" s="251"/>
      <c r="G729" s="251"/>
    </row>
    <row r="730" ht="15.75" customHeight="1" spans="4:7">
      <c r="D730" s="251"/>
      <c r="E730" s="251"/>
      <c r="G730" s="251"/>
    </row>
    <row r="731" ht="15.75" customHeight="1" spans="4:7">
      <c r="D731" s="251"/>
      <c r="E731" s="251"/>
      <c r="G731" s="251"/>
    </row>
    <row r="732" ht="15.75" customHeight="1" spans="4:7">
      <c r="D732" s="251"/>
      <c r="E732" s="251"/>
      <c r="G732" s="251"/>
    </row>
    <row r="733" ht="15.75" customHeight="1" spans="4:7">
      <c r="D733" s="251"/>
      <c r="E733" s="251"/>
      <c r="G733" s="251"/>
    </row>
    <row r="734" ht="15.75" customHeight="1" spans="4:7">
      <c r="D734" s="251"/>
      <c r="E734" s="251"/>
      <c r="G734" s="251"/>
    </row>
    <row r="735" ht="15.75" customHeight="1" spans="4:7">
      <c r="D735" s="251"/>
      <c r="E735" s="251"/>
      <c r="G735" s="251"/>
    </row>
    <row r="736" ht="15.75" customHeight="1" spans="4:7">
      <c r="D736" s="251"/>
      <c r="E736" s="251"/>
      <c r="G736" s="251"/>
    </row>
    <row r="737" ht="15.75" customHeight="1" spans="4:7">
      <c r="D737" s="251"/>
      <c r="E737" s="251"/>
      <c r="G737" s="251"/>
    </row>
    <row r="738" ht="15.75" customHeight="1" spans="4:7">
      <c r="D738" s="251"/>
      <c r="E738" s="251"/>
      <c r="G738" s="251"/>
    </row>
    <row r="739" ht="15.75" customHeight="1" spans="4:7">
      <c r="D739" s="251"/>
      <c r="E739" s="251"/>
      <c r="G739" s="251"/>
    </row>
    <row r="740" ht="15.75" customHeight="1" spans="4:7">
      <c r="D740" s="251"/>
      <c r="E740" s="251"/>
      <c r="G740" s="251"/>
    </row>
    <row r="741" ht="15.75" customHeight="1" spans="4:7">
      <c r="D741" s="251"/>
      <c r="E741" s="251"/>
      <c r="G741" s="251"/>
    </row>
    <row r="742" ht="15.75" customHeight="1" spans="4:7">
      <c r="D742" s="251"/>
      <c r="E742" s="251"/>
      <c r="G742" s="251"/>
    </row>
    <row r="743" ht="15.75" customHeight="1" spans="4:7">
      <c r="D743" s="251"/>
      <c r="E743" s="251"/>
      <c r="G743" s="251"/>
    </row>
    <row r="744" ht="15.75" customHeight="1" spans="4:7">
      <c r="D744" s="251"/>
      <c r="E744" s="251"/>
      <c r="G744" s="251"/>
    </row>
    <row r="745" ht="15.75" customHeight="1" spans="4:7">
      <c r="D745" s="251"/>
      <c r="E745" s="251"/>
      <c r="G745" s="251"/>
    </row>
    <row r="746" ht="15.75" customHeight="1" spans="4:7">
      <c r="D746" s="251"/>
      <c r="E746" s="251"/>
      <c r="G746" s="251"/>
    </row>
    <row r="747" ht="15.75" customHeight="1" spans="4:7">
      <c r="D747" s="251"/>
      <c r="E747" s="251"/>
      <c r="G747" s="251"/>
    </row>
    <row r="748" ht="15.75" customHeight="1" spans="4:7">
      <c r="D748" s="251"/>
      <c r="E748" s="251"/>
      <c r="G748" s="251"/>
    </row>
    <row r="749" ht="15.75" customHeight="1" spans="4:7">
      <c r="D749" s="251"/>
      <c r="E749" s="251"/>
      <c r="G749" s="251"/>
    </row>
    <row r="750" ht="15.75" customHeight="1" spans="4:7">
      <c r="D750" s="251"/>
      <c r="E750" s="251"/>
      <c r="G750" s="251"/>
    </row>
    <row r="751" ht="15.75" customHeight="1" spans="4:7">
      <c r="D751" s="251"/>
      <c r="E751" s="251"/>
      <c r="G751" s="251"/>
    </row>
    <row r="752" ht="15.75" customHeight="1" spans="4:7">
      <c r="D752" s="251"/>
      <c r="E752" s="251"/>
      <c r="G752" s="251"/>
    </row>
    <row r="753" ht="15.75" customHeight="1" spans="4:7">
      <c r="D753" s="251"/>
      <c r="E753" s="251"/>
      <c r="G753" s="251"/>
    </row>
    <row r="754" ht="15.75" customHeight="1" spans="4:7">
      <c r="D754" s="251"/>
      <c r="E754" s="251"/>
      <c r="G754" s="251"/>
    </row>
    <row r="755" ht="15.75" customHeight="1" spans="4:7">
      <c r="D755" s="251"/>
      <c r="E755" s="251"/>
      <c r="G755" s="251"/>
    </row>
    <row r="756" ht="15.75" customHeight="1" spans="4:7">
      <c r="D756" s="251"/>
      <c r="E756" s="251"/>
      <c r="G756" s="251"/>
    </row>
    <row r="757" ht="15.75" customHeight="1" spans="4:7">
      <c r="D757" s="251"/>
      <c r="E757" s="251"/>
      <c r="G757" s="251"/>
    </row>
    <row r="758" ht="15.75" customHeight="1" spans="4:7">
      <c r="D758" s="251"/>
      <c r="E758" s="251"/>
      <c r="G758" s="251"/>
    </row>
    <row r="759" ht="15.75" customHeight="1" spans="4:7">
      <c r="D759" s="251"/>
      <c r="E759" s="251"/>
      <c r="G759" s="251"/>
    </row>
    <row r="760" ht="15.75" customHeight="1" spans="4:7">
      <c r="D760" s="251"/>
      <c r="E760" s="251"/>
      <c r="G760" s="251"/>
    </row>
    <row r="761" ht="15.75" customHeight="1" spans="4:7">
      <c r="D761" s="251"/>
      <c r="E761" s="251"/>
      <c r="G761" s="251"/>
    </row>
    <row r="762" ht="15.75" customHeight="1" spans="4:7">
      <c r="D762" s="251"/>
      <c r="E762" s="251"/>
      <c r="G762" s="251"/>
    </row>
    <row r="763" ht="15.75" customHeight="1" spans="4:7">
      <c r="D763" s="251"/>
      <c r="E763" s="251"/>
      <c r="G763" s="251"/>
    </row>
    <row r="764" ht="15.75" customHeight="1" spans="4:7">
      <c r="D764" s="251"/>
      <c r="E764" s="251"/>
      <c r="G764" s="251"/>
    </row>
    <row r="765" ht="15.75" customHeight="1" spans="4:7">
      <c r="D765" s="251"/>
      <c r="E765" s="251"/>
      <c r="G765" s="251"/>
    </row>
    <row r="766" ht="15.75" customHeight="1" spans="4:7">
      <c r="D766" s="251"/>
      <c r="E766" s="251"/>
      <c r="G766" s="251"/>
    </row>
    <row r="767" ht="15.75" customHeight="1" spans="4:7">
      <c r="D767" s="251"/>
      <c r="E767" s="251"/>
      <c r="G767" s="251"/>
    </row>
    <row r="768" ht="15.75" customHeight="1" spans="4:7">
      <c r="D768" s="251"/>
      <c r="E768" s="251"/>
      <c r="G768" s="251"/>
    </row>
    <row r="769" ht="15.75" customHeight="1" spans="4:7">
      <c r="D769" s="251"/>
      <c r="E769" s="251"/>
      <c r="G769" s="251"/>
    </row>
    <row r="770" ht="15.75" customHeight="1" spans="4:7">
      <c r="D770" s="251"/>
      <c r="E770" s="251"/>
      <c r="G770" s="251"/>
    </row>
    <row r="771" ht="15.75" customHeight="1" spans="4:7">
      <c r="D771" s="251"/>
      <c r="E771" s="251"/>
      <c r="G771" s="251"/>
    </row>
    <row r="772" ht="15.75" customHeight="1" spans="4:7">
      <c r="D772" s="251"/>
      <c r="E772" s="251"/>
      <c r="G772" s="251"/>
    </row>
    <row r="773" ht="15.75" customHeight="1" spans="4:7">
      <c r="D773" s="251"/>
      <c r="E773" s="251"/>
      <c r="G773" s="251"/>
    </row>
    <row r="774" ht="15.75" customHeight="1" spans="4:7">
      <c r="D774" s="251"/>
      <c r="E774" s="251"/>
      <c r="G774" s="251"/>
    </row>
    <row r="775" ht="15.75" customHeight="1" spans="4:7">
      <c r="D775" s="251"/>
      <c r="E775" s="251"/>
      <c r="G775" s="251"/>
    </row>
    <row r="776" ht="15.75" customHeight="1" spans="4:7">
      <c r="D776" s="251"/>
      <c r="E776" s="251"/>
      <c r="G776" s="251"/>
    </row>
    <row r="777" ht="15.75" customHeight="1" spans="4:7">
      <c r="D777" s="251"/>
      <c r="E777" s="251"/>
      <c r="G777" s="251"/>
    </row>
    <row r="778" ht="15.75" customHeight="1" spans="4:7">
      <c r="D778" s="251"/>
      <c r="E778" s="251"/>
      <c r="G778" s="251"/>
    </row>
    <row r="779" ht="15.75" customHeight="1" spans="4:7">
      <c r="D779" s="251"/>
      <c r="E779" s="251"/>
      <c r="G779" s="251"/>
    </row>
    <row r="780" ht="15.75" customHeight="1" spans="4:7">
      <c r="D780" s="251"/>
      <c r="E780" s="251"/>
      <c r="G780" s="251"/>
    </row>
    <row r="781" ht="15.75" customHeight="1" spans="4:7">
      <c r="D781" s="251"/>
      <c r="E781" s="251"/>
      <c r="G781" s="251"/>
    </row>
    <row r="782" ht="15.75" customHeight="1" spans="4:7">
      <c r="D782" s="251"/>
      <c r="E782" s="251"/>
      <c r="G782" s="251"/>
    </row>
    <row r="783" ht="15.75" customHeight="1" spans="4:7">
      <c r="D783" s="251"/>
      <c r="E783" s="251"/>
      <c r="G783" s="251"/>
    </row>
    <row r="784" ht="15.75" customHeight="1" spans="4:7">
      <c r="D784" s="251"/>
      <c r="E784" s="251"/>
      <c r="G784" s="251"/>
    </row>
    <row r="785" ht="15.75" customHeight="1" spans="4:7">
      <c r="D785" s="251"/>
      <c r="E785" s="251"/>
      <c r="G785" s="251"/>
    </row>
    <row r="786" ht="15.75" customHeight="1" spans="4:7">
      <c r="D786" s="251"/>
      <c r="E786" s="251"/>
      <c r="G786" s="251"/>
    </row>
    <row r="787" ht="15.75" customHeight="1" spans="4:7">
      <c r="D787" s="251"/>
      <c r="E787" s="251"/>
      <c r="G787" s="251"/>
    </row>
    <row r="788" ht="15.75" customHeight="1" spans="4:7">
      <c r="D788" s="251"/>
      <c r="E788" s="251"/>
      <c r="G788" s="251"/>
    </row>
    <row r="789" ht="15.75" customHeight="1" spans="4:7">
      <c r="D789" s="251"/>
      <c r="E789" s="251"/>
      <c r="G789" s="251"/>
    </row>
    <row r="790" ht="15.75" customHeight="1" spans="4:7">
      <c r="D790" s="251"/>
      <c r="E790" s="251"/>
      <c r="G790" s="251"/>
    </row>
    <row r="791" ht="15.75" customHeight="1" spans="4:7">
      <c r="D791" s="251"/>
      <c r="E791" s="251"/>
      <c r="G791" s="251"/>
    </row>
    <row r="792" ht="15.75" customHeight="1" spans="4:7">
      <c r="D792" s="251"/>
      <c r="E792" s="251"/>
      <c r="G792" s="251"/>
    </row>
    <row r="793" ht="15.75" customHeight="1" spans="4:7">
      <c r="D793" s="251"/>
      <c r="E793" s="251"/>
      <c r="G793" s="251"/>
    </row>
    <row r="794" ht="15.75" customHeight="1" spans="4:7">
      <c r="D794" s="251"/>
      <c r="E794" s="251"/>
      <c r="G794" s="251"/>
    </row>
    <row r="795" ht="15.75" customHeight="1" spans="4:7">
      <c r="D795" s="251"/>
      <c r="E795" s="251"/>
      <c r="G795" s="251"/>
    </row>
    <row r="796" ht="15.75" customHeight="1" spans="4:7">
      <c r="D796" s="251"/>
      <c r="E796" s="251"/>
      <c r="G796" s="251"/>
    </row>
    <row r="797" ht="15.75" customHeight="1" spans="4:7">
      <c r="D797" s="251"/>
      <c r="E797" s="251"/>
      <c r="G797" s="251"/>
    </row>
    <row r="798" ht="15.75" customHeight="1" spans="4:7">
      <c r="D798" s="251"/>
      <c r="E798" s="251"/>
      <c r="G798" s="251"/>
    </row>
    <row r="799" ht="15.75" customHeight="1" spans="4:7">
      <c r="D799" s="251"/>
      <c r="E799" s="251"/>
      <c r="G799" s="251"/>
    </row>
    <row r="800" ht="15.75" customHeight="1" spans="4:7">
      <c r="D800" s="251"/>
      <c r="E800" s="251"/>
      <c r="G800" s="251"/>
    </row>
    <row r="801" ht="15.75" customHeight="1" spans="4:7">
      <c r="D801" s="251"/>
      <c r="E801" s="251"/>
      <c r="G801" s="251"/>
    </row>
    <row r="802" ht="15.75" customHeight="1" spans="4:7">
      <c r="D802" s="251"/>
      <c r="E802" s="251"/>
      <c r="G802" s="251"/>
    </row>
    <row r="803" ht="15.75" customHeight="1" spans="4:7">
      <c r="D803" s="251"/>
      <c r="E803" s="251"/>
      <c r="G803" s="251"/>
    </row>
    <row r="804" ht="15.75" customHeight="1" spans="4:7">
      <c r="D804" s="251"/>
      <c r="E804" s="251"/>
      <c r="G804" s="251"/>
    </row>
    <row r="805" ht="15.75" customHeight="1" spans="4:7">
      <c r="D805" s="251"/>
      <c r="E805" s="251"/>
      <c r="G805" s="251"/>
    </row>
    <row r="806" ht="15.75" customHeight="1" spans="4:7">
      <c r="D806" s="251"/>
      <c r="E806" s="251"/>
      <c r="G806" s="251"/>
    </row>
    <row r="807" ht="15.75" customHeight="1" spans="4:7">
      <c r="D807" s="251"/>
      <c r="E807" s="251"/>
      <c r="G807" s="251"/>
    </row>
    <row r="808" ht="15.75" customHeight="1" spans="4:7">
      <c r="D808" s="251"/>
      <c r="E808" s="251"/>
      <c r="G808" s="251"/>
    </row>
    <row r="809" ht="15.75" customHeight="1" spans="4:7">
      <c r="D809" s="251"/>
      <c r="E809" s="251"/>
      <c r="G809" s="251"/>
    </row>
    <row r="810" ht="15.75" customHeight="1" spans="4:7">
      <c r="D810" s="251"/>
      <c r="E810" s="251"/>
      <c r="G810" s="251"/>
    </row>
    <row r="811" ht="15.75" customHeight="1" spans="4:7">
      <c r="D811" s="251"/>
      <c r="E811" s="251"/>
      <c r="G811" s="251"/>
    </row>
    <row r="812" ht="15.75" customHeight="1" spans="4:7">
      <c r="D812" s="251"/>
      <c r="E812" s="251"/>
      <c r="G812" s="251"/>
    </row>
    <row r="813" ht="15.75" customHeight="1" spans="4:7">
      <c r="D813" s="251"/>
      <c r="E813" s="251"/>
      <c r="G813" s="251"/>
    </row>
    <row r="814" ht="15.75" customHeight="1" spans="4:7">
      <c r="D814" s="251"/>
      <c r="E814" s="251"/>
      <c r="G814" s="251"/>
    </row>
    <row r="815" ht="15.75" customHeight="1" spans="4:7">
      <c r="D815" s="251"/>
      <c r="E815" s="251"/>
      <c r="G815" s="251"/>
    </row>
    <row r="816" ht="15.75" customHeight="1" spans="4:7">
      <c r="D816" s="251"/>
      <c r="E816" s="251"/>
      <c r="G816" s="251"/>
    </row>
    <row r="817" ht="15.75" customHeight="1" spans="4:7">
      <c r="D817" s="251"/>
      <c r="E817" s="251"/>
      <c r="G817" s="251"/>
    </row>
    <row r="818" ht="15.75" customHeight="1" spans="4:7">
      <c r="D818" s="251"/>
      <c r="E818" s="251"/>
      <c r="G818" s="251"/>
    </row>
    <row r="819" ht="15.75" customHeight="1" spans="4:7">
      <c r="D819" s="251"/>
      <c r="E819" s="251"/>
      <c r="G819" s="251"/>
    </row>
    <row r="820" ht="15.75" customHeight="1" spans="4:7">
      <c r="D820" s="251"/>
      <c r="E820" s="251"/>
      <c r="G820" s="251"/>
    </row>
    <row r="821" ht="15.75" customHeight="1" spans="4:7">
      <c r="D821" s="251"/>
      <c r="E821" s="251"/>
      <c r="G821" s="251"/>
    </row>
    <row r="822" ht="15.75" customHeight="1" spans="4:7">
      <c r="D822" s="251"/>
      <c r="E822" s="251"/>
      <c r="G822" s="251"/>
    </row>
    <row r="823" ht="15.75" customHeight="1" spans="4:7">
      <c r="D823" s="251"/>
      <c r="E823" s="251"/>
      <c r="G823" s="251"/>
    </row>
    <row r="824" ht="15.75" customHeight="1" spans="4:7">
      <c r="D824" s="251"/>
      <c r="E824" s="251"/>
      <c r="G824" s="251"/>
    </row>
    <row r="825" ht="15.75" customHeight="1" spans="4:7">
      <c r="D825" s="251"/>
      <c r="E825" s="251"/>
      <c r="G825" s="251"/>
    </row>
    <row r="826" ht="15.75" customHeight="1" spans="4:7">
      <c r="D826" s="251"/>
      <c r="E826" s="251"/>
      <c r="G826" s="251"/>
    </row>
    <row r="827" ht="15.75" customHeight="1" spans="4:7">
      <c r="D827" s="251"/>
      <c r="E827" s="251"/>
      <c r="G827" s="251"/>
    </row>
    <row r="828" ht="15.75" customHeight="1" spans="4:7">
      <c r="D828" s="251"/>
      <c r="E828" s="251"/>
      <c r="G828" s="251"/>
    </row>
    <row r="829" ht="15.75" customHeight="1" spans="4:7">
      <c r="D829" s="251"/>
      <c r="E829" s="251"/>
      <c r="G829" s="251"/>
    </row>
    <row r="830" ht="15.75" customHeight="1" spans="4:7">
      <c r="D830" s="251"/>
      <c r="E830" s="251"/>
      <c r="G830" s="251"/>
    </row>
    <row r="831" ht="15.75" customHeight="1" spans="4:7">
      <c r="D831" s="251"/>
      <c r="E831" s="251"/>
      <c r="G831" s="251"/>
    </row>
    <row r="832" ht="15.75" customHeight="1" spans="4:7">
      <c r="D832" s="251"/>
      <c r="E832" s="251"/>
      <c r="G832" s="251"/>
    </row>
    <row r="833" ht="15.75" customHeight="1" spans="4:7">
      <c r="D833" s="251"/>
      <c r="E833" s="251"/>
      <c r="G833" s="251"/>
    </row>
    <row r="834" ht="15.75" customHeight="1" spans="4:7">
      <c r="D834" s="251"/>
      <c r="E834" s="251"/>
      <c r="G834" s="251"/>
    </row>
    <row r="835" ht="15.75" customHeight="1" spans="4:7">
      <c r="D835" s="251"/>
      <c r="E835" s="251"/>
      <c r="G835" s="251"/>
    </row>
    <row r="836" ht="15.75" customHeight="1" spans="4:7">
      <c r="D836" s="251"/>
      <c r="E836" s="251"/>
      <c r="G836" s="251"/>
    </row>
    <row r="837" ht="15.75" customHeight="1" spans="4:7">
      <c r="D837" s="251"/>
      <c r="E837" s="251"/>
      <c r="G837" s="251"/>
    </row>
    <row r="838" ht="15.75" customHeight="1" spans="4:7">
      <c r="D838" s="251"/>
      <c r="E838" s="251"/>
      <c r="G838" s="251"/>
    </row>
    <row r="839" ht="15.75" customHeight="1" spans="4:7">
      <c r="D839" s="251"/>
      <c r="E839" s="251"/>
      <c r="G839" s="251"/>
    </row>
    <row r="840" ht="15.75" customHeight="1" spans="4:7">
      <c r="D840" s="251"/>
      <c r="E840" s="251"/>
      <c r="G840" s="251"/>
    </row>
    <row r="841" ht="15.75" customHeight="1" spans="4:7">
      <c r="D841" s="251"/>
      <c r="E841" s="251"/>
      <c r="G841" s="251"/>
    </row>
    <row r="842" ht="15.75" customHeight="1" spans="4:7">
      <c r="D842" s="251"/>
      <c r="E842" s="251"/>
      <c r="G842" s="251"/>
    </row>
    <row r="843" ht="15.75" customHeight="1" spans="4:7">
      <c r="D843" s="251"/>
      <c r="E843" s="251"/>
      <c r="G843" s="251"/>
    </row>
    <row r="844" ht="15.75" customHeight="1" spans="4:7">
      <c r="D844" s="251"/>
      <c r="E844" s="251"/>
      <c r="G844" s="251"/>
    </row>
    <row r="845" ht="15.75" customHeight="1" spans="4:7">
      <c r="D845" s="251"/>
      <c r="E845" s="251"/>
      <c r="G845" s="251"/>
    </row>
    <row r="846" ht="15.75" customHeight="1" spans="4:7">
      <c r="D846" s="251"/>
      <c r="E846" s="251"/>
      <c r="G846" s="251"/>
    </row>
    <row r="847" ht="15.75" customHeight="1" spans="4:7">
      <c r="D847" s="251"/>
      <c r="E847" s="251"/>
      <c r="G847" s="251"/>
    </row>
    <row r="848" ht="15.75" customHeight="1" spans="4:7">
      <c r="D848" s="251"/>
      <c r="E848" s="251"/>
      <c r="G848" s="251"/>
    </row>
    <row r="849" ht="15.75" customHeight="1" spans="4:7">
      <c r="D849" s="251"/>
      <c r="E849" s="251"/>
      <c r="G849" s="251"/>
    </row>
    <row r="850" ht="15.75" customHeight="1" spans="4:7">
      <c r="D850" s="251"/>
      <c r="E850" s="251"/>
      <c r="G850" s="251"/>
    </row>
    <row r="851" ht="15.75" customHeight="1" spans="4:7">
      <c r="D851" s="251"/>
      <c r="E851" s="251"/>
      <c r="G851" s="251"/>
    </row>
    <row r="852" ht="15.75" customHeight="1" spans="4:7">
      <c r="D852" s="251"/>
      <c r="E852" s="251"/>
      <c r="G852" s="251"/>
    </row>
    <row r="853" ht="15.75" customHeight="1" spans="4:7">
      <c r="D853" s="251"/>
      <c r="E853" s="251"/>
      <c r="G853" s="251"/>
    </row>
    <row r="854" ht="15.75" customHeight="1" spans="4:7">
      <c r="D854" s="251"/>
      <c r="E854" s="251"/>
      <c r="G854" s="251"/>
    </row>
    <row r="855" ht="15.75" customHeight="1" spans="4:7">
      <c r="D855" s="251"/>
      <c r="E855" s="251"/>
      <c r="G855" s="251"/>
    </row>
    <row r="856" ht="15.75" customHeight="1" spans="4:7">
      <c r="D856" s="251"/>
      <c r="E856" s="251"/>
      <c r="G856" s="251"/>
    </row>
    <row r="857" ht="15.75" customHeight="1" spans="4:7">
      <c r="D857" s="251"/>
      <c r="E857" s="251"/>
      <c r="G857" s="251"/>
    </row>
    <row r="858" ht="15.75" customHeight="1" spans="4:7">
      <c r="D858" s="251"/>
      <c r="E858" s="251"/>
      <c r="G858" s="251"/>
    </row>
    <row r="859" ht="15.75" customHeight="1" spans="4:7">
      <c r="D859" s="251"/>
      <c r="E859" s="251"/>
      <c r="G859" s="251"/>
    </row>
    <row r="860" ht="15.75" customHeight="1" spans="4:7">
      <c r="D860" s="251"/>
      <c r="E860" s="251"/>
      <c r="G860" s="251"/>
    </row>
    <row r="861" ht="15.75" customHeight="1" spans="4:7">
      <c r="D861" s="251"/>
      <c r="E861" s="251"/>
      <c r="G861" s="251"/>
    </row>
    <row r="862" ht="15.75" customHeight="1" spans="4:7">
      <c r="D862" s="251"/>
      <c r="E862" s="251"/>
      <c r="G862" s="251"/>
    </row>
    <row r="863" ht="15.75" customHeight="1" spans="4:7">
      <c r="D863" s="251"/>
      <c r="E863" s="251"/>
      <c r="G863" s="251"/>
    </row>
    <row r="864" ht="15.75" customHeight="1" spans="4:7">
      <c r="D864" s="251"/>
      <c r="E864" s="251"/>
      <c r="G864" s="251"/>
    </row>
    <row r="865" ht="15.75" customHeight="1" spans="4:7">
      <c r="D865" s="251"/>
      <c r="E865" s="251"/>
      <c r="G865" s="251"/>
    </row>
    <row r="866" ht="15.75" customHeight="1" spans="4:7">
      <c r="D866" s="251"/>
      <c r="E866" s="251"/>
      <c r="G866" s="251"/>
    </row>
    <row r="867" ht="15.75" customHeight="1" spans="4:7">
      <c r="D867" s="251"/>
      <c r="E867" s="251"/>
      <c r="G867" s="251"/>
    </row>
    <row r="868" ht="15.75" customHeight="1" spans="4:7">
      <c r="D868" s="251"/>
      <c r="E868" s="251"/>
      <c r="G868" s="251"/>
    </row>
    <row r="869" ht="15.75" customHeight="1" spans="4:7">
      <c r="D869" s="251"/>
      <c r="E869" s="251"/>
      <c r="G869" s="251"/>
    </row>
    <row r="870" ht="15.75" customHeight="1" spans="4:7">
      <c r="D870" s="251"/>
      <c r="E870" s="251"/>
      <c r="G870" s="251"/>
    </row>
    <row r="871" ht="15.75" customHeight="1" spans="4:7">
      <c r="D871" s="251"/>
      <c r="E871" s="251"/>
      <c r="G871" s="251"/>
    </row>
    <row r="872" ht="15.75" customHeight="1" spans="4:7">
      <c r="D872" s="251"/>
      <c r="E872" s="251"/>
      <c r="G872" s="251"/>
    </row>
    <row r="873" ht="15.75" customHeight="1" spans="4:7">
      <c r="D873" s="251"/>
      <c r="E873" s="251"/>
      <c r="G873" s="251"/>
    </row>
    <row r="874" ht="15.75" customHeight="1" spans="4:7">
      <c r="D874" s="251"/>
      <c r="E874" s="251"/>
      <c r="G874" s="251"/>
    </row>
    <row r="875" ht="15.75" customHeight="1" spans="4:7">
      <c r="D875" s="251"/>
      <c r="E875" s="251"/>
      <c r="G875" s="251"/>
    </row>
    <row r="876" ht="15.75" customHeight="1" spans="4:7">
      <c r="D876" s="251"/>
      <c r="E876" s="251"/>
      <c r="G876" s="251"/>
    </row>
    <row r="877" ht="15.75" customHeight="1" spans="4:7">
      <c r="D877" s="251"/>
      <c r="E877" s="251"/>
      <c r="G877" s="251"/>
    </row>
    <row r="878" ht="15.75" customHeight="1" spans="4:7">
      <c r="D878" s="251"/>
      <c r="E878" s="251"/>
      <c r="G878" s="251"/>
    </row>
    <row r="879" ht="15.75" customHeight="1" spans="4:7">
      <c r="D879" s="251"/>
      <c r="E879" s="251"/>
      <c r="G879" s="251"/>
    </row>
    <row r="880" ht="15.75" customHeight="1" spans="4:7">
      <c r="D880" s="251"/>
      <c r="E880" s="251"/>
      <c r="G880" s="251"/>
    </row>
    <row r="881" ht="15.75" customHeight="1" spans="4:7">
      <c r="D881" s="251"/>
      <c r="E881" s="251"/>
      <c r="G881" s="251"/>
    </row>
    <row r="882" ht="15.75" customHeight="1" spans="4:7">
      <c r="D882" s="251"/>
      <c r="E882" s="251"/>
      <c r="G882" s="251"/>
    </row>
    <row r="883" ht="15.75" customHeight="1" spans="4:7">
      <c r="D883" s="251"/>
      <c r="E883" s="251"/>
      <c r="G883" s="251"/>
    </row>
    <row r="884" ht="15.75" customHeight="1" spans="4:7">
      <c r="D884" s="251"/>
      <c r="E884" s="251"/>
      <c r="G884" s="251"/>
    </row>
    <row r="885" ht="15.75" customHeight="1" spans="4:7">
      <c r="D885" s="251"/>
      <c r="E885" s="251"/>
      <c r="G885" s="251"/>
    </row>
    <row r="886" ht="15.75" customHeight="1" spans="4:7">
      <c r="D886" s="251"/>
      <c r="E886" s="251"/>
      <c r="G886" s="251"/>
    </row>
    <row r="887" ht="15.75" customHeight="1" spans="4:7">
      <c r="D887" s="251"/>
      <c r="E887" s="251"/>
      <c r="G887" s="251"/>
    </row>
    <row r="888" ht="15.75" customHeight="1" spans="4:7">
      <c r="D888" s="251"/>
      <c r="E888" s="251"/>
      <c r="G888" s="251"/>
    </row>
    <row r="889" ht="15.75" customHeight="1" spans="4:7">
      <c r="D889" s="251"/>
      <c r="E889" s="251"/>
      <c r="G889" s="251"/>
    </row>
    <row r="890" ht="15.75" customHeight="1" spans="4:7">
      <c r="D890" s="251"/>
      <c r="E890" s="251"/>
      <c r="G890" s="251"/>
    </row>
    <row r="891" ht="15.75" customHeight="1" spans="4:7">
      <c r="D891" s="251"/>
      <c r="E891" s="251"/>
      <c r="G891" s="251"/>
    </row>
    <row r="892" ht="15.75" customHeight="1" spans="4:7">
      <c r="D892" s="251"/>
      <c r="E892" s="251"/>
      <c r="G892" s="251"/>
    </row>
    <row r="893" ht="15.75" customHeight="1" spans="4:7">
      <c r="D893" s="251"/>
      <c r="E893" s="251"/>
      <c r="G893" s="251"/>
    </row>
    <row r="894" ht="15.75" customHeight="1" spans="4:7">
      <c r="D894" s="251"/>
      <c r="E894" s="251"/>
      <c r="G894" s="251"/>
    </row>
    <row r="895" ht="15.75" customHeight="1" spans="4:7">
      <c r="D895" s="251"/>
      <c r="E895" s="251"/>
      <c r="G895" s="251"/>
    </row>
    <row r="896" ht="15.75" customHeight="1" spans="4:7">
      <c r="D896" s="251"/>
      <c r="E896" s="251"/>
      <c r="G896" s="251"/>
    </row>
    <row r="897" ht="15.75" customHeight="1" spans="4:7">
      <c r="D897" s="251"/>
      <c r="E897" s="251"/>
      <c r="G897" s="251"/>
    </row>
    <row r="898" ht="15.75" customHeight="1" spans="4:7">
      <c r="D898" s="251"/>
      <c r="E898" s="251"/>
      <c r="G898" s="251"/>
    </row>
    <row r="899" ht="15.75" customHeight="1" spans="4:7">
      <c r="D899" s="251"/>
      <c r="E899" s="251"/>
      <c r="G899" s="251"/>
    </row>
    <row r="900" ht="15.75" customHeight="1" spans="4:7">
      <c r="D900" s="251"/>
      <c r="E900" s="251"/>
      <c r="G900" s="251"/>
    </row>
    <row r="901" ht="15.75" customHeight="1" spans="4:7">
      <c r="D901" s="251"/>
      <c r="E901" s="251"/>
      <c r="G901" s="251"/>
    </row>
    <row r="902" ht="15.75" customHeight="1" spans="4:7">
      <c r="D902" s="251"/>
      <c r="E902" s="251"/>
      <c r="G902" s="251"/>
    </row>
    <row r="903" ht="15.75" customHeight="1" spans="4:7">
      <c r="D903" s="251"/>
      <c r="E903" s="251"/>
      <c r="G903" s="251"/>
    </row>
    <row r="904" ht="15.75" customHeight="1" spans="4:7">
      <c r="D904" s="251"/>
      <c r="E904" s="251"/>
      <c r="G904" s="251"/>
    </row>
    <row r="905" ht="15.75" customHeight="1" spans="4:7">
      <c r="D905" s="251"/>
      <c r="E905" s="251"/>
      <c r="G905" s="251"/>
    </row>
    <row r="906" ht="15.75" customHeight="1" spans="4:7">
      <c r="D906" s="251"/>
      <c r="E906" s="251"/>
      <c r="G906" s="251"/>
    </row>
    <row r="907" ht="15.75" customHeight="1" spans="4:7">
      <c r="D907" s="251"/>
      <c r="E907" s="251"/>
      <c r="G907" s="251"/>
    </row>
    <row r="908" ht="15.75" customHeight="1" spans="4:7">
      <c r="D908" s="251"/>
      <c r="E908" s="251"/>
      <c r="G908" s="251"/>
    </row>
    <row r="909" ht="15.75" customHeight="1" spans="4:7">
      <c r="D909" s="251"/>
      <c r="E909" s="251"/>
      <c r="G909" s="251"/>
    </row>
    <row r="910" ht="15.75" customHeight="1" spans="4:7">
      <c r="D910" s="251"/>
      <c r="E910" s="251"/>
      <c r="G910" s="251"/>
    </row>
    <row r="911" ht="15.75" customHeight="1" spans="4:7">
      <c r="D911" s="251"/>
      <c r="E911" s="251"/>
      <c r="G911" s="251"/>
    </row>
    <row r="912" ht="15.75" customHeight="1" spans="4:7">
      <c r="D912" s="251"/>
      <c r="E912" s="251"/>
      <c r="G912" s="251"/>
    </row>
    <row r="913" ht="15.75" customHeight="1" spans="4:7">
      <c r="D913" s="251"/>
      <c r="E913" s="251"/>
      <c r="G913" s="251"/>
    </row>
    <row r="914" ht="15.75" customHeight="1" spans="4:7">
      <c r="D914" s="251"/>
      <c r="E914" s="251"/>
      <c r="G914" s="251"/>
    </row>
    <row r="915" ht="15.75" customHeight="1" spans="4:7">
      <c r="D915" s="251"/>
      <c r="E915" s="251"/>
      <c r="G915" s="251"/>
    </row>
    <row r="916" ht="15.75" customHeight="1" spans="4:7">
      <c r="D916" s="251"/>
      <c r="E916" s="251"/>
      <c r="G916" s="251"/>
    </row>
    <row r="917" ht="15.75" customHeight="1" spans="4:7">
      <c r="D917" s="251"/>
      <c r="E917" s="251"/>
      <c r="G917" s="251"/>
    </row>
    <row r="918" ht="15.75" customHeight="1" spans="4:7">
      <c r="D918" s="251"/>
      <c r="E918" s="251"/>
      <c r="G918" s="251"/>
    </row>
    <row r="919" ht="15.75" customHeight="1" spans="4:7">
      <c r="D919" s="251"/>
      <c r="E919" s="251"/>
      <c r="G919" s="251"/>
    </row>
    <row r="920" ht="15.75" customHeight="1" spans="4:7">
      <c r="D920" s="251"/>
      <c r="E920" s="251"/>
      <c r="G920" s="251"/>
    </row>
    <row r="921" ht="15.75" customHeight="1" spans="4:7">
      <c r="D921" s="251"/>
      <c r="E921" s="251"/>
      <c r="G921" s="251"/>
    </row>
    <row r="922" ht="15.75" customHeight="1" spans="4:7">
      <c r="D922" s="251"/>
      <c r="E922" s="251"/>
      <c r="G922" s="251"/>
    </row>
    <row r="923" ht="15.75" customHeight="1" spans="4:7">
      <c r="D923" s="251"/>
      <c r="E923" s="251"/>
      <c r="G923" s="251"/>
    </row>
    <row r="924" ht="15.75" customHeight="1" spans="4:7">
      <c r="D924" s="251"/>
      <c r="E924" s="251"/>
      <c r="G924" s="251"/>
    </row>
    <row r="925" ht="15.75" customHeight="1" spans="4:7">
      <c r="D925" s="251"/>
      <c r="E925" s="251"/>
      <c r="G925" s="251"/>
    </row>
    <row r="926" ht="15.75" customHeight="1" spans="4:7">
      <c r="D926" s="251"/>
      <c r="E926" s="251"/>
      <c r="G926" s="251"/>
    </row>
    <row r="927" ht="15.75" customHeight="1" spans="4:7">
      <c r="D927" s="251"/>
      <c r="E927" s="251"/>
      <c r="G927" s="251"/>
    </row>
    <row r="928" ht="15.75" customHeight="1" spans="4:7">
      <c r="D928" s="251"/>
      <c r="E928" s="251"/>
      <c r="G928" s="251"/>
    </row>
    <row r="929" ht="15.75" customHeight="1" spans="4:7">
      <c r="D929" s="251"/>
      <c r="E929" s="251"/>
      <c r="G929" s="251"/>
    </row>
    <row r="930" ht="15.75" customHeight="1" spans="4:7">
      <c r="D930" s="251"/>
      <c r="E930" s="251"/>
      <c r="G930" s="251"/>
    </row>
    <row r="931" ht="15.75" customHeight="1" spans="4:7">
      <c r="D931" s="251"/>
      <c r="E931" s="251"/>
      <c r="G931" s="251"/>
    </row>
    <row r="932" ht="15.75" customHeight="1" spans="4:7">
      <c r="D932" s="251"/>
      <c r="E932" s="251"/>
      <c r="G932" s="251"/>
    </row>
    <row r="933" ht="15.75" customHeight="1" spans="4:7">
      <c r="D933" s="251"/>
      <c r="E933" s="251"/>
      <c r="G933" s="251"/>
    </row>
    <row r="934" ht="15.75" customHeight="1" spans="4:7">
      <c r="D934" s="251"/>
      <c r="E934" s="251"/>
      <c r="G934" s="251"/>
    </row>
    <row r="935" ht="15.75" customHeight="1" spans="4:7">
      <c r="D935" s="251"/>
      <c r="E935" s="251"/>
      <c r="G935" s="251"/>
    </row>
    <row r="936" ht="15.75" customHeight="1" spans="4:7">
      <c r="D936" s="251"/>
      <c r="E936" s="251"/>
      <c r="G936" s="251"/>
    </row>
    <row r="937" ht="15.75" customHeight="1" spans="4:7">
      <c r="D937" s="251"/>
      <c r="E937" s="251"/>
      <c r="G937" s="251"/>
    </row>
    <row r="938" ht="15.75" customHeight="1" spans="4:7">
      <c r="D938" s="251"/>
      <c r="E938" s="251"/>
      <c r="G938" s="251"/>
    </row>
    <row r="939" ht="15.75" customHeight="1" spans="4:7">
      <c r="D939" s="251"/>
      <c r="E939" s="251"/>
      <c r="G939" s="251"/>
    </row>
    <row r="940" ht="15.75" customHeight="1" spans="4:7">
      <c r="D940" s="251"/>
      <c r="E940" s="251"/>
      <c r="G940" s="251"/>
    </row>
    <row r="941" ht="15.75" customHeight="1" spans="4:7">
      <c r="D941" s="251"/>
      <c r="E941" s="251"/>
      <c r="G941" s="251"/>
    </row>
    <row r="942" ht="15.75" customHeight="1" spans="4:7">
      <c r="D942" s="251"/>
      <c r="E942" s="251"/>
      <c r="G942" s="251"/>
    </row>
    <row r="943" ht="15.75" customHeight="1" spans="4:7">
      <c r="D943" s="251"/>
      <c r="E943" s="251"/>
      <c r="G943" s="251"/>
    </row>
    <row r="944" ht="15.75" customHeight="1" spans="4:7">
      <c r="D944" s="251"/>
      <c r="E944" s="251"/>
      <c r="G944" s="251"/>
    </row>
    <row r="945" ht="15.75" customHeight="1" spans="4:7">
      <c r="D945" s="251"/>
      <c r="E945" s="251"/>
      <c r="G945" s="251"/>
    </row>
    <row r="946" ht="15.75" customHeight="1" spans="4:7">
      <c r="D946" s="251"/>
      <c r="E946" s="251"/>
      <c r="G946" s="251"/>
    </row>
    <row r="947" ht="15.75" customHeight="1" spans="4:7">
      <c r="D947" s="251"/>
      <c r="E947" s="251"/>
      <c r="G947" s="251"/>
    </row>
    <row r="948" ht="15.75" customHeight="1" spans="4:7">
      <c r="D948" s="251"/>
      <c r="E948" s="251"/>
      <c r="G948" s="251"/>
    </row>
    <row r="949" ht="15.75" customHeight="1" spans="4:7">
      <c r="D949" s="251"/>
      <c r="E949" s="251"/>
      <c r="G949" s="251"/>
    </row>
    <row r="950" ht="15.75" customHeight="1" spans="4:7">
      <c r="D950" s="251"/>
      <c r="E950" s="251"/>
      <c r="G950" s="251"/>
    </row>
    <row r="951" ht="15.75" customHeight="1" spans="4:7">
      <c r="D951" s="251"/>
      <c r="E951" s="251"/>
      <c r="G951" s="251"/>
    </row>
    <row r="952" ht="15.75" customHeight="1" spans="4:7">
      <c r="D952" s="251"/>
      <c r="E952" s="251"/>
      <c r="G952" s="251"/>
    </row>
    <row r="953" ht="15.75" customHeight="1" spans="4:7">
      <c r="D953" s="251"/>
      <c r="E953" s="251"/>
      <c r="G953" s="251"/>
    </row>
    <row r="954" ht="15.75" customHeight="1" spans="4:7">
      <c r="D954" s="251"/>
      <c r="E954" s="251"/>
      <c r="G954" s="251"/>
    </row>
    <row r="955" ht="15.75" customHeight="1" spans="4:7">
      <c r="D955" s="251"/>
      <c r="E955" s="251"/>
      <c r="G955" s="251"/>
    </row>
    <row r="956" ht="15.75" customHeight="1" spans="4:7">
      <c r="D956" s="251"/>
      <c r="E956" s="251"/>
      <c r="G956" s="251"/>
    </row>
    <row r="957" ht="15.75" customHeight="1" spans="4:7">
      <c r="D957" s="251"/>
      <c r="E957" s="251"/>
      <c r="G957" s="251"/>
    </row>
    <row r="958" ht="15.75" customHeight="1" spans="4:7">
      <c r="D958" s="251"/>
      <c r="E958" s="251"/>
      <c r="G958" s="251"/>
    </row>
    <row r="959" ht="15.75" customHeight="1" spans="4:7">
      <c r="D959" s="251"/>
      <c r="E959" s="251"/>
      <c r="G959" s="251"/>
    </row>
    <row r="960" ht="15.75" customHeight="1" spans="4:7">
      <c r="D960" s="251"/>
      <c r="E960" s="251"/>
      <c r="G960" s="251"/>
    </row>
    <row r="961" ht="15.75" customHeight="1" spans="4:7">
      <c r="D961" s="251"/>
      <c r="E961" s="251"/>
      <c r="G961" s="251"/>
    </row>
    <row r="962" ht="15.75" customHeight="1" spans="4:7">
      <c r="D962" s="251"/>
      <c r="E962" s="251"/>
      <c r="G962" s="251"/>
    </row>
    <row r="963" ht="15.75" customHeight="1" spans="4:7">
      <c r="D963" s="251"/>
      <c r="E963" s="251"/>
      <c r="G963" s="251"/>
    </row>
    <row r="964" ht="15.75" customHeight="1" spans="4:7">
      <c r="D964" s="251"/>
      <c r="E964" s="251"/>
      <c r="G964" s="251"/>
    </row>
    <row r="965" ht="15.75" customHeight="1" spans="4:7">
      <c r="D965" s="251"/>
      <c r="E965" s="251"/>
      <c r="G965" s="251"/>
    </row>
    <row r="966" ht="15.75" customHeight="1" spans="4:7">
      <c r="D966" s="251"/>
      <c r="E966" s="251"/>
      <c r="G966" s="251"/>
    </row>
    <row r="967" ht="15.75" customHeight="1" spans="4:7">
      <c r="D967" s="251"/>
      <c r="E967" s="251"/>
      <c r="G967" s="251"/>
    </row>
    <row r="968" ht="15.75" customHeight="1" spans="4:7">
      <c r="D968" s="251"/>
      <c r="E968" s="251"/>
      <c r="G968" s="251"/>
    </row>
    <row r="969" ht="15.75" customHeight="1" spans="4:7">
      <c r="D969" s="251"/>
      <c r="E969" s="251"/>
      <c r="G969" s="251"/>
    </row>
    <row r="970" ht="15.75" customHeight="1" spans="4:7">
      <c r="D970" s="251"/>
      <c r="E970" s="251"/>
      <c r="G970" s="251"/>
    </row>
    <row r="971" ht="15.75" customHeight="1" spans="4:7">
      <c r="D971" s="251"/>
      <c r="E971" s="251"/>
      <c r="G971" s="251"/>
    </row>
    <row r="972" ht="15.75" customHeight="1" spans="4:7">
      <c r="D972" s="251"/>
      <c r="E972" s="251"/>
      <c r="G972" s="251"/>
    </row>
    <row r="973" ht="15.75" customHeight="1" spans="4:7">
      <c r="D973" s="251"/>
      <c r="E973" s="251"/>
      <c r="G973" s="251"/>
    </row>
    <row r="974" ht="15.75" customHeight="1" spans="4:7">
      <c r="D974" s="251"/>
      <c r="E974" s="251"/>
      <c r="G974" s="251"/>
    </row>
    <row r="975" ht="15.75" customHeight="1" spans="4:7">
      <c r="D975" s="251"/>
      <c r="E975" s="251"/>
      <c r="G975" s="251"/>
    </row>
    <row r="976" ht="15.75" customHeight="1" spans="4:7">
      <c r="D976" s="251"/>
      <c r="E976" s="251"/>
      <c r="G976" s="251"/>
    </row>
    <row r="977" ht="15.75" customHeight="1" spans="4:7">
      <c r="D977" s="251"/>
      <c r="E977" s="251"/>
      <c r="G977" s="251"/>
    </row>
    <row r="978" ht="15.75" customHeight="1" spans="4:7">
      <c r="D978" s="251"/>
      <c r="E978" s="251"/>
      <c r="G978" s="251"/>
    </row>
    <row r="979" ht="15.75" customHeight="1" spans="4:7">
      <c r="D979" s="251"/>
      <c r="E979" s="251"/>
      <c r="G979" s="251"/>
    </row>
    <row r="980" ht="15.75" customHeight="1" spans="4:7">
      <c r="D980" s="251"/>
      <c r="E980" s="251"/>
      <c r="G980" s="251"/>
    </row>
    <row r="981" ht="15.75" customHeight="1" spans="4:7">
      <c r="D981" s="251"/>
      <c r="E981" s="251"/>
      <c r="G981" s="251"/>
    </row>
    <row r="982" ht="15.75" customHeight="1" spans="4:7">
      <c r="D982" s="251"/>
      <c r="E982" s="251"/>
      <c r="G982" s="251"/>
    </row>
    <row r="983" ht="15.75" customHeight="1" spans="4:7">
      <c r="D983" s="251"/>
      <c r="E983" s="251"/>
      <c r="G983" s="251"/>
    </row>
    <row r="984" ht="15.75" customHeight="1" spans="4:7">
      <c r="D984" s="251"/>
      <c r="E984" s="251"/>
      <c r="G984" s="251"/>
    </row>
    <row r="985" ht="15.75" customHeight="1" spans="4:7">
      <c r="D985" s="251"/>
      <c r="E985" s="251"/>
      <c r="G985" s="251"/>
    </row>
    <row r="986" ht="15.75" customHeight="1" spans="4:7">
      <c r="D986" s="251"/>
      <c r="E986" s="251"/>
      <c r="G986" s="251"/>
    </row>
    <row r="987" ht="15.75" customHeight="1" spans="4:7">
      <c r="D987" s="251"/>
      <c r="E987" s="251"/>
      <c r="G987" s="251"/>
    </row>
    <row r="988" ht="15.75" customHeight="1" spans="4:7">
      <c r="D988" s="251"/>
      <c r="E988" s="251"/>
      <c r="G988" s="251"/>
    </row>
    <row r="989" ht="15.75" customHeight="1" spans="4:7">
      <c r="D989" s="251"/>
      <c r="E989" s="251"/>
      <c r="G989" s="251"/>
    </row>
    <row r="990" ht="15.75" customHeight="1" spans="4:7">
      <c r="D990" s="251"/>
      <c r="E990" s="251"/>
      <c r="G990" s="251"/>
    </row>
    <row r="991" ht="15.75" customHeight="1" spans="4:7">
      <c r="D991" s="251"/>
      <c r="E991" s="251"/>
      <c r="G991" s="251"/>
    </row>
    <row r="992" ht="15.75" customHeight="1" spans="4:7">
      <c r="D992" s="251"/>
      <c r="E992" s="251"/>
      <c r="G992" s="251"/>
    </row>
    <row r="993" ht="15.75" customHeight="1" spans="4:7">
      <c r="D993" s="251"/>
      <c r="E993" s="251"/>
      <c r="G993" s="251"/>
    </row>
    <row r="994" ht="15.75" customHeight="1" spans="4:7">
      <c r="D994" s="251"/>
      <c r="E994" s="251"/>
      <c r="G994" s="251"/>
    </row>
    <row r="995" ht="15.75" customHeight="1" spans="4:7">
      <c r="D995" s="251"/>
      <c r="E995" s="251"/>
      <c r="G995" s="251"/>
    </row>
    <row r="996" ht="15.75" customHeight="1" spans="4:7">
      <c r="D996" s="251"/>
      <c r="E996" s="251"/>
      <c r="G996" s="251"/>
    </row>
    <row r="997" ht="15.75" customHeight="1" spans="4:7">
      <c r="D997" s="251"/>
      <c r="E997" s="251"/>
      <c r="G997" s="251"/>
    </row>
    <row r="998" ht="15.75" customHeight="1" spans="4:7">
      <c r="D998" s="251"/>
      <c r="E998" s="251"/>
      <c r="G998" s="251"/>
    </row>
    <row r="999" ht="15.75" customHeight="1" spans="4:7">
      <c r="D999" s="251"/>
      <c r="E999" s="251"/>
      <c r="G999" s="251"/>
    </row>
    <row r="1000" ht="15.75" customHeight="1" spans="4:7">
      <c r="D1000" s="251"/>
      <c r="E1000" s="251"/>
      <c r="G1000" s="251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47:H47"/>
    <mergeCell ref="A49:H49"/>
    <mergeCell ref="A55:H55"/>
    <mergeCell ref="A57:H57"/>
    <mergeCell ref="A59:H59"/>
    <mergeCell ref="A62:H62"/>
    <mergeCell ref="A64:H64"/>
  </mergeCells>
  <hyperlinks>
    <hyperlink ref="A52" r:id="rId2" location="this" display="23111.024533/2024-73"/>
  </hyperlinks>
  <pageMargins left="0.75" right="0.75" top="1" bottom="1" header="0.5" footer="0.5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A10" sqref="A10:I10"/>
    </sheetView>
  </sheetViews>
  <sheetFormatPr defaultColWidth="12.5714285714286" defaultRowHeight="15" customHeight="1"/>
  <cols>
    <col min="1" max="1" width="24.1428571428571" customWidth="1"/>
    <col min="2" max="2" width="19.7142857142857" customWidth="1"/>
    <col min="3" max="3" width="72.8571428571429" customWidth="1"/>
    <col min="4" max="4" width="10.7142857142857" customWidth="1"/>
    <col min="5" max="5" width="10.1428571428571" customWidth="1"/>
    <col min="6" max="6" width="13.5714285714286" customWidth="1"/>
    <col min="7" max="7" width="10.5714285714286" customWidth="1"/>
    <col min="8" max="8" width="22.2857142857143" customWidth="1"/>
    <col min="9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9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SUM(F17:F23)</f>
        <v>18277.42</v>
      </c>
    </row>
    <row r="17" ht="15.75" customHeight="1" spans="1:9">
      <c r="A17" s="116" t="s">
        <v>2340</v>
      </c>
      <c r="B17" s="226"/>
      <c r="C17" s="122" t="s">
        <v>1481</v>
      </c>
      <c r="D17" s="140">
        <v>45420</v>
      </c>
      <c r="E17" s="140">
        <v>45450</v>
      </c>
      <c r="F17" s="365">
        <v>2324.82</v>
      </c>
      <c r="G17" s="118">
        <v>45453</v>
      </c>
      <c r="H17" s="290">
        <v>1050000117</v>
      </c>
      <c r="I17" s="744"/>
    </row>
    <row r="18" ht="15.75" customHeight="1" spans="1:9">
      <c r="A18" s="116" t="s">
        <v>2341</v>
      </c>
      <c r="B18" s="862"/>
      <c r="C18" s="235" t="s">
        <v>2342</v>
      </c>
      <c r="D18" s="136">
        <v>45447</v>
      </c>
      <c r="E18" s="136">
        <v>45449</v>
      </c>
      <c r="F18" s="566">
        <v>8400</v>
      </c>
      <c r="G18" s="118">
        <v>45453</v>
      </c>
      <c r="H18" s="26">
        <v>1444000000</v>
      </c>
      <c r="I18" s="745"/>
    </row>
    <row r="19" ht="15.75" customHeight="1" spans="1:9">
      <c r="A19" s="116" t="s">
        <v>2343</v>
      </c>
      <c r="B19" s="226"/>
      <c r="C19" s="122" t="s">
        <v>2344</v>
      </c>
      <c r="D19" s="140">
        <v>45447</v>
      </c>
      <c r="E19" s="140">
        <v>45449</v>
      </c>
      <c r="F19" s="121">
        <v>1500</v>
      </c>
      <c r="G19" s="118">
        <v>45453</v>
      </c>
      <c r="H19" s="290">
        <v>1000000000</v>
      </c>
      <c r="I19" s="745"/>
    </row>
    <row r="20" ht="15.75" customHeight="1" spans="1:9">
      <c r="A20" s="116" t="s">
        <v>2345</v>
      </c>
      <c r="B20" s="226"/>
      <c r="C20" s="218" t="s">
        <v>2153</v>
      </c>
      <c r="D20" s="140">
        <v>45448</v>
      </c>
      <c r="E20" s="140">
        <v>45450</v>
      </c>
      <c r="F20" s="257">
        <v>1234.08</v>
      </c>
      <c r="G20" s="118">
        <v>45453</v>
      </c>
      <c r="H20" s="116">
        <v>1000000000</v>
      </c>
      <c r="I20" s="745"/>
    </row>
    <row r="21" ht="15.75" customHeight="1" spans="1:9">
      <c r="A21" s="116" t="s">
        <v>2346</v>
      </c>
      <c r="B21" s="226"/>
      <c r="C21" s="218" t="s">
        <v>2153</v>
      </c>
      <c r="D21" s="140">
        <v>45448</v>
      </c>
      <c r="E21" s="140">
        <v>45450</v>
      </c>
      <c r="F21" s="365">
        <v>3635.4</v>
      </c>
      <c r="G21" s="118">
        <v>45453</v>
      </c>
      <c r="H21" s="116">
        <v>1000000000</v>
      </c>
      <c r="I21" s="745"/>
    </row>
    <row r="22" ht="15.75" customHeight="1" spans="1:9">
      <c r="A22" s="116" t="s">
        <v>2347</v>
      </c>
      <c r="B22" s="226"/>
      <c r="C22" s="218" t="s">
        <v>2153</v>
      </c>
      <c r="D22" s="140">
        <v>45448</v>
      </c>
      <c r="E22" s="140">
        <v>45450</v>
      </c>
      <c r="F22" s="365">
        <v>418.08</v>
      </c>
      <c r="G22" s="118">
        <v>45453</v>
      </c>
      <c r="H22" s="116">
        <v>1000000000</v>
      </c>
      <c r="I22" s="745"/>
    </row>
    <row r="23" ht="15.75" customHeight="1" spans="1:9">
      <c r="A23" s="116" t="s">
        <v>2348</v>
      </c>
      <c r="B23" s="226"/>
      <c r="C23" s="218" t="s">
        <v>2153</v>
      </c>
      <c r="D23" s="140">
        <v>45448</v>
      </c>
      <c r="E23" s="140">
        <v>45450</v>
      </c>
      <c r="F23" s="393">
        <v>765.04</v>
      </c>
      <c r="G23" s="118">
        <v>45453</v>
      </c>
      <c r="H23" s="116">
        <v>1000000000</v>
      </c>
      <c r="I23" s="745"/>
    </row>
    <row r="24" ht="24.75" customHeight="1" spans="1:40">
      <c r="A24" s="22" t="s">
        <v>51</v>
      </c>
      <c r="B24" s="106"/>
      <c r="C24" s="106"/>
      <c r="D24" s="106"/>
      <c r="E24" s="106"/>
      <c r="F24" s="106"/>
      <c r="G24" s="106"/>
      <c r="H24" s="107"/>
      <c r="I24" s="152">
        <f>SUM(F25:F61)</f>
        <v>170701.03</v>
      </c>
      <c r="AN24" s="147" t="s">
        <v>52</v>
      </c>
    </row>
    <row r="25" ht="15.75" customHeight="1" spans="1:9">
      <c r="A25" s="116" t="s">
        <v>2349</v>
      </c>
      <c r="B25" s="116" t="s">
        <v>914</v>
      </c>
      <c r="C25" s="163" t="s">
        <v>2350</v>
      </c>
      <c r="D25" s="118">
        <v>45440</v>
      </c>
      <c r="E25" s="229">
        <v>45453</v>
      </c>
      <c r="F25" s="119">
        <v>2290.6</v>
      </c>
      <c r="G25" s="118">
        <v>45453</v>
      </c>
      <c r="H25" s="116">
        <v>1000000000</v>
      </c>
      <c r="I25" s="744"/>
    </row>
    <row r="26" ht="15.75" customHeight="1" spans="1:9">
      <c r="A26" s="116" t="s">
        <v>2351</v>
      </c>
      <c r="B26" s="116" t="s">
        <v>213</v>
      </c>
      <c r="C26" s="235" t="s">
        <v>214</v>
      </c>
      <c r="D26" s="295">
        <v>45441</v>
      </c>
      <c r="E26" s="883">
        <v>45448</v>
      </c>
      <c r="F26" s="130">
        <v>5058.22</v>
      </c>
      <c r="G26" s="118">
        <v>45453</v>
      </c>
      <c r="H26" s="116">
        <v>1444000000</v>
      </c>
      <c r="I26" s="745"/>
    </row>
    <row r="27" ht="15.75" customHeight="1" spans="1:9">
      <c r="A27" s="116" t="s">
        <v>2352</v>
      </c>
      <c r="B27" s="116" t="s">
        <v>213</v>
      </c>
      <c r="C27" s="218" t="s">
        <v>214</v>
      </c>
      <c r="D27" s="295">
        <v>45441</v>
      </c>
      <c r="E27" s="229">
        <v>45449</v>
      </c>
      <c r="F27" s="365">
        <v>4070.92</v>
      </c>
      <c r="G27" s="118">
        <v>45453</v>
      </c>
      <c r="H27" s="116">
        <v>1000000000</v>
      </c>
      <c r="I27" s="745"/>
    </row>
    <row r="28" ht="15.75" customHeight="1" spans="1:9">
      <c r="A28" s="26" t="s">
        <v>2353</v>
      </c>
      <c r="B28" s="26" t="s">
        <v>1892</v>
      </c>
      <c r="C28" s="243" t="s">
        <v>2354</v>
      </c>
      <c r="D28" s="295">
        <v>45443</v>
      </c>
      <c r="E28" s="118">
        <v>45450</v>
      </c>
      <c r="F28" s="884">
        <v>207.89</v>
      </c>
      <c r="G28" s="118">
        <v>45453</v>
      </c>
      <c r="H28" s="164">
        <v>1000000000</v>
      </c>
      <c r="I28" s="745"/>
    </row>
    <row r="29" ht="15.75" customHeight="1" spans="1:9">
      <c r="A29" s="116" t="s">
        <v>2355</v>
      </c>
      <c r="B29" s="116" t="s">
        <v>213</v>
      </c>
      <c r="C29" s="235" t="s">
        <v>214</v>
      </c>
      <c r="D29" s="140">
        <v>45446</v>
      </c>
      <c r="E29" s="229">
        <v>45449</v>
      </c>
      <c r="F29" s="119">
        <v>3080.11</v>
      </c>
      <c r="G29" s="118">
        <v>45453</v>
      </c>
      <c r="H29" s="116">
        <v>1444000000</v>
      </c>
      <c r="I29" s="745"/>
    </row>
    <row r="30" ht="15.75" customHeight="1" spans="1:9">
      <c r="A30" s="140" t="s">
        <v>2356</v>
      </c>
      <c r="B30" s="116" t="s">
        <v>213</v>
      </c>
      <c r="C30" s="235" t="s">
        <v>214</v>
      </c>
      <c r="D30" s="140">
        <v>45446</v>
      </c>
      <c r="E30" s="229">
        <v>45449</v>
      </c>
      <c r="F30" s="365">
        <v>5681.2</v>
      </c>
      <c r="G30" s="118">
        <v>45453</v>
      </c>
      <c r="H30" s="116">
        <v>1000000000</v>
      </c>
      <c r="I30" s="745"/>
    </row>
    <row r="31" ht="15.75" customHeight="1" spans="1:9">
      <c r="A31" s="116" t="s">
        <v>2357</v>
      </c>
      <c r="B31" s="116" t="s">
        <v>253</v>
      </c>
      <c r="C31" s="122" t="s">
        <v>395</v>
      </c>
      <c r="D31" s="140">
        <v>45447</v>
      </c>
      <c r="E31" s="229">
        <v>45448</v>
      </c>
      <c r="F31" s="365">
        <v>7789.72</v>
      </c>
      <c r="G31" s="118">
        <v>45453</v>
      </c>
      <c r="H31" s="116">
        <v>1000000000</v>
      </c>
      <c r="I31" s="745"/>
    </row>
    <row r="32" ht="15.75" customHeight="1" spans="1:9">
      <c r="A32" s="383" t="s">
        <v>2358</v>
      </c>
      <c r="B32" s="383" t="s">
        <v>128</v>
      </c>
      <c r="C32" s="235" t="s">
        <v>129</v>
      </c>
      <c r="D32" s="611">
        <v>45447</v>
      </c>
      <c r="E32" s="883">
        <v>45448</v>
      </c>
      <c r="F32" s="130">
        <v>503.83</v>
      </c>
      <c r="G32" s="118">
        <v>45453</v>
      </c>
      <c r="H32" s="290">
        <v>1000000000</v>
      </c>
      <c r="I32" s="745"/>
    </row>
    <row r="33" ht="15.75" customHeight="1" spans="1:9">
      <c r="A33" s="116" t="s">
        <v>2359</v>
      </c>
      <c r="B33" s="116" t="s">
        <v>269</v>
      </c>
      <c r="C33" s="235" t="s">
        <v>270</v>
      </c>
      <c r="D33" s="136">
        <v>45447</v>
      </c>
      <c r="E33" s="883">
        <v>45448</v>
      </c>
      <c r="F33" s="130">
        <v>7170.11</v>
      </c>
      <c r="G33" s="118">
        <v>45453</v>
      </c>
      <c r="H33" s="116">
        <v>1000000000</v>
      </c>
      <c r="I33" s="745"/>
    </row>
    <row r="34" ht="15.75" customHeight="1" spans="1:9">
      <c r="A34" s="116" t="s">
        <v>2360</v>
      </c>
      <c r="B34" s="226" t="s">
        <v>104</v>
      </c>
      <c r="C34" s="230" t="s">
        <v>1385</v>
      </c>
      <c r="D34" s="140">
        <v>45447</v>
      </c>
      <c r="E34" s="140">
        <v>45448</v>
      </c>
      <c r="F34" s="121">
        <v>368</v>
      </c>
      <c r="G34" s="118">
        <v>45453</v>
      </c>
      <c r="H34" s="116">
        <v>1000000000</v>
      </c>
      <c r="I34" s="745"/>
    </row>
    <row r="35" ht="15.75" customHeight="1" spans="1:9">
      <c r="A35" s="116" t="s">
        <v>2361</v>
      </c>
      <c r="B35" s="116" t="s">
        <v>54</v>
      </c>
      <c r="C35" s="117" t="s">
        <v>341</v>
      </c>
      <c r="D35" s="140">
        <v>45448</v>
      </c>
      <c r="E35" s="229">
        <v>45449</v>
      </c>
      <c r="F35" s="365">
        <v>4736.52</v>
      </c>
      <c r="G35" s="118">
        <v>45453</v>
      </c>
      <c r="H35" s="164">
        <v>1444000000</v>
      </c>
      <c r="I35" s="745"/>
    </row>
    <row r="36" ht="15.75" customHeight="1" spans="1:9">
      <c r="A36" s="116" t="s">
        <v>2362</v>
      </c>
      <c r="B36" s="116" t="s">
        <v>253</v>
      </c>
      <c r="C36" s="122" t="s">
        <v>395</v>
      </c>
      <c r="D36" s="118">
        <v>45448</v>
      </c>
      <c r="E36" s="118">
        <v>45450</v>
      </c>
      <c r="F36" s="365">
        <v>355.05</v>
      </c>
      <c r="G36" s="118">
        <v>45453</v>
      </c>
      <c r="H36" s="164">
        <v>1444000000</v>
      </c>
      <c r="I36" s="745"/>
    </row>
    <row r="37" ht="15.75" customHeight="1" spans="1:9">
      <c r="A37" s="116" t="s">
        <v>2363</v>
      </c>
      <c r="B37" s="116" t="s">
        <v>79</v>
      </c>
      <c r="C37" s="243" t="s">
        <v>798</v>
      </c>
      <c r="D37" s="118">
        <v>45448</v>
      </c>
      <c r="E37" s="118">
        <v>45450</v>
      </c>
      <c r="F37" s="119">
        <v>300</v>
      </c>
      <c r="G37" s="118">
        <v>45453</v>
      </c>
      <c r="H37" s="116">
        <v>1444000000</v>
      </c>
      <c r="I37" s="745"/>
    </row>
    <row r="38" ht="15.75" customHeight="1" spans="1:9">
      <c r="A38" s="116" t="s">
        <v>2364</v>
      </c>
      <c r="B38" s="116" t="s">
        <v>54</v>
      </c>
      <c r="C38" s="122" t="s">
        <v>341</v>
      </c>
      <c r="D38" s="118">
        <v>45448</v>
      </c>
      <c r="E38" s="229">
        <v>45453</v>
      </c>
      <c r="F38" s="119">
        <v>676.94</v>
      </c>
      <c r="G38" s="118">
        <v>45453</v>
      </c>
      <c r="H38" s="164">
        <v>1444000000</v>
      </c>
      <c r="I38" s="745"/>
    </row>
    <row r="39" ht="15.75" customHeight="1" spans="1:9">
      <c r="A39" s="116" t="s">
        <v>2365</v>
      </c>
      <c r="B39" s="116" t="s">
        <v>421</v>
      </c>
      <c r="C39" s="117" t="s">
        <v>422</v>
      </c>
      <c r="D39" s="118">
        <v>45448</v>
      </c>
      <c r="E39" s="229">
        <v>45453</v>
      </c>
      <c r="F39" s="365">
        <v>16423.06</v>
      </c>
      <c r="G39" s="118">
        <v>45453</v>
      </c>
      <c r="H39" s="116">
        <v>1444000000</v>
      </c>
      <c r="I39" s="745"/>
    </row>
    <row r="40" ht="15.75" customHeight="1" spans="1:9">
      <c r="A40" s="357" t="s">
        <v>2366</v>
      </c>
      <c r="B40" s="173" t="s">
        <v>79</v>
      </c>
      <c r="C40" s="885" t="s">
        <v>798</v>
      </c>
      <c r="D40" s="118">
        <v>45448</v>
      </c>
      <c r="E40" s="229">
        <v>45453</v>
      </c>
      <c r="F40" s="365">
        <v>5721.4</v>
      </c>
      <c r="G40" s="118">
        <v>45453</v>
      </c>
      <c r="H40" s="116">
        <v>1000000000</v>
      </c>
      <c r="I40" s="745"/>
    </row>
    <row r="41" ht="15.75" customHeight="1" spans="1:9">
      <c r="A41" s="140" t="s">
        <v>2367</v>
      </c>
      <c r="B41" s="116" t="s">
        <v>253</v>
      </c>
      <c r="C41" s="117" t="s">
        <v>254</v>
      </c>
      <c r="D41" s="118">
        <v>45448</v>
      </c>
      <c r="E41" s="229">
        <v>45453</v>
      </c>
      <c r="F41" s="365">
        <v>7647.17</v>
      </c>
      <c r="G41" s="118">
        <v>45453</v>
      </c>
      <c r="H41" s="116">
        <v>1000000000</v>
      </c>
      <c r="I41" s="745"/>
    </row>
    <row r="42" ht="15.75" customHeight="1" spans="1:9">
      <c r="A42" s="116" t="s">
        <v>2368</v>
      </c>
      <c r="B42" s="116" t="s">
        <v>143</v>
      </c>
      <c r="C42" s="117" t="s">
        <v>144</v>
      </c>
      <c r="D42" s="118">
        <v>45448</v>
      </c>
      <c r="E42" s="118">
        <v>45450</v>
      </c>
      <c r="F42" s="633">
        <v>7173.53</v>
      </c>
      <c r="G42" s="118">
        <v>45453</v>
      </c>
      <c r="H42" s="116">
        <v>1000000000</v>
      </c>
      <c r="I42" s="745"/>
    </row>
    <row r="43" ht="15.75" customHeight="1" spans="1:9">
      <c r="A43" s="116" t="s">
        <v>2369</v>
      </c>
      <c r="B43" s="116" t="s">
        <v>91</v>
      </c>
      <c r="C43" s="309" t="s">
        <v>249</v>
      </c>
      <c r="D43" s="118">
        <v>45448</v>
      </c>
      <c r="E43" s="140">
        <v>45450</v>
      </c>
      <c r="F43" s="119">
        <v>349.22</v>
      </c>
      <c r="G43" s="118">
        <v>45453</v>
      </c>
      <c r="H43" s="116">
        <v>1444000000</v>
      </c>
      <c r="I43" s="745"/>
    </row>
    <row r="44" ht="15.75" customHeight="1" spans="1:9">
      <c r="A44" s="116" t="s">
        <v>2370</v>
      </c>
      <c r="B44" s="116" t="s">
        <v>266</v>
      </c>
      <c r="C44" s="235" t="s">
        <v>745</v>
      </c>
      <c r="D44" s="118">
        <v>45448</v>
      </c>
      <c r="E44" s="140">
        <v>45450</v>
      </c>
      <c r="F44" s="119">
        <v>6922.55</v>
      </c>
      <c r="G44" s="118">
        <v>45453</v>
      </c>
      <c r="H44" s="116">
        <v>1000000000</v>
      </c>
      <c r="I44" s="745"/>
    </row>
    <row r="45" ht="15.75" customHeight="1" spans="1:9">
      <c r="A45" s="26" t="s">
        <v>2371</v>
      </c>
      <c r="B45" s="26" t="s">
        <v>143</v>
      </c>
      <c r="C45" s="117" t="s">
        <v>144</v>
      </c>
      <c r="D45" s="118">
        <v>45448</v>
      </c>
      <c r="E45" s="289">
        <v>45450</v>
      </c>
      <c r="F45" s="886">
        <v>1794.24</v>
      </c>
      <c r="G45" s="118">
        <v>45453</v>
      </c>
      <c r="H45" s="116">
        <v>1000000000</v>
      </c>
      <c r="I45" s="745"/>
    </row>
    <row r="46" ht="15.75" customHeight="1" spans="1:9">
      <c r="A46" s="26" t="s">
        <v>2372</v>
      </c>
      <c r="B46" s="26" t="s">
        <v>143</v>
      </c>
      <c r="C46" s="117" t="s">
        <v>144</v>
      </c>
      <c r="D46" s="118">
        <v>45448</v>
      </c>
      <c r="E46" s="289">
        <v>45450</v>
      </c>
      <c r="F46" s="130">
        <v>2839.86</v>
      </c>
      <c r="G46" s="118">
        <v>45453</v>
      </c>
      <c r="H46" s="116">
        <v>1000000000</v>
      </c>
      <c r="I46" s="745"/>
    </row>
    <row r="47" ht="15.75" customHeight="1" spans="1:9">
      <c r="A47" s="116" t="s">
        <v>2373</v>
      </c>
      <c r="B47" s="116" t="s">
        <v>166</v>
      </c>
      <c r="C47" s="235" t="s">
        <v>350</v>
      </c>
      <c r="D47" s="118">
        <v>45448</v>
      </c>
      <c r="E47" s="289">
        <v>45450</v>
      </c>
      <c r="F47" s="365">
        <v>3488.02</v>
      </c>
      <c r="G47" s="118">
        <v>45453</v>
      </c>
      <c r="H47" s="116">
        <v>1000000000</v>
      </c>
      <c r="I47" s="745"/>
    </row>
    <row r="48" ht="15.75" customHeight="1" spans="1:9">
      <c r="A48" s="116" t="s">
        <v>2374</v>
      </c>
      <c r="B48" s="116" t="s">
        <v>314</v>
      </c>
      <c r="C48" s="122" t="s">
        <v>315</v>
      </c>
      <c r="D48" s="118">
        <v>45448</v>
      </c>
      <c r="E48" s="118">
        <v>45450</v>
      </c>
      <c r="F48" s="139">
        <v>1158.88</v>
      </c>
      <c r="G48" s="118">
        <v>45453</v>
      </c>
      <c r="H48" s="116">
        <v>1000000000</v>
      </c>
      <c r="I48" s="745"/>
    </row>
    <row r="49" ht="15.75" customHeight="1" spans="1:9">
      <c r="A49" s="116" t="s">
        <v>2375</v>
      </c>
      <c r="B49" s="116" t="s">
        <v>121</v>
      </c>
      <c r="C49" s="117" t="s">
        <v>1963</v>
      </c>
      <c r="D49" s="118">
        <v>45448</v>
      </c>
      <c r="E49" s="118">
        <v>45450</v>
      </c>
      <c r="F49" s="121">
        <v>7156.8</v>
      </c>
      <c r="G49" s="118">
        <v>45453</v>
      </c>
      <c r="H49" s="116">
        <v>1000000000</v>
      </c>
      <c r="I49" s="745"/>
    </row>
    <row r="50" ht="15.75" customHeight="1" spans="1:9">
      <c r="A50" s="116" t="s">
        <v>2376</v>
      </c>
      <c r="B50" s="116" t="s">
        <v>305</v>
      </c>
      <c r="C50" s="25" t="s">
        <v>306</v>
      </c>
      <c r="D50" s="118">
        <v>45448</v>
      </c>
      <c r="E50" s="118">
        <v>45450</v>
      </c>
      <c r="F50" s="139">
        <v>7720.3</v>
      </c>
      <c r="G50" s="118">
        <v>45453</v>
      </c>
      <c r="H50" s="116">
        <v>1000000000</v>
      </c>
      <c r="I50" s="745"/>
    </row>
    <row r="51" ht="15.75" customHeight="1" spans="1:9">
      <c r="A51" s="116" t="s">
        <v>2377</v>
      </c>
      <c r="B51" s="116" t="s">
        <v>314</v>
      </c>
      <c r="C51" s="122" t="s">
        <v>315</v>
      </c>
      <c r="D51" s="118">
        <v>45448</v>
      </c>
      <c r="E51" s="118">
        <v>45450</v>
      </c>
      <c r="F51" s="119">
        <v>847.82</v>
      </c>
      <c r="G51" s="118">
        <v>45453</v>
      </c>
      <c r="H51" s="116">
        <v>1000000000</v>
      </c>
      <c r="I51" s="745"/>
    </row>
    <row r="52" ht="15.75" customHeight="1" spans="1:9">
      <c r="A52" s="116" t="s">
        <v>2378</v>
      </c>
      <c r="B52" s="116" t="s">
        <v>143</v>
      </c>
      <c r="C52" s="117" t="s">
        <v>144</v>
      </c>
      <c r="D52" s="118">
        <v>45448</v>
      </c>
      <c r="E52" s="118">
        <v>45450</v>
      </c>
      <c r="F52" s="119">
        <v>254.94</v>
      </c>
      <c r="G52" s="118">
        <v>45453</v>
      </c>
      <c r="H52" s="116">
        <v>1000000000</v>
      </c>
      <c r="I52" s="745"/>
    </row>
    <row r="53" ht="15.75" customHeight="1" spans="1:9">
      <c r="A53" s="116" t="s">
        <v>2379</v>
      </c>
      <c r="B53" s="116" t="s">
        <v>504</v>
      </c>
      <c r="C53" s="122" t="s">
        <v>505</v>
      </c>
      <c r="D53" s="118">
        <v>45448</v>
      </c>
      <c r="E53" s="140">
        <v>45455</v>
      </c>
      <c r="F53" s="119">
        <v>2540.78</v>
      </c>
      <c r="G53" s="118">
        <v>45453</v>
      </c>
      <c r="H53" s="116">
        <v>1444000000</v>
      </c>
      <c r="I53" s="745"/>
    </row>
    <row r="54" ht="15.75" customHeight="1" spans="1:9">
      <c r="A54" s="116" t="s">
        <v>2380</v>
      </c>
      <c r="B54" s="116" t="s">
        <v>91</v>
      </c>
      <c r="C54" s="235" t="s">
        <v>249</v>
      </c>
      <c r="D54" s="118">
        <v>45448</v>
      </c>
      <c r="E54" s="229">
        <v>45453</v>
      </c>
      <c r="F54" s="222">
        <v>4626.41</v>
      </c>
      <c r="G54" s="118">
        <v>45453</v>
      </c>
      <c r="H54" s="116">
        <v>1444000000</v>
      </c>
      <c r="I54" s="745"/>
    </row>
    <row r="55" ht="15.75" customHeight="1" spans="1:9">
      <c r="A55" s="116" t="s">
        <v>2381</v>
      </c>
      <c r="B55" s="116" t="s">
        <v>2382</v>
      </c>
      <c r="C55" s="122" t="s">
        <v>330</v>
      </c>
      <c r="D55" s="118">
        <v>45448</v>
      </c>
      <c r="E55" s="118">
        <v>45450</v>
      </c>
      <c r="F55" s="119">
        <v>1724.69</v>
      </c>
      <c r="G55" s="118">
        <v>45453</v>
      </c>
      <c r="H55" s="116">
        <v>1000000000</v>
      </c>
      <c r="I55" s="745"/>
    </row>
    <row r="56" ht="15.75" customHeight="1" spans="1:9">
      <c r="A56" s="116" t="s">
        <v>2383</v>
      </c>
      <c r="B56" s="116" t="s">
        <v>143</v>
      </c>
      <c r="C56" s="122" t="s">
        <v>144</v>
      </c>
      <c r="D56" s="118">
        <v>45448</v>
      </c>
      <c r="E56" s="229">
        <v>45453</v>
      </c>
      <c r="F56" s="119">
        <v>16102.42</v>
      </c>
      <c r="G56" s="118">
        <v>45453</v>
      </c>
      <c r="H56" s="116">
        <v>1000000000</v>
      </c>
      <c r="I56" s="745"/>
    </row>
    <row r="57" ht="15.75" customHeight="1" spans="1:9">
      <c r="A57" s="116" t="s">
        <v>2384</v>
      </c>
      <c r="B57" s="116" t="s">
        <v>314</v>
      </c>
      <c r="C57" s="122" t="s">
        <v>315</v>
      </c>
      <c r="D57" s="118">
        <v>45448</v>
      </c>
      <c r="E57" s="229">
        <v>45453</v>
      </c>
      <c r="F57" s="119">
        <v>104.37</v>
      </c>
      <c r="G57" s="118">
        <v>45453</v>
      </c>
      <c r="H57" s="116">
        <v>1000000000</v>
      </c>
      <c r="I57" s="745"/>
    </row>
    <row r="58" ht="15.75" customHeight="1" spans="1:9">
      <c r="A58" s="116" t="s">
        <v>2385</v>
      </c>
      <c r="B58" s="116" t="s">
        <v>2386</v>
      </c>
      <c r="C58" s="122" t="s">
        <v>344</v>
      </c>
      <c r="D58" s="118">
        <v>45448</v>
      </c>
      <c r="E58" s="229">
        <v>45453</v>
      </c>
      <c r="F58" s="365">
        <v>16696.25</v>
      </c>
      <c r="G58" s="118">
        <v>45453</v>
      </c>
      <c r="H58" s="116">
        <v>1000000000</v>
      </c>
      <c r="I58" s="745"/>
    </row>
    <row r="59" ht="15.75" customHeight="1" spans="1:9">
      <c r="A59" s="116" t="s">
        <v>2387</v>
      </c>
      <c r="B59" s="116" t="s">
        <v>143</v>
      </c>
      <c r="C59" s="122" t="s">
        <v>144</v>
      </c>
      <c r="D59" s="118">
        <v>45448</v>
      </c>
      <c r="E59" s="229">
        <v>45453</v>
      </c>
      <c r="F59" s="365">
        <v>9416.91</v>
      </c>
      <c r="G59" s="118">
        <v>45453</v>
      </c>
      <c r="H59" s="164">
        <v>1000000000</v>
      </c>
      <c r="I59" s="745"/>
    </row>
    <row r="60" ht="15.75" customHeight="1" spans="1:9">
      <c r="A60" s="116" t="s">
        <v>2388</v>
      </c>
      <c r="B60" s="116" t="s">
        <v>213</v>
      </c>
      <c r="C60" s="122" t="s">
        <v>214</v>
      </c>
      <c r="D60" s="118">
        <v>45448</v>
      </c>
      <c r="E60" s="229">
        <v>45453</v>
      </c>
      <c r="F60" s="119">
        <v>6935.98</v>
      </c>
      <c r="G60" s="118">
        <v>45453</v>
      </c>
      <c r="H60" s="116">
        <v>1444000000</v>
      </c>
      <c r="I60" s="745"/>
    </row>
    <row r="61" ht="15.75" customHeight="1" spans="1:9">
      <c r="A61" s="116" t="s">
        <v>2389</v>
      </c>
      <c r="B61" s="116" t="s">
        <v>118</v>
      </c>
      <c r="C61" s="122" t="s">
        <v>1338</v>
      </c>
      <c r="D61" s="118">
        <v>45448</v>
      </c>
      <c r="E61" s="229">
        <v>45453</v>
      </c>
      <c r="F61" s="246">
        <v>766.32</v>
      </c>
      <c r="G61" s="118">
        <v>45453</v>
      </c>
      <c r="H61" s="164">
        <v>1000000000</v>
      </c>
      <c r="I61" s="745"/>
    </row>
    <row r="62" ht="15.75" customHeight="1" spans="1:9">
      <c r="A62" s="22" t="s">
        <v>160</v>
      </c>
      <c r="B62" s="106"/>
      <c r="C62" s="106"/>
      <c r="D62" s="106"/>
      <c r="E62" s="106"/>
      <c r="F62" s="106"/>
      <c r="G62" s="106"/>
      <c r="H62" s="107"/>
      <c r="I62" s="889"/>
    </row>
    <row r="63" customHeight="1" spans="1:9">
      <c r="A63" s="887" t="s">
        <v>2390</v>
      </c>
      <c r="B63" s="887" t="s">
        <v>367</v>
      </c>
      <c r="C63" s="299" t="s">
        <v>2391</v>
      </c>
      <c r="D63" s="380">
        <v>45441</v>
      </c>
      <c r="E63" s="380">
        <v>45448</v>
      </c>
      <c r="F63" s="307">
        <v>113315.49</v>
      </c>
      <c r="G63" s="314">
        <v>45449</v>
      </c>
      <c r="H63" s="374">
        <v>1000000000</v>
      </c>
      <c r="I63" s="299"/>
    </row>
    <row r="64" customHeight="1" spans="1:9">
      <c r="A64" s="116" t="s">
        <v>2392</v>
      </c>
      <c r="B64" s="116" t="s">
        <v>2393</v>
      </c>
      <c r="C64" s="888" t="s">
        <v>2394</v>
      </c>
      <c r="D64" s="118">
        <v>45449</v>
      </c>
      <c r="E64" s="118">
        <v>45448</v>
      </c>
      <c r="F64" s="131">
        <v>136275.19</v>
      </c>
      <c r="G64" s="118">
        <v>45453</v>
      </c>
      <c r="H64" s="159">
        <v>1000000000</v>
      </c>
      <c r="I64" s="745"/>
    </row>
    <row r="65" ht="15.75" customHeight="1" spans="1:9">
      <c r="A65" s="22" t="s">
        <v>161</v>
      </c>
      <c r="B65" s="106"/>
      <c r="C65" s="106"/>
      <c r="D65" s="106"/>
      <c r="E65" s="106"/>
      <c r="F65" s="106"/>
      <c r="G65" s="106"/>
      <c r="H65" s="107"/>
      <c r="I65" s="152">
        <f>SUM(F66:F73)</f>
        <v>643190.55</v>
      </c>
    </row>
    <row r="66" ht="15.75" customHeight="1" spans="1:9">
      <c r="A66" s="242" t="s">
        <v>2322</v>
      </c>
      <c r="B66" s="242" t="s">
        <v>380</v>
      </c>
      <c r="C66" s="309" t="s">
        <v>375</v>
      </c>
      <c r="D66" s="125">
        <v>45434</v>
      </c>
      <c r="E66" s="60">
        <v>45447</v>
      </c>
      <c r="F66" s="72">
        <v>235929.53</v>
      </c>
      <c r="G66" s="118">
        <v>45453</v>
      </c>
      <c r="H66" s="116" t="s">
        <v>2323</v>
      </c>
      <c r="I66" s="744"/>
    </row>
    <row r="67" ht="15.75" customHeight="1" spans="1:9">
      <c r="A67" s="116" t="s">
        <v>2395</v>
      </c>
      <c r="B67" s="116" t="s">
        <v>121</v>
      </c>
      <c r="C67" s="117" t="s">
        <v>308</v>
      </c>
      <c r="D67" s="123">
        <v>45448</v>
      </c>
      <c r="E67" s="161">
        <v>45449</v>
      </c>
      <c r="F67" s="119">
        <v>18123.4</v>
      </c>
      <c r="G67" s="118">
        <v>45453</v>
      </c>
      <c r="H67" s="159">
        <v>1000000000</v>
      </c>
      <c r="I67" s="745"/>
    </row>
    <row r="68" ht="15.75" customHeight="1" spans="1:9">
      <c r="A68" s="116" t="s">
        <v>2396</v>
      </c>
      <c r="B68" s="116" t="s">
        <v>121</v>
      </c>
      <c r="C68" s="117" t="s">
        <v>308</v>
      </c>
      <c r="D68" s="890">
        <v>45448</v>
      </c>
      <c r="E68" s="118">
        <v>45450</v>
      </c>
      <c r="F68" s="139">
        <v>61850.84</v>
      </c>
      <c r="G68" s="118">
        <v>45453</v>
      </c>
      <c r="H68" s="162">
        <v>1000000000</v>
      </c>
      <c r="I68" s="745"/>
    </row>
    <row r="69" ht="15.75" customHeight="1" spans="1:9">
      <c r="A69" s="116" t="s">
        <v>2397</v>
      </c>
      <c r="B69" s="116" t="s">
        <v>121</v>
      </c>
      <c r="C69" s="117" t="s">
        <v>308</v>
      </c>
      <c r="D69" s="123">
        <v>45448</v>
      </c>
      <c r="E69" s="118">
        <v>45450</v>
      </c>
      <c r="F69" s="891">
        <v>20532.66</v>
      </c>
      <c r="G69" s="118">
        <v>45453</v>
      </c>
      <c r="H69" s="91">
        <v>1000000000</v>
      </c>
      <c r="I69" s="745"/>
    </row>
    <row r="70" ht="15.75" customHeight="1" spans="1:9">
      <c r="A70" s="116" t="s">
        <v>2398</v>
      </c>
      <c r="B70" s="116" t="s">
        <v>121</v>
      </c>
      <c r="C70" s="117" t="s">
        <v>308</v>
      </c>
      <c r="D70" s="140">
        <v>45449</v>
      </c>
      <c r="E70" s="118">
        <v>45450</v>
      </c>
      <c r="F70" s="72">
        <v>39769.96</v>
      </c>
      <c r="G70" s="118">
        <v>45453</v>
      </c>
      <c r="H70" s="159">
        <v>1000000000</v>
      </c>
      <c r="I70" s="745"/>
    </row>
    <row r="71" ht="15.75" customHeight="1" spans="1:9">
      <c r="A71" s="116" t="s">
        <v>2399</v>
      </c>
      <c r="B71" s="116" t="s">
        <v>163</v>
      </c>
      <c r="C71" s="224" t="s">
        <v>2400</v>
      </c>
      <c r="D71" s="140">
        <v>45450</v>
      </c>
      <c r="E71" s="118">
        <v>45450</v>
      </c>
      <c r="F71" s="365">
        <v>95476.4</v>
      </c>
      <c r="G71" s="118">
        <v>45453</v>
      </c>
      <c r="H71" s="116">
        <v>1000000000</v>
      </c>
      <c r="I71" s="745"/>
    </row>
    <row r="72" ht="15.75" customHeight="1" spans="1:9">
      <c r="A72" s="429" t="s">
        <v>2401</v>
      </c>
      <c r="B72" s="429" t="s">
        <v>374</v>
      </c>
      <c r="C72" s="892" t="s">
        <v>387</v>
      </c>
      <c r="D72" s="118">
        <v>45450</v>
      </c>
      <c r="E72" s="118">
        <v>45453</v>
      </c>
      <c r="F72" s="119">
        <v>72968.71</v>
      </c>
      <c r="G72" s="118">
        <v>45453</v>
      </c>
      <c r="H72" s="116">
        <v>1000000000</v>
      </c>
      <c r="I72" s="745"/>
    </row>
    <row r="73" ht="15.75" customHeight="1" spans="1:9">
      <c r="A73" s="116" t="s">
        <v>2402</v>
      </c>
      <c r="B73" s="116" t="s">
        <v>2403</v>
      </c>
      <c r="C73" s="122" t="s">
        <v>1175</v>
      </c>
      <c r="D73" s="459">
        <v>45450</v>
      </c>
      <c r="E73" s="118">
        <v>45453</v>
      </c>
      <c r="F73" s="119">
        <v>98539.05</v>
      </c>
      <c r="G73" s="118">
        <v>45453</v>
      </c>
      <c r="H73" s="116">
        <v>1000000000</v>
      </c>
      <c r="I73" s="745"/>
    </row>
    <row r="74" ht="15.75" customHeight="1" spans="1:9">
      <c r="A74" s="22" t="s">
        <v>186</v>
      </c>
      <c r="B74" s="106"/>
      <c r="C74" s="106"/>
      <c r="D74" s="106"/>
      <c r="E74" s="106"/>
      <c r="F74" s="106"/>
      <c r="G74" s="106"/>
      <c r="H74" s="107"/>
      <c r="I74" s="152">
        <f>SUM(F75:F77)</f>
        <v>149856.19</v>
      </c>
    </row>
    <row r="75" customHeight="1" spans="1:9">
      <c r="A75" s="116" t="s">
        <v>2404</v>
      </c>
      <c r="B75" s="116" t="s">
        <v>253</v>
      </c>
      <c r="C75" s="122" t="s">
        <v>395</v>
      </c>
      <c r="D75" s="140">
        <v>45447</v>
      </c>
      <c r="E75" s="140">
        <v>45449</v>
      </c>
      <c r="F75" s="72">
        <v>63914.77</v>
      </c>
      <c r="G75" s="118">
        <v>45453</v>
      </c>
      <c r="H75" s="116">
        <v>1000000000</v>
      </c>
      <c r="I75" s="573"/>
    </row>
    <row r="76" ht="15.75" customHeight="1" spans="1:9">
      <c r="A76" s="116" t="s">
        <v>2405</v>
      </c>
      <c r="B76" s="116" t="s">
        <v>253</v>
      </c>
      <c r="C76" s="122" t="s">
        <v>395</v>
      </c>
      <c r="D76" s="118">
        <v>45448</v>
      </c>
      <c r="E76" s="118">
        <v>45449</v>
      </c>
      <c r="F76" s="72">
        <v>35587.12</v>
      </c>
      <c r="G76" s="118">
        <v>45453</v>
      </c>
      <c r="H76" s="116">
        <v>1000000000</v>
      </c>
      <c r="I76" s="155"/>
    </row>
    <row r="77" customHeight="1" spans="1:9">
      <c r="A77" s="116" t="s">
        <v>2406</v>
      </c>
      <c r="B77" s="116" t="s">
        <v>1669</v>
      </c>
      <c r="C77" s="122" t="s">
        <v>1670</v>
      </c>
      <c r="D77" s="118">
        <v>45450</v>
      </c>
      <c r="E77" s="118">
        <v>45453</v>
      </c>
      <c r="F77" s="72">
        <v>50354.3</v>
      </c>
      <c r="G77" s="118">
        <v>45453</v>
      </c>
      <c r="H77" s="116">
        <v>1000000000</v>
      </c>
      <c r="I77" s="155"/>
    </row>
    <row r="78" ht="15.75" customHeight="1" spans="1:9">
      <c r="A78" s="22" t="s">
        <v>187</v>
      </c>
      <c r="B78" s="106"/>
      <c r="C78" s="106"/>
      <c r="D78" s="106"/>
      <c r="E78" s="106"/>
      <c r="F78" s="106"/>
      <c r="G78" s="106"/>
      <c r="H78" s="107"/>
      <c r="I78" s="152">
        <f>SUM(F79:F83)</f>
        <v>148152.18</v>
      </c>
    </row>
    <row r="79" ht="15.75" customHeight="1" spans="1:9">
      <c r="A79" s="116" t="s">
        <v>2352</v>
      </c>
      <c r="B79" s="116" t="s">
        <v>213</v>
      </c>
      <c r="C79" s="218" t="s">
        <v>214</v>
      </c>
      <c r="D79" s="118">
        <v>45446</v>
      </c>
      <c r="E79" s="118">
        <v>45449</v>
      </c>
      <c r="F79" s="119">
        <v>4070.92</v>
      </c>
      <c r="G79" s="118">
        <v>45453</v>
      </c>
      <c r="H79" s="26">
        <v>1000000000</v>
      </c>
      <c r="I79" s="573"/>
    </row>
    <row r="80" ht="15.75" customHeight="1" spans="1:9">
      <c r="A80" s="116" t="s">
        <v>2407</v>
      </c>
      <c r="B80" s="116" t="s">
        <v>143</v>
      </c>
      <c r="C80" s="117" t="s">
        <v>144</v>
      </c>
      <c r="D80" s="118">
        <v>45449</v>
      </c>
      <c r="E80" s="118">
        <v>45450</v>
      </c>
      <c r="F80" s="119">
        <v>38258.05</v>
      </c>
      <c r="G80" s="118">
        <v>45453</v>
      </c>
      <c r="H80" s="116">
        <v>1000000000</v>
      </c>
      <c r="I80" s="155"/>
    </row>
    <row r="81" ht="15.75" customHeight="1" spans="1:9">
      <c r="A81" s="116" t="s">
        <v>2408</v>
      </c>
      <c r="B81" s="116" t="s">
        <v>82</v>
      </c>
      <c r="C81" s="117" t="s">
        <v>113</v>
      </c>
      <c r="D81" s="118">
        <v>45449</v>
      </c>
      <c r="E81" s="118">
        <v>45450</v>
      </c>
      <c r="F81" s="119">
        <v>40071.86</v>
      </c>
      <c r="G81" s="118">
        <v>45453</v>
      </c>
      <c r="H81" s="116">
        <v>1000000000</v>
      </c>
      <c r="I81" s="155"/>
    </row>
    <row r="82" ht="15.75" customHeight="1" spans="1:9">
      <c r="A82" s="116" t="s">
        <v>2409</v>
      </c>
      <c r="B82" s="116" t="s">
        <v>143</v>
      </c>
      <c r="C82" s="117" t="s">
        <v>144</v>
      </c>
      <c r="D82" s="118">
        <v>45449</v>
      </c>
      <c r="E82" s="118">
        <v>45450</v>
      </c>
      <c r="F82" s="119">
        <v>23832.95</v>
      </c>
      <c r="G82" s="118">
        <v>45453</v>
      </c>
      <c r="H82" s="116">
        <v>1000000000</v>
      </c>
      <c r="I82" s="155"/>
    </row>
    <row r="83" ht="15.75" customHeight="1" spans="1:9">
      <c r="A83" s="116" t="s">
        <v>2410</v>
      </c>
      <c r="B83" s="659" t="s">
        <v>272</v>
      </c>
      <c r="C83" s="117" t="s">
        <v>273</v>
      </c>
      <c r="D83" s="118">
        <v>45450</v>
      </c>
      <c r="E83" s="118">
        <v>45453</v>
      </c>
      <c r="F83" s="119">
        <v>41918.4</v>
      </c>
      <c r="G83" s="118">
        <v>45453</v>
      </c>
      <c r="H83" s="439">
        <v>1000000000</v>
      </c>
      <c r="I83" s="155"/>
    </row>
    <row r="84" ht="15.75" customHeight="1" spans="1:9">
      <c r="A84" s="22" t="s">
        <v>208</v>
      </c>
      <c r="B84" s="106"/>
      <c r="C84" s="106"/>
      <c r="D84" s="106"/>
      <c r="E84" s="106"/>
      <c r="F84" s="106"/>
      <c r="G84" s="106"/>
      <c r="H84" s="107"/>
      <c r="I84" s="152">
        <f>SUM(F85:F88)</f>
        <v>148876.56</v>
      </c>
    </row>
    <row r="85" ht="15.75" customHeight="1" spans="1:9">
      <c r="A85" s="116" t="s">
        <v>2411</v>
      </c>
      <c r="B85" s="116" t="s">
        <v>54</v>
      </c>
      <c r="C85" s="117" t="s">
        <v>341</v>
      </c>
      <c r="D85" s="140">
        <v>45441</v>
      </c>
      <c r="E85" s="229">
        <v>45449</v>
      </c>
      <c r="F85" s="365">
        <v>20682.87</v>
      </c>
      <c r="G85" s="118">
        <v>45453</v>
      </c>
      <c r="H85" s="116">
        <v>1444000000</v>
      </c>
      <c r="I85" s="573"/>
    </row>
    <row r="86" ht="15.75" customHeight="1" spans="1:9">
      <c r="A86" s="116" t="s">
        <v>2412</v>
      </c>
      <c r="B86" s="116" t="s">
        <v>213</v>
      </c>
      <c r="C86" s="235" t="s">
        <v>214</v>
      </c>
      <c r="D86" s="118">
        <v>45446</v>
      </c>
      <c r="E86" s="118">
        <v>45449</v>
      </c>
      <c r="F86" s="761">
        <v>29436.82</v>
      </c>
      <c r="G86" s="118">
        <v>45453</v>
      </c>
      <c r="H86" s="290">
        <v>1000000000</v>
      </c>
      <c r="I86" s="155"/>
    </row>
    <row r="87" ht="15.75" customHeight="1" spans="1:9">
      <c r="A87" s="116" t="s">
        <v>2413</v>
      </c>
      <c r="B87" s="116" t="s">
        <v>213</v>
      </c>
      <c r="C87" s="235" t="s">
        <v>214</v>
      </c>
      <c r="D87" s="118">
        <v>45447</v>
      </c>
      <c r="E87" s="118">
        <v>45449</v>
      </c>
      <c r="F87" s="761">
        <v>41457.71</v>
      </c>
      <c r="G87" s="118">
        <v>45453</v>
      </c>
      <c r="H87" s="290">
        <v>1444000000</v>
      </c>
      <c r="I87" s="155"/>
    </row>
    <row r="88" ht="15.75" customHeight="1" spans="1:9">
      <c r="A88" s="116" t="s">
        <v>2414</v>
      </c>
      <c r="B88" s="116" t="s">
        <v>213</v>
      </c>
      <c r="C88" s="235" t="s">
        <v>214</v>
      </c>
      <c r="D88" s="118">
        <v>45447</v>
      </c>
      <c r="E88" s="118">
        <v>45449</v>
      </c>
      <c r="F88" s="761">
        <v>57299.16</v>
      </c>
      <c r="G88" s="118">
        <v>45453</v>
      </c>
      <c r="H88" s="290">
        <v>1444000000</v>
      </c>
      <c r="I88" s="155"/>
    </row>
    <row r="89" ht="15.75" customHeight="1" spans="1:9">
      <c r="A89" s="22" t="s">
        <v>220</v>
      </c>
      <c r="B89" s="106"/>
      <c r="C89" s="106"/>
      <c r="D89" s="106"/>
      <c r="E89" s="106"/>
      <c r="F89" s="106"/>
      <c r="G89" s="106"/>
      <c r="H89" s="107"/>
      <c r="I89" s="152">
        <f>SUM(F90)</f>
        <v>0</v>
      </c>
    </row>
    <row r="90" ht="15.75" customHeight="1" spans="1:9">
      <c r="A90" s="116"/>
      <c r="B90" s="116"/>
      <c r="C90" s="163"/>
      <c r="D90" s="118"/>
      <c r="E90" s="140"/>
      <c r="F90" s="365"/>
      <c r="G90" s="164"/>
      <c r="H90" s="290"/>
      <c r="I90" s="122"/>
    </row>
    <row r="91" ht="15.75" customHeight="1" spans="1:9">
      <c r="A91" s="22" t="s">
        <v>221</v>
      </c>
      <c r="B91" s="106"/>
      <c r="C91" s="106"/>
      <c r="D91" s="106"/>
      <c r="E91" s="106"/>
      <c r="F91" s="106"/>
      <c r="G91" s="106"/>
      <c r="H91" s="107"/>
      <c r="I91" s="152">
        <f>SUM(F92)</f>
        <v>28763.66</v>
      </c>
    </row>
    <row r="92" ht="15.75" customHeight="1" spans="1:9">
      <c r="A92" s="116" t="s">
        <v>711</v>
      </c>
      <c r="B92" s="116" t="s">
        <v>712</v>
      </c>
      <c r="C92" s="122" t="s">
        <v>713</v>
      </c>
      <c r="D92" s="151">
        <v>45421</v>
      </c>
      <c r="E92" s="118">
        <v>45453</v>
      </c>
      <c r="F92" s="246">
        <v>28763.66</v>
      </c>
      <c r="G92" s="118">
        <v>45453</v>
      </c>
      <c r="H92" s="116">
        <v>1000000000</v>
      </c>
      <c r="I92" s="155"/>
    </row>
    <row r="93" ht="15.75" customHeight="1" spans="1:8">
      <c r="A93" s="91"/>
      <c r="B93" s="91"/>
      <c r="D93" s="91"/>
      <c r="E93" s="91"/>
      <c r="F93" s="615"/>
      <c r="G93" s="168"/>
      <c r="H93" s="169"/>
    </row>
    <row r="94" ht="15.75" customHeight="1" spans="1:8">
      <c r="A94" s="170" t="s">
        <v>222</v>
      </c>
      <c r="B94" s="171"/>
      <c r="C94" s="171"/>
      <c r="D94" s="91"/>
      <c r="E94" s="91"/>
      <c r="F94" s="615"/>
      <c r="H94" s="91"/>
    </row>
    <row r="95" ht="15.75" customHeight="1" spans="1:8">
      <c r="A95" s="172" t="s">
        <v>223</v>
      </c>
      <c r="B95" s="102"/>
      <c r="C95" s="102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 spans="1:2">
      <c r="A296" s="102"/>
      <c r="B296" s="102"/>
    </row>
    <row r="297" ht="15.75" customHeight="1" spans="1:2">
      <c r="A297" s="102"/>
      <c r="B297" s="102"/>
    </row>
    <row r="298" ht="15.75" customHeight="1" spans="1:2">
      <c r="A298" s="102"/>
      <c r="B298" s="102"/>
    </row>
    <row r="299" ht="15.75" customHeight="1" spans="1:2">
      <c r="A299" s="102"/>
      <c r="B299" s="102"/>
    </row>
    <row r="300" ht="15.75" customHeight="1" spans="1:2">
      <c r="A300" s="102"/>
      <c r="B300" s="102"/>
    </row>
    <row r="301" ht="15.75" customHeight="1" spans="1:2">
      <c r="A301" s="102"/>
      <c r="B301" s="102"/>
    </row>
    <row r="302" ht="15.75" customHeight="1" spans="1:2">
      <c r="A302" s="102"/>
      <c r="B302" s="102"/>
    </row>
    <row r="303" ht="15.75" customHeight="1" spans="1:2">
      <c r="A303" s="102"/>
      <c r="B303" s="102"/>
    </row>
    <row r="304" ht="15.75" customHeight="1" spans="1:2">
      <c r="A304" s="102"/>
      <c r="B304" s="102"/>
    </row>
    <row r="305" ht="15.75" customHeight="1" spans="1:2">
      <c r="A305" s="102"/>
      <c r="B305" s="102"/>
    </row>
    <row r="306" ht="15.75" customHeight="1" spans="1:2">
      <c r="A306" s="102"/>
      <c r="B306" s="102"/>
    </row>
    <row r="307" ht="15.75" customHeight="1" spans="1:2">
      <c r="A307" s="102"/>
      <c r="B307" s="102"/>
    </row>
    <row r="308" ht="15.75" customHeight="1" spans="1:2">
      <c r="A308" s="102"/>
      <c r="B308" s="102"/>
    </row>
    <row r="309" ht="15.75" customHeight="1" spans="1:2">
      <c r="A309" s="102"/>
      <c r="B309" s="102"/>
    </row>
    <row r="310" ht="15.75" customHeight="1" spans="1:2">
      <c r="A310" s="102"/>
      <c r="B310" s="102"/>
    </row>
    <row r="311" ht="15.75" customHeight="1" spans="1:2">
      <c r="A311" s="102"/>
      <c r="B311" s="102"/>
    </row>
    <row r="312" ht="15.75" customHeight="1" spans="1:2">
      <c r="A312" s="102"/>
      <c r="B312" s="102"/>
    </row>
    <row r="313" ht="15.75" customHeight="1" spans="1:2">
      <c r="A313" s="102"/>
      <c r="B313" s="102"/>
    </row>
    <row r="314" ht="15.75" customHeight="1" spans="1:2">
      <c r="A314" s="102"/>
      <c r="B314" s="102"/>
    </row>
    <row r="315" ht="15.75" customHeight="1" spans="1:2">
      <c r="A315" s="102"/>
      <c r="B315" s="102"/>
    </row>
    <row r="316" ht="15.75" customHeight="1" spans="1:2">
      <c r="A316" s="102"/>
      <c r="B316" s="102"/>
    </row>
    <row r="317" ht="15.75" customHeight="1" spans="1:2">
      <c r="A317" s="102"/>
      <c r="B317" s="102"/>
    </row>
    <row r="318" ht="15.75" customHeight="1" spans="1:2">
      <c r="A318" s="102"/>
      <c r="B318" s="102"/>
    </row>
    <row r="319" ht="15.75" customHeight="1" spans="1:2">
      <c r="A319" s="102"/>
      <c r="B319" s="102"/>
    </row>
    <row r="320" ht="15.75" customHeight="1" spans="1:2">
      <c r="A320" s="102"/>
      <c r="B320" s="102"/>
    </row>
    <row r="321" ht="15.75" customHeight="1" spans="1:2">
      <c r="A321" s="102"/>
      <c r="B321" s="102"/>
    </row>
    <row r="322" ht="15.75" customHeight="1" spans="1:2">
      <c r="A322" s="102"/>
      <c r="B322" s="102"/>
    </row>
    <row r="323" ht="15.75" customHeight="1" spans="1:2">
      <c r="A323" s="102"/>
      <c r="B323" s="102"/>
    </row>
    <row r="324" ht="15.75" customHeight="1" spans="1:2">
      <c r="A324" s="102"/>
      <c r="B324" s="102"/>
    </row>
    <row r="325" ht="15.75" customHeight="1" spans="1:2">
      <c r="A325" s="102"/>
      <c r="B325" s="102"/>
    </row>
    <row r="326" ht="15.75" customHeight="1" spans="1:2">
      <c r="A326" s="102"/>
      <c r="B326" s="102"/>
    </row>
    <row r="327" ht="15.75" customHeight="1" spans="1:2">
      <c r="A327" s="102"/>
      <c r="B327" s="102"/>
    </row>
    <row r="328" ht="15.75" customHeight="1" spans="1:2">
      <c r="A328" s="102"/>
      <c r="B328" s="102"/>
    </row>
    <row r="329" ht="15.75" customHeight="1" spans="1:2">
      <c r="A329" s="102"/>
      <c r="B329" s="102"/>
    </row>
    <row r="330" ht="15.75" customHeight="1" spans="1:2">
      <c r="A330" s="102"/>
      <c r="B330" s="102"/>
    </row>
    <row r="331" ht="15.75" customHeight="1" spans="1:2">
      <c r="A331" s="102"/>
      <c r="B331" s="102"/>
    </row>
    <row r="332" ht="15.75" customHeight="1" spans="1:2">
      <c r="A332" s="102"/>
      <c r="B332" s="102"/>
    </row>
    <row r="333" ht="15.75" customHeight="1" spans="1:2">
      <c r="A333" s="102"/>
      <c r="B333" s="102"/>
    </row>
    <row r="334" ht="15.75" customHeight="1" spans="1:2">
      <c r="A334" s="102"/>
      <c r="B334" s="102"/>
    </row>
    <row r="335" ht="15.75" customHeight="1" spans="1:2">
      <c r="A335" s="102"/>
      <c r="B335" s="102"/>
    </row>
    <row r="336" ht="15.75" customHeight="1" spans="1:2">
      <c r="A336" s="102"/>
      <c r="B336" s="102"/>
    </row>
    <row r="337" ht="15.75" customHeight="1" spans="1:2">
      <c r="A337" s="102"/>
      <c r="B337" s="102"/>
    </row>
    <row r="338" ht="15.75" customHeight="1" spans="1:2">
      <c r="A338" s="102"/>
      <c r="B338" s="102"/>
    </row>
    <row r="339" ht="15.75" customHeight="1" spans="1:2">
      <c r="A339" s="102"/>
      <c r="B339" s="102"/>
    </row>
    <row r="340" ht="15.75" customHeight="1" spans="1:2">
      <c r="A340" s="102"/>
      <c r="B340" s="102"/>
    </row>
    <row r="341" ht="15.75" customHeight="1" spans="1:2">
      <c r="A341" s="102"/>
      <c r="B341" s="102"/>
    </row>
    <row r="342" ht="15.75" customHeight="1" spans="1:2">
      <c r="A342" s="102"/>
      <c r="B342" s="102"/>
    </row>
    <row r="343" ht="15.75" customHeight="1" spans="1:2">
      <c r="A343" s="102"/>
      <c r="B343" s="102"/>
    </row>
    <row r="344" ht="15.75" customHeight="1" spans="1:2">
      <c r="A344" s="102"/>
      <c r="B344" s="102"/>
    </row>
    <row r="345" ht="15.75" customHeight="1" spans="1:2">
      <c r="A345" s="102"/>
      <c r="B345" s="102"/>
    </row>
    <row r="346" ht="15.75" customHeight="1" spans="1:2">
      <c r="A346" s="102"/>
      <c r="B346" s="102"/>
    </row>
    <row r="347" ht="15.75" customHeight="1" spans="1:2">
      <c r="A347" s="102"/>
      <c r="B347" s="102"/>
    </row>
    <row r="348" ht="15.75" customHeight="1" spans="1:2">
      <c r="A348" s="102"/>
      <c r="B348" s="102"/>
    </row>
    <row r="349" ht="15.75" customHeight="1" spans="1:2">
      <c r="A349" s="102"/>
      <c r="B349" s="102"/>
    </row>
    <row r="350" ht="15.75" customHeight="1" spans="1:2">
      <c r="A350" s="102"/>
      <c r="B350" s="102"/>
    </row>
    <row r="351" ht="15.75" customHeight="1" spans="1:2">
      <c r="A351" s="102"/>
      <c r="B351" s="102"/>
    </row>
    <row r="352" ht="15.75" customHeight="1" spans="1:2">
      <c r="A352" s="102"/>
      <c r="B352" s="102"/>
    </row>
    <row r="353" ht="15.75" customHeight="1" spans="1:2">
      <c r="A353" s="102"/>
      <c r="B353" s="102"/>
    </row>
    <row r="354" ht="15.75" customHeight="1" spans="1:2">
      <c r="A354" s="102"/>
      <c r="B354" s="102"/>
    </row>
    <row r="355" ht="15.75" customHeight="1" spans="1:2">
      <c r="A355" s="102"/>
      <c r="B355" s="102"/>
    </row>
    <row r="356" ht="15.75" customHeight="1" spans="1:2">
      <c r="A356" s="102"/>
      <c r="B356" s="102"/>
    </row>
    <row r="357" ht="15.75" customHeight="1" spans="1:2">
      <c r="A357" s="102"/>
      <c r="B357" s="102"/>
    </row>
    <row r="358" ht="15.75" customHeight="1" spans="1:2">
      <c r="A358" s="102"/>
      <c r="B358" s="102"/>
    </row>
    <row r="359" ht="15.75" customHeight="1" spans="1:2">
      <c r="A359" s="102"/>
      <c r="B359" s="102"/>
    </row>
    <row r="360" ht="15.75" customHeight="1" spans="1:2">
      <c r="A360" s="102"/>
      <c r="B360" s="102"/>
    </row>
    <row r="361" ht="15.75" customHeight="1" spans="1:2">
      <c r="A361" s="102"/>
      <c r="B361" s="102"/>
    </row>
    <row r="362" ht="15.75" customHeight="1" spans="1:2">
      <c r="A362" s="102"/>
      <c r="B362" s="102"/>
    </row>
    <row r="363" ht="15.75" customHeight="1" spans="1:2">
      <c r="A363" s="102"/>
      <c r="B363" s="102"/>
    </row>
    <row r="364" ht="15.75" customHeight="1" spans="1:2">
      <c r="A364" s="102"/>
      <c r="B364" s="102"/>
    </row>
    <row r="365" ht="15.75" customHeight="1" spans="1:2">
      <c r="A365" s="102"/>
      <c r="B365" s="102"/>
    </row>
    <row r="366" ht="15.75" customHeight="1" spans="1:2">
      <c r="A366" s="102"/>
      <c r="B366" s="102"/>
    </row>
    <row r="367" ht="15.75" customHeight="1" spans="1:2">
      <c r="A367" s="102"/>
      <c r="B367" s="102"/>
    </row>
    <row r="368" ht="15.75" customHeight="1" spans="1:2">
      <c r="A368" s="102"/>
      <c r="B368" s="102"/>
    </row>
    <row r="369" ht="15.75" customHeight="1" spans="1:2">
      <c r="A369" s="102"/>
      <c r="B369" s="102"/>
    </row>
    <row r="370" ht="15.75" customHeight="1" spans="1:2">
      <c r="A370" s="102"/>
      <c r="B370" s="102"/>
    </row>
    <row r="371" ht="15.75" customHeight="1" spans="1:2">
      <c r="A371" s="102"/>
      <c r="B371" s="102"/>
    </row>
    <row r="372" ht="15.75" customHeight="1" spans="1:2">
      <c r="A372" s="102"/>
      <c r="B372" s="102"/>
    </row>
    <row r="373" ht="15.75" customHeight="1" spans="1:2">
      <c r="A373" s="102"/>
      <c r="B373" s="102"/>
    </row>
    <row r="374" ht="15.75" customHeight="1" spans="1:2">
      <c r="A374" s="102"/>
      <c r="B374" s="102"/>
    </row>
    <row r="375" ht="15.75" customHeight="1" spans="1:2">
      <c r="A375" s="102"/>
      <c r="B375" s="102"/>
    </row>
    <row r="376" ht="15.75" customHeight="1" spans="1:2">
      <c r="A376" s="102"/>
      <c r="B376" s="102"/>
    </row>
    <row r="377" ht="15.75" customHeight="1" spans="1:2">
      <c r="A377" s="102"/>
      <c r="B377" s="102"/>
    </row>
    <row r="378" ht="15.75" customHeight="1" spans="1:2">
      <c r="A378" s="102"/>
      <c r="B378" s="102"/>
    </row>
    <row r="379" ht="15.75" customHeight="1" spans="1:2">
      <c r="A379" s="102"/>
      <c r="B379" s="102"/>
    </row>
    <row r="380" ht="15.75" customHeight="1" spans="1:2">
      <c r="A380" s="102"/>
      <c r="B380" s="102"/>
    </row>
    <row r="381" ht="15.75" customHeight="1" spans="1:2">
      <c r="A381" s="102"/>
      <c r="B381" s="102"/>
    </row>
    <row r="382" ht="15.75" customHeight="1" spans="1:2">
      <c r="A382" s="102"/>
      <c r="B382" s="102"/>
    </row>
    <row r="383" ht="15.75" customHeight="1" spans="1:2">
      <c r="A383" s="102"/>
      <c r="B383" s="102"/>
    </row>
    <row r="384" ht="15.75" customHeight="1" spans="1:2">
      <c r="A384" s="102"/>
      <c r="B384" s="102"/>
    </row>
    <row r="385" ht="15.75" customHeight="1" spans="1:2">
      <c r="A385" s="102"/>
      <c r="B385" s="102"/>
    </row>
    <row r="386" ht="15.75" customHeight="1" spans="1:2">
      <c r="A386" s="102"/>
      <c r="B386" s="102"/>
    </row>
    <row r="387" ht="15.75" customHeight="1" spans="1:2">
      <c r="A387" s="102"/>
      <c r="B387" s="102"/>
    </row>
    <row r="388" ht="15.75" customHeight="1" spans="1:2">
      <c r="A388" s="102"/>
      <c r="B388" s="102"/>
    </row>
    <row r="389" ht="15.75" customHeight="1" spans="1:2">
      <c r="A389" s="102"/>
      <c r="B389" s="102"/>
    </row>
    <row r="390" ht="15.75" customHeight="1" spans="1:2">
      <c r="A390" s="102"/>
      <c r="B390" s="102"/>
    </row>
    <row r="391" ht="15.75" customHeight="1" spans="1:2">
      <c r="A391" s="102"/>
      <c r="B391" s="102"/>
    </row>
    <row r="392" ht="15.75" customHeight="1" spans="1:2">
      <c r="A392" s="102"/>
      <c r="B392" s="102"/>
    </row>
    <row r="393" ht="15.75" customHeight="1" spans="1:2">
      <c r="A393" s="102"/>
      <c r="B393" s="102"/>
    </row>
    <row r="394" ht="15.75" customHeight="1" spans="1:2">
      <c r="A394" s="102"/>
      <c r="B394" s="102"/>
    </row>
    <row r="395" ht="15.75" customHeight="1" spans="1:2">
      <c r="A395" s="102"/>
      <c r="B395" s="102"/>
    </row>
    <row r="396" ht="15.75" customHeight="1" spans="1:2">
      <c r="A396" s="102"/>
      <c r="B396" s="102"/>
    </row>
    <row r="397" ht="15.75" customHeight="1" spans="1:2">
      <c r="A397" s="102"/>
      <c r="B397" s="102"/>
    </row>
    <row r="398" ht="15.75" customHeight="1" spans="1:2">
      <c r="A398" s="102"/>
      <c r="B398" s="102"/>
    </row>
    <row r="399" ht="15.75" customHeight="1" spans="1:2">
      <c r="A399" s="102"/>
      <c r="B399" s="102"/>
    </row>
    <row r="400" ht="15.75" customHeight="1" spans="1:2">
      <c r="A400" s="102"/>
      <c r="B400" s="102"/>
    </row>
    <row r="401" ht="15.75" customHeight="1" spans="1:2">
      <c r="A401" s="102"/>
      <c r="B401" s="102"/>
    </row>
    <row r="402" ht="15.75" customHeight="1" spans="1:2">
      <c r="A402" s="102"/>
      <c r="B402" s="102"/>
    </row>
    <row r="403" ht="15.75" customHeight="1" spans="1:2">
      <c r="A403" s="102"/>
      <c r="B403" s="102"/>
    </row>
    <row r="404" ht="15.75" customHeight="1" spans="1:2">
      <c r="A404" s="102"/>
      <c r="B404" s="102"/>
    </row>
    <row r="405" ht="15.75" customHeight="1" spans="1:2">
      <c r="A405" s="102"/>
      <c r="B405" s="102"/>
    </row>
    <row r="406" ht="15.75" customHeight="1" spans="1:2">
      <c r="A406" s="102"/>
      <c r="B406" s="102"/>
    </row>
    <row r="407" ht="15.75" customHeight="1" spans="1:2">
      <c r="A407" s="102"/>
      <c r="B407" s="102"/>
    </row>
    <row r="408" ht="15.75" customHeight="1" spans="1:2">
      <c r="A408" s="102"/>
      <c r="B408" s="102"/>
    </row>
    <row r="409" ht="15.75" customHeight="1" spans="1:2">
      <c r="A409" s="102"/>
      <c r="B409" s="102"/>
    </row>
    <row r="410" ht="15.75" customHeight="1" spans="1:2">
      <c r="A410" s="102"/>
      <c r="B410" s="102"/>
    </row>
    <row r="411" ht="15.75" customHeight="1" spans="1:2">
      <c r="A411" s="102"/>
      <c r="B411" s="102"/>
    </row>
    <row r="412" ht="15.75" customHeight="1" spans="1:2">
      <c r="A412" s="102"/>
      <c r="B412" s="102"/>
    </row>
    <row r="413" ht="15.75" customHeight="1" spans="1:2">
      <c r="A413" s="102"/>
      <c r="B413" s="102"/>
    </row>
    <row r="414" ht="15.75" customHeight="1" spans="1:2">
      <c r="A414" s="102"/>
      <c r="B414" s="102"/>
    </row>
    <row r="415" ht="15.75" customHeight="1" spans="1:2">
      <c r="A415" s="102"/>
      <c r="B415" s="102"/>
    </row>
    <row r="416" ht="15.75" customHeight="1" spans="1:2">
      <c r="A416" s="102"/>
      <c r="B416" s="102"/>
    </row>
    <row r="417" ht="15.75" customHeight="1" spans="1:2">
      <c r="A417" s="102"/>
      <c r="B417" s="102"/>
    </row>
    <row r="418" ht="15.75" customHeight="1" spans="1:2">
      <c r="A418" s="102"/>
      <c r="B418" s="102"/>
    </row>
    <row r="419" ht="15.75" customHeight="1" spans="1:2">
      <c r="A419" s="102"/>
      <c r="B419" s="102"/>
    </row>
    <row r="420" ht="15.75" customHeight="1" spans="1:2">
      <c r="A420" s="102"/>
      <c r="B420" s="102"/>
    </row>
    <row r="421" ht="15.75" customHeight="1" spans="1:2">
      <c r="A421" s="102"/>
      <c r="B421" s="102"/>
    </row>
    <row r="422" ht="15.75" customHeight="1" spans="1:2">
      <c r="A422" s="102"/>
      <c r="B422" s="102"/>
    </row>
    <row r="423" ht="15.75" customHeight="1" spans="1:2">
      <c r="A423" s="102"/>
      <c r="B423" s="102"/>
    </row>
    <row r="424" ht="15.75" customHeight="1" spans="1:2">
      <c r="A424" s="102"/>
      <c r="B424" s="102"/>
    </row>
    <row r="425" ht="15.75" customHeight="1" spans="1:2">
      <c r="A425" s="102"/>
      <c r="B425" s="102"/>
    </row>
    <row r="426" ht="15.75" customHeight="1" spans="1:2">
      <c r="A426" s="102"/>
      <c r="B426" s="102"/>
    </row>
    <row r="427" ht="15.75" customHeight="1" spans="1:2">
      <c r="A427" s="102"/>
      <c r="B427" s="102"/>
    </row>
    <row r="428" ht="15.75" customHeight="1" spans="1:2">
      <c r="A428" s="102"/>
      <c r="B428" s="102"/>
    </row>
    <row r="429" ht="15.75" customHeight="1" spans="1:2">
      <c r="A429" s="102"/>
      <c r="B429" s="102"/>
    </row>
    <row r="430" ht="15.75" customHeight="1" spans="1:2">
      <c r="A430" s="102"/>
      <c r="B430" s="102"/>
    </row>
    <row r="431" ht="15.75" customHeight="1" spans="1:2">
      <c r="A431" s="102"/>
      <c r="B431" s="102"/>
    </row>
    <row r="432" ht="15.75" customHeight="1" spans="1:2">
      <c r="A432" s="102"/>
      <c r="B432" s="102"/>
    </row>
    <row r="433" ht="15.75" customHeight="1" spans="1:2">
      <c r="A433" s="102"/>
      <c r="B433" s="102"/>
    </row>
    <row r="434" ht="15.75" customHeight="1" spans="1:2">
      <c r="A434" s="102"/>
      <c r="B434" s="102"/>
    </row>
    <row r="435" ht="15.75" customHeight="1" spans="1:2">
      <c r="A435" s="102"/>
      <c r="B435" s="102"/>
    </row>
    <row r="436" ht="15.75" customHeight="1" spans="1:2">
      <c r="A436" s="102"/>
      <c r="B436" s="102"/>
    </row>
    <row r="437" ht="15.75" customHeight="1" spans="1:2">
      <c r="A437" s="102"/>
      <c r="B437" s="102"/>
    </row>
    <row r="438" ht="15.75" customHeight="1" spans="1:2">
      <c r="A438" s="102"/>
      <c r="B438" s="102"/>
    </row>
    <row r="439" ht="15.75" customHeight="1" spans="1:2">
      <c r="A439" s="102"/>
      <c r="B439" s="102"/>
    </row>
    <row r="440" ht="15.75" customHeight="1" spans="1:2">
      <c r="A440" s="102"/>
      <c r="B440" s="102"/>
    </row>
    <row r="441" ht="15.75" customHeight="1" spans="1:2">
      <c r="A441" s="102"/>
      <c r="B441" s="102"/>
    </row>
    <row r="442" ht="15.75" customHeight="1" spans="1:2">
      <c r="A442" s="102"/>
      <c r="B442" s="102"/>
    </row>
    <row r="443" ht="15.75" customHeight="1" spans="1:2">
      <c r="A443" s="102"/>
      <c r="B443" s="102"/>
    </row>
    <row r="444" ht="15.75" customHeight="1" spans="1:2">
      <c r="A444" s="102"/>
      <c r="B444" s="102"/>
    </row>
    <row r="445" ht="15.75" customHeight="1" spans="1:2">
      <c r="A445" s="102"/>
      <c r="B445" s="102"/>
    </row>
    <row r="446" ht="15.75" customHeight="1" spans="1:2">
      <c r="A446" s="102"/>
      <c r="B446" s="102"/>
    </row>
    <row r="447" ht="15.75" customHeight="1" spans="1:2">
      <c r="A447" s="102"/>
      <c r="B447" s="102"/>
    </row>
    <row r="448" ht="15.75" customHeight="1" spans="1:2">
      <c r="A448" s="102"/>
      <c r="B448" s="102"/>
    </row>
    <row r="449" ht="15.75" customHeight="1" spans="1:2">
      <c r="A449" s="102"/>
      <c r="B449" s="102"/>
    </row>
    <row r="450" ht="15.75" customHeight="1" spans="1:2">
      <c r="A450" s="102"/>
      <c r="B450" s="102"/>
    </row>
    <row r="451" ht="15.75" customHeight="1" spans="1:2">
      <c r="A451" s="102"/>
      <c r="B451" s="102"/>
    </row>
    <row r="452" ht="15.75" customHeight="1" spans="1:2">
      <c r="A452" s="102"/>
      <c r="B452" s="102"/>
    </row>
    <row r="453" ht="15.75" customHeight="1" spans="1:2">
      <c r="A453" s="102"/>
      <c r="B453" s="102"/>
    </row>
    <row r="454" ht="15.75" customHeight="1" spans="1:2">
      <c r="A454" s="102"/>
      <c r="B454" s="102"/>
    </row>
    <row r="455" ht="15.75" customHeight="1" spans="1:2">
      <c r="A455" s="102"/>
      <c r="B455" s="102"/>
    </row>
    <row r="456" ht="15.75" customHeight="1" spans="1:2">
      <c r="A456" s="102"/>
      <c r="B456" s="102"/>
    </row>
    <row r="457" ht="15.75" customHeight="1" spans="1:2">
      <c r="A457" s="102"/>
      <c r="B457" s="102"/>
    </row>
    <row r="458" ht="15.75" customHeight="1" spans="1:2">
      <c r="A458" s="102"/>
      <c r="B458" s="102"/>
    </row>
    <row r="459" ht="15.75" customHeight="1" spans="1:2">
      <c r="A459" s="102"/>
      <c r="B459" s="102"/>
    </row>
    <row r="460" ht="15.75" customHeight="1" spans="1:2">
      <c r="A460" s="102"/>
      <c r="B460" s="102"/>
    </row>
    <row r="461" ht="15.75" customHeight="1" spans="1:2">
      <c r="A461" s="102"/>
      <c r="B461" s="102"/>
    </row>
    <row r="462" ht="15.75" customHeight="1" spans="1:2">
      <c r="A462" s="102"/>
      <c r="B462" s="102"/>
    </row>
    <row r="463" ht="15.75" customHeight="1" spans="1:2">
      <c r="A463" s="102"/>
      <c r="B463" s="102"/>
    </row>
    <row r="464" ht="15.75" customHeight="1" spans="1:2">
      <c r="A464" s="102"/>
      <c r="B464" s="102"/>
    </row>
    <row r="465" ht="15.75" customHeight="1" spans="1:2">
      <c r="A465" s="102"/>
      <c r="B465" s="102"/>
    </row>
    <row r="466" ht="15.75" customHeight="1" spans="1:2">
      <c r="A466" s="102"/>
      <c r="B466" s="102"/>
    </row>
    <row r="467" ht="15.75" customHeight="1" spans="1:2">
      <c r="A467" s="102"/>
      <c r="B467" s="102"/>
    </row>
    <row r="468" ht="15.75" customHeight="1" spans="1:2">
      <c r="A468" s="102"/>
      <c r="B468" s="102"/>
    </row>
    <row r="469" ht="15.75" customHeight="1" spans="1:2">
      <c r="A469" s="102"/>
      <c r="B469" s="102"/>
    </row>
    <row r="470" ht="15.75" customHeight="1" spans="1:2">
      <c r="A470" s="102"/>
      <c r="B470" s="102"/>
    </row>
    <row r="471" ht="15.75" customHeight="1" spans="1:2">
      <c r="A471" s="102"/>
      <c r="B471" s="102"/>
    </row>
    <row r="472" ht="15.75" customHeight="1" spans="1:2">
      <c r="A472" s="102"/>
      <c r="B472" s="102"/>
    </row>
    <row r="473" ht="15.75" customHeight="1" spans="1:2">
      <c r="A473" s="102"/>
      <c r="B473" s="102"/>
    </row>
    <row r="474" ht="15.75" customHeight="1" spans="1:2">
      <c r="A474" s="102"/>
      <c r="B474" s="102"/>
    </row>
    <row r="475" ht="15.75" customHeight="1" spans="1:2">
      <c r="A475" s="102"/>
      <c r="B475" s="102"/>
    </row>
    <row r="476" ht="15.75" customHeight="1" spans="1:2">
      <c r="A476" s="102"/>
      <c r="B476" s="102"/>
    </row>
    <row r="477" ht="15.75" customHeight="1" spans="1:2">
      <c r="A477" s="102"/>
      <c r="B477" s="102"/>
    </row>
    <row r="478" ht="15.75" customHeight="1" spans="1:2">
      <c r="A478" s="102"/>
      <c r="B478" s="102"/>
    </row>
    <row r="479" ht="15.75" customHeight="1" spans="1:2">
      <c r="A479" s="102"/>
      <c r="B479" s="102"/>
    </row>
    <row r="480" ht="15.75" customHeight="1" spans="1:2">
      <c r="A480" s="102"/>
      <c r="B480" s="102"/>
    </row>
    <row r="481" ht="15.75" customHeight="1" spans="1:2">
      <c r="A481" s="102"/>
      <c r="B481" s="102"/>
    </row>
    <row r="482" ht="15.75" customHeight="1" spans="1:2">
      <c r="A482" s="102"/>
      <c r="B482" s="102"/>
    </row>
    <row r="483" ht="15.75" customHeight="1" spans="1:2">
      <c r="A483" s="102"/>
      <c r="B483" s="102"/>
    </row>
    <row r="484" ht="15.75" customHeight="1" spans="1:2">
      <c r="A484" s="102"/>
      <c r="B484" s="102"/>
    </row>
    <row r="485" ht="15.75" customHeight="1" spans="1:2">
      <c r="A485" s="102"/>
      <c r="B485" s="102"/>
    </row>
    <row r="486" ht="15.75" customHeight="1" spans="1:2">
      <c r="A486" s="102"/>
      <c r="B486" s="102"/>
    </row>
    <row r="487" ht="15.75" customHeight="1" spans="1:2">
      <c r="A487" s="102"/>
      <c r="B487" s="102"/>
    </row>
    <row r="488" ht="15.75" customHeight="1" spans="1:2">
      <c r="A488" s="102"/>
      <c r="B488" s="102"/>
    </row>
    <row r="489" ht="15.75" customHeight="1" spans="1:2">
      <c r="A489" s="102"/>
      <c r="B489" s="102"/>
    </row>
    <row r="490" ht="15.75" customHeight="1" spans="1:2">
      <c r="A490" s="102"/>
      <c r="B490" s="102"/>
    </row>
    <row r="491" ht="15.75" customHeight="1" spans="1:2">
      <c r="A491" s="102"/>
      <c r="B491" s="102"/>
    </row>
    <row r="492" ht="15.75" customHeight="1" spans="1:2">
      <c r="A492" s="102"/>
      <c r="B492" s="102"/>
    </row>
    <row r="493" ht="15.75" customHeight="1" spans="1:2">
      <c r="A493" s="102"/>
      <c r="B493" s="102"/>
    </row>
    <row r="494" ht="15.75" customHeight="1" spans="1:2">
      <c r="A494" s="102"/>
      <c r="B494" s="102"/>
    </row>
    <row r="495" ht="15.75" customHeight="1" spans="1:2">
      <c r="A495" s="102"/>
      <c r="B495" s="102"/>
    </row>
    <row r="496" ht="15.75" customHeight="1" spans="1:2">
      <c r="A496" s="102"/>
      <c r="B496" s="102"/>
    </row>
    <row r="497" ht="15.75" customHeight="1" spans="1:2">
      <c r="A497" s="102"/>
      <c r="B497" s="102"/>
    </row>
    <row r="498" ht="15.75" customHeight="1" spans="1:2">
      <c r="A498" s="102"/>
      <c r="B498" s="102"/>
    </row>
    <row r="499" ht="15.75" customHeight="1" spans="1:2">
      <c r="A499" s="102"/>
      <c r="B499" s="102"/>
    </row>
    <row r="500" ht="15.75" customHeight="1" spans="1:2">
      <c r="A500" s="102"/>
      <c r="B500" s="102"/>
    </row>
    <row r="501" ht="15.75" customHeight="1" spans="1:2">
      <c r="A501" s="102"/>
      <c r="B501" s="102"/>
    </row>
    <row r="502" ht="15.75" customHeight="1" spans="1:2">
      <c r="A502" s="102"/>
      <c r="B502" s="102"/>
    </row>
    <row r="503" ht="15.75" customHeight="1" spans="1:2">
      <c r="A503" s="102"/>
      <c r="B503" s="102"/>
    </row>
    <row r="504" ht="15.75" customHeight="1" spans="1:2">
      <c r="A504" s="102"/>
      <c r="B504" s="102"/>
    </row>
    <row r="505" ht="15.75" customHeight="1" spans="1:2">
      <c r="A505" s="102"/>
      <c r="B505" s="102"/>
    </row>
    <row r="506" ht="15.75" customHeight="1" spans="1:2">
      <c r="A506" s="102"/>
      <c r="B506" s="102"/>
    </row>
    <row r="507" ht="15.75" customHeight="1" spans="1:2">
      <c r="A507" s="102"/>
      <c r="B507" s="102"/>
    </row>
    <row r="508" ht="15.75" customHeight="1" spans="1:2">
      <c r="A508" s="102"/>
      <c r="B508" s="102"/>
    </row>
    <row r="509" ht="15.75" customHeight="1" spans="1:2">
      <c r="A509" s="102"/>
      <c r="B509" s="102"/>
    </row>
    <row r="510" ht="15.75" customHeight="1" spans="1:2">
      <c r="A510" s="102"/>
      <c r="B510" s="102"/>
    </row>
    <row r="511" ht="15.75" customHeight="1" spans="1:2">
      <c r="A511" s="102"/>
      <c r="B511" s="102"/>
    </row>
    <row r="512" ht="15.75" customHeight="1" spans="1:2">
      <c r="A512" s="102"/>
      <c r="B512" s="102"/>
    </row>
    <row r="513" ht="15.75" customHeight="1" spans="1:2">
      <c r="A513" s="102"/>
      <c r="B513" s="102"/>
    </row>
    <row r="514" ht="15.75" customHeight="1" spans="1:2">
      <c r="A514" s="102"/>
      <c r="B514" s="102"/>
    </row>
    <row r="515" ht="15.75" customHeight="1" spans="1:2">
      <c r="A515" s="102"/>
      <c r="B515" s="102"/>
    </row>
    <row r="516" ht="15.75" customHeight="1" spans="1:2">
      <c r="A516" s="102"/>
      <c r="B516" s="102"/>
    </row>
    <row r="517" ht="15.75" customHeight="1" spans="1:2">
      <c r="A517" s="102"/>
      <c r="B517" s="102"/>
    </row>
    <row r="518" ht="15.75" customHeight="1" spans="1:2">
      <c r="A518" s="102"/>
      <c r="B518" s="102"/>
    </row>
    <row r="519" ht="15.75" customHeight="1" spans="1:2">
      <c r="A519" s="102"/>
      <c r="B519" s="102"/>
    </row>
    <row r="520" ht="15.75" customHeight="1" spans="1:2">
      <c r="A520" s="102"/>
      <c r="B520" s="102"/>
    </row>
    <row r="521" ht="15.75" customHeight="1" spans="1:2">
      <c r="A521" s="102"/>
      <c r="B521" s="102"/>
    </row>
    <row r="522" ht="15.75" customHeight="1" spans="1:2">
      <c r="A522" s="102"/>
      <c r="B522" s="102"/>
    </row>
    <row r="523" ht="15.75" customHeight="1" spans="1:2">
      <c r="A523" s="102"/>
      <c r="B523" s="102"/>
    </row>
    <row r="524" ht="15.75" customHeight="1" spans="1:2">
      <c r="A524" s="102"/>
      <c r="B524" s="102"/>
    </row>
    <row r="525" ht="15.75" customHeight="1" spans="1:2">
      <c r="A525" s="102"/>
      <c r="B525" s="102"/>
    </row>
    <row r="526" ht="15.75" customHeight="1" spans="1:2">
      <c r="A526" s="102"/>
      <c r="B526" s="102"/>
    </row>
    <row r="527" ht="15.75" customHeight="1" spans="1:2">
      <c r="A527" s="102"/>
      <c r="B527" s="102"/>
    </row>
    <row r="528" ht="15.75" customHeight="1" spans="1:2">
      <c r="A528" s="102"/>
      <c r="B528" s="102"/>
    </row>
    <row r="529" ht="15.75" customHeight="1" spans="1:2">
      <c r="A529" s="102"/>
      <c r="B529" s="102"/>
    </row>
    <row r="530" ht="15.75" customHeight="1" spans="1:2">
      <c r="A530" s="102"/>
      <c r="B530" s="102"/>
    </row>
    <row r="531" ht="15.75" customHeight="1" spans="1:2">
      <c r="A531" s="102"/>
      <c r="B531" s="102"/>
    </row>
    <row r="532" ht="15.75" customHeight="1" spans="1:2">
      <c r="A532" s="102"/>
      <c r="B532" s="102"/>
    </row>
    <row r="533" ht="15.75" customHeight="1" spans="1:2">
      <c r="A533" s="102"/>
      <c r="B533" s="102"/>
    </row>
    <row r="534" ht="15.75" customHeight="1" spans="1:2">
      <c r="A534" s="102"/>
      <c r="B534" s="102"/>
    </row>
    <row r="535" ht="15.75" customHeight="1" spans="1:2">
      <c r="A535" s="102"/>
      <c r="B535" s="102"/>
    </row>
    <row r="536" ht="15.75" customHeight="1" spans="1:2">
      <c r="A536" s="102"/>
      <c r="B536" s="102"/>
    </row>
    <row r="537" ht="15.75" customHeight="1" spans="1:2">
      <c r="A537" s="102"/>
      <c r="B537" s="102"/>
    </row>
    <row r="538" ht="15.75" customHeight="1" spans="1:2">
      <c r="A538" s="102"/>
      <c r="B538" s="102"/>
    </row>
    <row r="539" ht="15.75" customHeight="1" spans="1:2">
      <c r="A539" s="102"/>
      <c r="B539" s="102"/>
    </row>
    <row r="540" ht="15.75" customHeight="1" spans="1:2">
      <c r="A540" s="102"/>
      <c r="B540" s="102"/>
    </row>
    <row r="541" ht="15.75" customHeight="1" spans="1:2">
      <c r="A541" s="102"/>
      <c r="B541" s="102"/>
    </row>
    <row r="542" ht="15.75" customHeight="1" spans="1:2">
      <c r="A542" s="102"/>
      <c r="B542" s="102"/>
    </row>
    <row r="543" ht="15.75" customHeight="1" spans="1:2">
      <c r="A543" s="102"/>
      <c r="B543" s="102"/>
    </row>
    <row r="544" ht="15.75" customHeight="1" spans="1:2">
      <c r="A544" s="102"/>
      <c r="B544" s="102"/>
    </row>
    <row r="545" ht="15.75" customHeight="1" spans="1:2">
      <c r="A545" s="102"/>
      <c r="B545" s="102"/>
    </row>
    <row r="546" ht="15.75" customHeight="1" spans="1:2">
      <c r="A546" s="102"/>
      <c r="B546" s="102"/>
    </row>
    <row r="547" ht="15.75" customHeight="1" spans="1:2">
      <c r="A547" s="102"/>
      <c r="B547" s="102"/>
    </row>
    <row r="548" ht="15.75" customHeight="1" spans="1:2">
      <c r="A548" s="102"/>
      <c r="B548" s="102"/>
    </row>
    <row r="549" ht="15.75" customHeight="1" spans="1:2">
      <c r="A549" s="102"/>
      <c r="B549" s="102"/>
    </row>
    <row r="550" ht="15.75" customHeight="1" spans="1:2">
      <c r="A550" s="102"/>
      <c r="B550" s="102"/>
    </row>
    <row r="551" ht="15.75" customHeight="1" spans="1:2">
      <c r="A551" s="102"/>
      <c r="B551" s="102"/>
    </row>
    <row r="552" ht="15.75" customHeight="1" spans="1:2">
      <c r="A552" s="102"/>
      <c r="B552" s="102"/>
    </row>
    <row r="553" ht="15.75" customHeight="1" spans="1:2">
      <c r="A553" s="102"/>
      <c r="B553" s="102"/>
    </row>
    <row r="554" ht="15.75" customHeight="1" spans="1:2">
      <c r="A554" s="102"/>
      <c r="B554" s="102"/>
    </row>
    <row r="555" ht="15.75" customHeight="1" spans="1:2">
      <c r="A555" s="102"/>
      <c r="B555" s="102"/>
    </row>
    <row r="556" ht="15.75" customHeight="1" spans="1:2">
      <c r="A556" s="102"/>
      <c r="B556" s="102"/>
    </row>
    <row r="557" ht="15.75" customHeight="1" spans="1:2">
      <c r="A557" s="102"/>
      <c r="B557" s="102"/>
    </row>
    <row r="558" ht="15.75" customHeight="1" spans="1:2">
      <c r="A558" s="102"/>
      <c r="B558" s="102"/>
    </row>
    <row r="559" ht="15.75" customHeight="1" spans="1:2">
      <c r="A559" s="102"/>
      <c r="B559" s="102"/>
    </row>
    <row r="560" ht="15.75" customHeight="1" spans="1:2">
      <c r="A560" s="102"/>
      <c r="B560" s="102"/>
    </row>
    <row r="561" ht="15.75" customHeight="1" spans="1:2">
      <c r="A561" s="102"/>
      <c r="B561" s="102"/>
    </row>
    <row r="562" ht="15.75" customHeight="1" spans="1:2">
      <c r="A562" s="102"/>
      <c r="B562" s="102"/>
    </row>
    <row r="563" ht="15.75" customHeight="1" spans="1:2">
      <c r="A563" s="102"/>
      <c r="B563" s="102"/>
    </row>
    <row r="564" ht="15.75" customHeight="1" spans="1:2">
      <c r="A564" s="102"/>
      <c r="B564" s="102"/>
    </row>
    <row r="565" ht="15.75" customHeight="1" spans="1:2">
      <c r="A565" s="102"/>
      <c r="B565" s="102"/>
    </row>
    <row r="566" ht="15.75" customHeight="1" spans="1:2">
      <c r="A566" s="102"/>
      <c r="B566" s="102"/>
    </row>
    <row r="567" ht="15.75" customHeight="1" spans="1:2">
      <c r="A567" s="102"/>
      <c r="B567" s="102"/>
    </row>
    <row r="568" ht="15.75" customHeight="1" spans="1:2">
      <c r="A568" s="102"/>
      <c r="B568" s="102"/>
    </row>
    <row r="569" ht="15.75" customHeight="1" spans="1:2">
      <c r="A569" s="102"/>
      <c r="B569" s="102"/>
    </row>
    <row r="570" ht="15.75" customHeight="1" spans="1:2">
      <c r="A570" s="102"/>
      <c r="B570" s="102"/>
    </row>
    <row r="571" ht="15.75" customHeight="1" spans="1:2">
      <c r="A571" s="102"/>
      <c r="B571" s="102"/>
    </row>
    <row r="572" ht="15.75" customHeight="1" spans="1:2">
      <c r="A572" s="102"/>
      <c r="B572" s="102"/>
    </row>
    <row r="573" ht="15.75" customHeight="1" spans="1:2">
      <c r="A573" s="102"/>
      <c r="B573" s="102"/>
    </row>
    <row r="574" ht="15.75" customHeight="1" spans="1:2">
      <c r="A574" s="102"/>
      <c r="B574" s="102"/>
    </row>
    <row r="575" ht="15.75" customHeight="1" spans="1:2">
      <c r="A575" s="102"/>
      <c r="B575" s="102"/>
    </row>
    <row r="576" ht="15.75" customHeight="1" spans="1:2">
      <c r="A576" s="102"/>
      <c r="B576" s="102"/>
    </row>
    <row r="577" ht="15.75" customHeight="1" spans="1:2">
      <c r="A577" s="102"/>
      <c r="B577" s="102"/>
    </row>
    <row r="578" ht="15.75" customHeight="1" spans="1:2">
      <c r="A578" s="102"/>
      <c r="B578" s="102"/>
    </row>
    <row r="579" ht="15.75" customHeight="1" spans="1:2">
      <c r="A579" s="102"/>
      <c r="B579" s="102"/>
    </row>
    <row r="580" ht="15.75" customHeight="1" spans="1:2">
      <c r="A580" s="102"/>
      <c r="B580" s="102"/>
    </row>
    <row r="581" ht="15.75" customHeight="1" spans="1:2">
      <c r="A581" s="102"/>
      <c r="B581" s="102"/>
    </row>
    <row r="582" ht="15.75" customHeight="1" spans="1:2">
      <c r="A582" s="102"/>
      <c r="B582" s="102"/>
    </row>
    <row r="583" ht="15.75" customHeight="1" spans="1:2">
      <c r="A583" s="102"/>
      <c r="B583" s="102"/>
    </row>
    <row r="584" ht="15.75" customHeight="1" spans="1:2">
      <c r="A584" s="102"/>
      <c r="B584" s="102"/>
    </row>
    <row r="585" ht="15.75" customHeight="1" spans="1:2">
      <c r="A585" s="102"/>
      <c r="B585" s="102"/>
    </row>
    <row r="586" ht="15.75" customHeight="1" spans="1:2">
      <c r="A586" s="102"/>
      <c r="B586" s="102"/>
    </row>
    <row r="587" ht="15.75" customHeight="1" spans="1:2">
      <c r="A587" s="102"/>
      <c r="B587" s="102"/>
    </row>
    <row r="588" ht="15.75" customHeight="1" spans="1:2">
      <c r="A588" s="102"/>
      <c r="B588" s="102"/>
    </row>
    <row r="589" ht="15.75" customHeight="1" spans="1:2">
      <c r="A589" s="102"/>
      <c r="B589" s="102"/>
    </row>
    <row r="590" ht="15.75" customHeight="1" spans="1:2">
      <c r="A590" s="102"/>
      <c r="B590" s="102"/>
    </row>
    <row r="591" ht="15.75" customHeight="1" spans="1:2">
      <c r="A591" s="102"/>
      <c r="B591" s="102"/>
    </row>
    <row r="592" ht="15.75" customHeight="1" spans="1:2">
      <c r="A592" s="102"/>
      <c r="B592" s="102"/>
    </row>
    <row r="593" ht="15.75" customHeight="1" spans="1:2">
      <c r="A593" s="102"/>
      <c r="B593" s="102"/>
    </row>
    <row r="594" ht="15.75" customHeight="1" spans="1:2">
      <c r="A594" s="102"/>
      <c r="B594" s="102"/>
    </row>
    <row r="595" ht="15.75" customHeight="1" spans="1:2">
      <c r="A595" s="102"/>
      <c r="B595" s="102"/>
    </row>
    <row r="596" ht="15.75" customHeight="1" spans="1:2">
      <c r="A596" s="102"/>
      <c r="B596" s="102"/>
    </row>
    <row r="597" ht="15.75" customHeight="1" spans="1:2">
      <c r="A597" s="102"/>
      <c r="B597" s="102"/>
    </row>
    <row r="598" ht="15.75" customHeight="1" spans="1:2">
      <c r="A598" s="102"/>
      <c r="B598" s="102"/>
    </row>
    <row r="599" ht="15.75" customHeight="1" spans="1:2">
      <c r="A599" s="102"/>
      <c r="B599" s="102"/>
    </row>
    <row r="600" ht="15.75" customHeight="1" spans="1:2">
      <c r="A600" s="102"/>
      <c r="B600" s="102"/>
    </row>
    <row r="601" ht="15.75" customHeight="1" spans="1:2">
      <c r="A601" s="102"/>
      <c r="B601" s="102"/>
    </row>
    <row r="602" ht="15.75" customHeight="1" spans="1:2">
      <c r="A602" s="102"/>
      <c r="B602" s="102"/>
    </row>
    <row r="603" ht="15.75" customHeight="1" spans="1:2">
      <c r="A603" s="102"/>
      <c r="B603" s="102"/>
    </row>
    <row r="604" ht="15.75" customHeight="1" spans="1:2">
      <c r="A604" s="102"/>
      <c r="B604" s="102"/>
    </row>
    <row r="605" ht="15.75" customHeight="1" spans="1:2">
      <c r="A605" s="102"/>
      <c r="B605" s="102"/>
    </row>
    <row r="606" ht="15.75" customHeight="1" spans="1:2">
      <c r="A606" s="102"/>
      <c r="B606" s="102"/>
    </row>
    <row r="607" ht="15.75" customHeight="1" spans="1:2">
      <c r="A607" s="102"/>
      <c r="B607" s="102"/>
    </row>
    <row r="608" ht="15.75" customHeight="1" spans="1:2">
      <c r="A608" s="102"/>
      <c r="B608" s="102"/>
    </row>
    <row r="609" ht="15.75" customHeight="1" spans="1:2">
      <c r="A609" s="102"/>
      <c r="B609" s="102"/>
    </row>
    <row r="610" ht="15.75" customHeight="1" spans="1:2">
      <c r="A610" s="102"/>
      <c r="B610" s="102"/>
    </row>
    <row r="611" ht="15.75" customHeight="1" spans="1:2">
      <c r="A611" s="102"/>
      <c r="B611" s="102"/>
    </row>
    <row r="612" ht="15.75" customHeight="1" spans="1:2">
      <c r="A612" s="102"/>
      <c r="B612" s="102"/>
    </row>
    <row r="613" ht="15.75" customHeight="1" spans="1:2">
      <c r="A613" s="102"/>
      <c r="B613" s="102"/>
    </row>
    <row r="614" ht="15.75" customHeight="1" spans="1:2">
      <c r="A614" s="102"/>
      <c r="B614" s="102"/>
    </row>
    <row r="615" ht="15.75" customHeight="1" spans="1:2">
      <c r="A615" s="102"/>
      <c r="B615" s="102"/>
    </row>
    <row r="616" ht="15.75" customHeight="1" spans="1:2">
      <c r="A616" s="102"/>
      <c r="B616" s="102"/>
    </row>
    <row r="617" ht="15.75" customHeight="1" spans="1:2">
      <c r="A617" s="102"/>
      <c r="B617" s="102"/>
    </row>
    <row r="618" ht="15.75" customHeight="1" spans="1:2">
      <c r="A618" s="102"/>
      <c r="B618" s="102"/>
    </row>
    <row r="619" ht="15.75" customHeight="1" spans="1:2">
      <c r="A619" s="102"/>
      <c r="B619" s="102"/>
    </row>
    <row r="620" ht="15.75" customHeight="1" spans="1:2">
      <c r="A620" s="102"/>
      <c r="B620" s="102"/>
    </row>
    <row r="621" ht="15.75" customHeight="1" spans="1:2">
      <c r="A621" s="102"/>
      <c r="B621" s="102"/>
    </row>
    <row r="622" ht="15.75" customHeight="1" spans="1:2">
      <c r="A622" s="102"/>
      <c r="B622" s="102"/>
    </row>
    <row r="623" ht="15.75" customHeight="1" spans="1:2">
      <c r="A623" s="102"/>
      <c r="B623" s="102"/>
    </row>
    <row r="624" ht="15.75" customHeight="1" spans="1:2">
      <c r="A624" s="102"/>
      <c r="B624" s="102"/>
    </row>
    <row r="625" ht="15.75" customHeight="1" spans="1:2">
      <c r="A625" s="102"/>
      <c r="B625" s="102"/>
    </row>
    <row r="626" ht="15.75" customHeight="1" spans="1:2">
      <c r="A626" s="102"/>
      <c r="B626" s="102"/>
    </row>
    <row r="627" ht="15.75" customHeight="1" spans="1:2">
      <c r="A627" s="102"/>
      <c r="B627" s="102"/>
    </row>
    <row r="628" ht="15.75" customHeight="1" spans="1:2">
      <c r="A628" s="102"/>
      <c r="B628" s="102"/>
    </row>
    <row r="629" ht="15.75" customHeight="1" spans="1:2">
      <c r="A629" s="102"/>
      <c r="B629" s="102"/>
    </row>
    <row r="630" ht="15.75" customHeight="1" spans="1:2">
      <c r="A630" s="102"/>
      <c r="B630" s="102"/>
    </row>
    <row r="631" ht="15.75" customHeight="1" spans="1:2">
      <c r="A631" s="102"/>
      <c r="B631" s="102"/>
    </row>
    <row r="632" ht="15.75" customHeight="1" spans="1:2">
      <c r="A632" s="102"/>
      <c r="B632" s="102"/>
    </row>
    <row r="633" ht="15.75" customHeight="1" spans="1:2">
      <c r="A633" s="102"/>
      <c r="B633" s="102"/>
    </row>
    <row r="634" ht="15.75" customHeight="1" spans="1:2">
      <c r="A634" s="102"/>
      <c r="B634" s="102"/>
    </row>
    <row r="635" ht="15.75" customHeight="1" spans="1:2">
      <c r="A635" s="102"/>
      <c r="B635" s="102"/>
    </row>
    <row r="636" ht="15.75" customHeight="1" spans="1:2">
      <c r="A636" s="102"/>
      <c r="B636" s="102"/>
    </row>
    <row r="637" ht="15.75" customHeight="1" spans="1:2">
      <c r="A637" s="102"/>
      <c r="B637" s="102"/>
    </row>
    <row r="638" ht="15.75" customHeight="1" spans="1:2">
      <c r="A638" s="102"/>
      <c r="B638" s="102"/>
    </row>
    <row r="639" ht="15.75" customHeight="1" spans="1:2">
      <c r="A639" s="102"/>
      <c r="B639" s="102"/>
    </row>
    <row r="640" ht="15.75" customHeight="1" spans="1:2">
      <c r="A640" s="102"/>
      <c r="B640" s="102"/>
    </row>
    <row r="641" ht="15.75" customHeight="1" spans="1:2">
      <c r="A641" s="102"/>
      <c r="B641" s="102"/>
    </row>
    <row r="642" ht="15.75" customHeight="1" spans="1:2">
      <c r="A642" s="102"/>
      <c r="B642" s="102"/>
    </row>
    <row r="643" ht="15.75" customHeight="1" spans="1:2">
      <c r="A643" s="102"/>
      <c r="B643" s="102"/>
    </row>
    <row r="644" ht="15.75" customHeight="1" spans="1:2">
      <c r="A644" s="102"/>
      <c r="B644" s="102"/>
    </row>
    <row r="645" ht="15.75" customHeight="1" spans="1:2">
      <c r="A645" s="102"/>
      <c r="B645" s="102"/>
    </row>
    <row r="646" ht="15.75" customHeight="1" spans="1:2">
      <c r="A646" s="102"/>
      <c r="B646" s="102"/>
    </row>
    <row r="647" ht="15.75" customHeight="1" spans="1:2">
      <c r="A647" s="102"/>
      <c r="B647" s="102"/>
    </row>
    <row r="648" ht="15.75" customHeight="1" spans="1:2">
      <c r="A648" s="102"/>
      <c r="B648" s="102"/>
    </row>
    <row r="649" ht="15.75" customHeight="1" spans="1:2">
      <c r="A649" s="102"/>
      <c r="B649" s="102"/>
    </row>
    <row r="650" ht="15.75" customHeight="1" spans="1:2">
      <c r="A650" s="102"/>
      <c r="B650" s="102"/>
    </row>
    <row r="651" ht="15.75" customHeight="1" spans="1:2">
      <c r="A651" s="102"/>
      <c r="B651" s="102"/>
    </row>
    <row r="652" ht="15.75" customHeight="1" spans="1:2">
      <c r="A652" s="102"/>
      <c r="B652" s="102"/>
    </row>
    <row r="653" ht="15.75" customHeight="1" spans="1:2">
      <c r="A653" s="102"/>
      <c r="B653" s="102"/>
    </row>
    <row r="654" ht="15.75" customHeight="1" spans="1:2">
      <c r="A654" s="102"/>
      <c r="B654" s="102"/>
    </row>
    <row r="655" ht="15.75" customHeight="1" spans="1:2">
      <c r="A655" s="102"/>
      <c r="B655" s="102"/>
    </row>
    <row r="656" ht="15.75" customHeight="1" spans="1:2">
      <c r="A656" s="102"/>
      <c r="B656" s="102"/>
    </row>
    <row r="657" ht="15.75" customHeight="1" spans="1:2">
      <c r="A657" s="102"/>
      <c r="B657" s="102"/>
    </row>
    <row r="658" ht="15.75" customHeight="1" spans="1:2">
      <c r="A658" s="102"/>
      <c r="B658" s="102"/>
    </row>
    <row r="659" ht="15.75" customHeight="1" spans="1:2">
      <c r="A659" s="102"/>
      <c r="B659" s="102"/>
    </row>
    <row r="660" ht="15.75" customHeight="1" spans="1:2">
      <c r="A660" s="102"/>
      <c r="B660" s="102"/>
    </row>
    <row r="661" ht="15.75" customHeight="1" spans="1:2">
      <c r="A661" s="102"/>
      <c r="B661" s="102"/>
    </row>
    <row r="662" ht="15.75" customHeight="1" spans="1:2">
      <c r="A662" s="102"/>
      <c r="B662" s="102"/>
    </row>
    <row r="663" ht="15.75" customHeight="1" spans="1:2">
      <c r="A663" s="102"/>
      <c r="B663" s="102"/>
    </row>
    <row r="664" ht="15.75" customHeight="1" spans="1:2">
      <c r="A664" s="102"/>
      <c r="B664" s="102"/>
    </row>
    <row r="665" ht="15.75" customHeight="1" spans="1:2">
      <c r="A665" s="102"/>
      <c r="B665" s="102"/>
    </row>
    <row r="666" ht="15.75" customHeight="1" spans="1:2">
      <c r="A666" s="102"/>
      <c r="B666" s="102"/>
    </row>
    <row r="667" ht="15.75" customHeight="1" spans="1:2">
      <c r="A667" s="102"/>
      <c r="B667" s="102"/>
    </row>
    <row r="668" ht="15.75" customHeight="1" spans="1:2">
      <c r="A668" s="102"/>
      <c r="B668" s="102"/>
    </row>
    <row r="669" ht="15.75" customHeight="1" spans="1:2">
      <c r="A669" s="102"/>
      <c r="B669" s="102"/>
    </row>
    <row r="670" ht="15.75" customHeight="1" spans="1:2">
      <c r="A670" s="102"/>
      <c r="B670" s="102"/>
    </row>
    <row r="671" ht="15.75" customHeight="1" spans="1:2">
      <c r="A671" s="102"/>
      <c r="B671" s="102"/>
    </row>
    <row r="672" ht="15.75" customHeight="1" spans="1:2">
      <c r="A672" s="102"/>
      <c r="B672" s="102"/>
    </row>
    <row r="673" ht="15.75" customHeight="1" spans="1:2">
      <c r="A673" s="102"/>
      <c r="B673" s="102"/>
    </row>
    <row r="674" ht="15.75" customHeight="1" spans="1:2">
      <c r="A674" s="102"/>
      <c r="B674" s="102"/>
    </row>
    <row r="675" ht="15.75" customHeight="1" spans="1:2">
      <c r="A675" s="102"/>
      <c r="B675" s="102"/>
    </row>
    <row r="676" ht="15.75" customHeight="1" spans="1:2">
      <c r="A676" s="102"/>
      <c r="B676" s="102"/>
    </row>
    <row r="677" ht="15.75" customHeight="1" spans="1:2">
      <c r="A677" s="102"/>
      <c r="B677" s="102"/>
    </row>
    <row r="678" ht="15.75" customHeight="1" spans="1:2">
      <c r="A678" s="102"/>
      <c r="B678" s="102"/>
    </row>
    <row r="679" ht="15.75" customHeight="1" spans="1:2">
      <c r="A679" s="102"/>
      <c r="B679" s="102"/>
    </row>
    <row r="680" ht="15.75" customHeight="1" spans="1:2">
      <c r="A680" s="102"/>
      <c r="B680" s="102"/>
    </row>
    <row r="681" ht="15.75" customHeight="1" spans="1:2">
      <c r="A681" s="102"/>
      <c r="B681" s="102"/>
    </row>
    <row r="682" ht="15.75" customHeight="1" spans="1:2">
      <c r="A682" s="102"/>
      <c r="B682" s="102"/>
    </row>
    <row r="683" ht="15.75" customHeight="1" spans="1:2">
      <c r="A683" s="102"/>
      <c r="B683" s="102"/>
    </row>
    <row r="684" ht="15.75" customHeight="1" spans="1:2">
      <c r="A684" s="102"/>
      <c r="B684" s="102"/>
    </row>
    <row r="685" ht="15.75" customHeight="1" spans="1:2">
      <c r="A685" s="102"/>
      <c r="B685" s="102"/>
    </row>
    <row r="686" ht="15.75" customHeight="1" spans="1:2">
      <c r="A686" s="102"/>
      <c r="B686" s="102"/>
    </row>
    <row r="687" ht="15.75" customHeight="1" spans="1:2">
      <c r="A687" s="102"/>
      <c r="B687" s="102"/>
    </row>
    <row r="688" ht="15.75" customHeight="1" spans="1:2">
      <c r="A688" s="102"/>
      <c r="B688" s="102"/>
    </row>
    <row r="689" ht="15.75" customHeight="1" spans="1:2">
      <c r="A689" s="102"/>
      <c r="B689" s="102"/>
    </row>
    <row r="690" ht="15.75" customHeight="1" spans="1:2">
      <c r="A690" s="102"/>
      <c r="B690" s="102"/>
    </row>
    <row r="691" ht="15.75" customHeight="1" spans="1:2">
      <c r="A691" s="102"/>
      <c r="B691" s="102"/>
    </row>
    <row r="692" ht="15.75" customHeight="1" spans="1:2">
      <c r="A692" s="102"/>
      <c r="B692" s="102"/>
    </row>
    <row r="693" ht="15.75" customHeight="1" spans="1:2">
      <c r="A693" s="102"/>
      <c r="B693" s="102"/>
    </row>
    <row r="694" ht="15.75" customHeight="1" spans="1:2">
      <c r="A694" s="102"/>
      <c r="B694" s="102"/>
    </row>
    <row r="695" ht="15.75" customHeight="1" spans="1:2">
      <c r="A695" s="102"/>
      <c r="B695" s="102"/>
    </row>
    <row r="696" ht="15.75" customHeight="1" spans="1:2">
      <c r="A696" s="102"/>
      <c r="B696" s="102"/>
    </row>
    <row r="697" ht="15.75" customHeight="1" spans="1:2">
      <c r="A697" s="102"/>
      <c r="B697" s="102"/>
    </row>
    <row r="698" ht="15.75" customHeight="1" spans="1:2">
      <c r="A698" s="102"/>
      <c r="B698" s="102"/>
    </row>
    <row r="699" ht="15.75" customHeight="1" spans="1:2">
      <c r="A699" s="102"/>
      <c r="B699" s="102"/>
    </row>
    <row r="700" ht="15.75" customHeight="1" spans="1:2">
      <c r="A700" s="102"/>
      <c r="B700" s="102"/>
    </row>
    <row r="701" ht="15.75" customHeight="1" spans="1:2">
      <c r="A701" s="102"/>
      <c r="B701" s="102"/>
    </row>
    <row r="702" ht="15.75" customHeight="1" spans="1:2">
      <c r="A702" s="102"/>
      <c r="B702" s="102"/>
    </row>
    <row r="703" ht="15.75" customHeight="1" spans="1:2">
      <c r="A703" s="102"/>
      <c r="B703" s="102"/>
    </row>
    <row r="704" ht="15.75" customHeight="1" spans="1:2">
      <c r="A704" s="102"/>
      <c r="B704" s="102"/>
    </row>
    <row r="705" ht="15.75" customHeight="1" spans="1:2">
      <c r="A705" s="102"/>
      <c r="B705" s="102"/>
    </row>
    <row r="706" ht="15.75" customHeight="1" spans="1:2">
      <c r="A706" s="102"/>
      <c r="B706" s="102"/>
    </row>
    <row r="707" ht="15.75" customHeight="1" spans="1:2">
      <c r="A707" s="102"/>
      <c r="B707" s="102"/>
    </row>
    <row r="708" ht="15.75" customHeight="1" spans="1:2">
      <c r="A708" s="102"/>
      <c r="B708" s="102"/>
    </row>
    <row r="709" ht="15.75" customHeight="1" spans="1:2">
      <c r="A709" s="102"/>
      <c r="B709" s="102"/>
    </row>
    <row r="710" ht="15.75" customHeight="1" spans="1:2">
      <c r="A710" s="102"/>
      <c r="B710" s="102"/>
    </row>
    <row r="711" ht="15.75" customHeight="1" spans="1:2">
      <c r="A711" s="102"/>
      <c r="B711" s="102"/>
    </row>
    <row r="712" ht="15.75" customHeight="1" spans="1:2">
      <c r="A712" s="102"/>
      <c r="B712" s="102"/>
    </row>
    <row r="713" ht="15.75" customHeight="1" spans="1:2">
      <c r="A713" s="102"/>
      <c r="B713" s="102"/>
    </row>
    <row r="714" ht="15.75" customHeight="1" spans="1:2">
      <c r="A714" s="102"/>
      <c r="B714" s="102"/>
    </row>
    <row r="715" ht="15.75" customHeight="1" spans="1:2">
      <c r="A715" s="102"/>
      <c r="B715" s="102"/>
    </row>
    <row r="716" ht="15.75" customHeight="1" spans="1:2">
      <c r="A716" s="102"/>
      <c r="B716" s="102"/>
    </row>
    <row r="717" ht="15.75" customHeight="1" spans="1:2">
      <c r="A717" s="102"/>
      <c r="B717" s="102"/>
    </row>
    <row r="718" ht="15.75" customHeight="1" spans="1:2">
      <c r="A718" s="102"/>
      <c r="B718" s="102"/>
    </row>
    <row r="719" ht="15.75" customHeight="1" spans="1:2">
      <c r="A719" s="102"/>
      <c r="B719" s="102"/>
    </row>
    <row r="720" ht="15.75" customHeight="1" spans="1:2">
      <c r="A720" s="102"/>
      <c r="B720" s="102"/>
    </row>
    <row r="721" ht="15.75" customHeight="1" spans="1:2">
      <c r="A721" s="102"/>
      <c r="B721" s="102"/>
    </row>
    <row r="722" ht="15.75" customHeight="1" spans="1:2">
      <c r="A722" s="102"/>
      <c r="B722" s="102"/>
    </row>
    <row r="723" ht="15.75" customHeight="1" spans="1:2">
      <c r="A723" s="102"/>
      <c r="B723" s="102"/>
    </row>
    <row r="724" ht="15.75" customHeight="1" spans="1:2">
      <c r="A724" s="102"/>
      <c r="B724" s="102"/>
    </row>
    <row r="725" ht="15.75" customHeight="1" spans="1:2">
      <c r="A725" s="102"/>
      <c r="B725" s="102"/>
    </row>
    <row r="726" ht="15.75" customHeight="1" spans="1:2">
      <c r="A726" s="102"/>
      <c r="B726" s="102"/>
    </row>
    <row r="727" ht="15.75" customHeight="1" spans="1:2">
      <c r="A727" s="102"/>
      <c r="B727" s="102"/>
    </row>
    <row r="728" ht="15.75" customHeight="1" spans="1:2">
      <c r="A728" s="102"/>
      <c r="B728" s="102"/>
    </row>
    <row r="729" ht="15.75" customHeight="1" spans="1:2">
      <c r="A729" s="102"/>
      <c r="B729" s="102"/>
    </row>
    <row r="730" ht="15.75" customHeight="1" spans="1:2">
      <c r="A730" s="102"/>
      <c r="B730" s="102"/>
    </row>
    <row r="731" ht="15.75" customHeight="1" spans="1:2">
      <c r="A731" s="102"/>
      <c r="B731" s="102"/>
    </row>
    <row r="732" ht="15.75" customHeight="1" spans="1:2">
      <c r="A732" s="102"/>
      <c r="B732" s="102"/>
    </row>
    <row r="733" ht="15.75" customHeight="1" spans="1:2">
      <c r="A733" s="102"/>
      <c r="B733" s="102"/>
    </row>
    <row r="734" ht="15.75" customHeight="1" spans="1:2">
      <c r="A734" s="102"/>
      <c r="B734" s="102"/>
    </row>
    <row r="735" ht="15.75" customHeight="1" spans="1:2">
      <c r="A735" s="102"/>
      <c r="B735" s="102"/>
    </row>
    <row r="736" ht="15.75" customHeight="1" spans="1:2">
      <c r="A736" s="102"/>
      <c r="B736" s="102"/>
    </row>
    <row r="737" ht="15.75" customHeight="1" spans="1:2">
      <c r="A737" s="102"/>
      <c r="B737" s="102"/>
    </row>
    <row r="738" ht="15.75" customHeight="1" spans="1:2">
      <c r="A738" s="102"/>
      <c r="B738" s="102"/>
    </row>
    <row r="739" ht="15.75" customHeight="1" spans="1:2">
      <c r="A739" s="102"/>
      <c r="B739" s="102"/>
    </row>
    <row r="740" ht="15.75" customHeight="1" spans="1:2">
      <c r="A740" s="102"/>
      <c r="B740" s="102"/>
    </row>
    <row r="741" ht="15.75" customHeight="1" spans="1:2">
      <c r="A741" s="102"/>
      <c r="B741" s="102"/>
    </row>
    <row r="742" ht="15.75" customHeight="1" spans="1:2">
      <c r="A742" s="102"/>
      <c r="B742" s="102"/>
    </row>
    <row r="743" ht="15.75" customHeight="1" spans="1:2">
      <c r="A743" s="102"/>
      <c r="B743" s="102"/>
    </row>
    <row r="744" ht="15.75" customHeight="1" spans="1:2">
      <c r="A744" s="102"/>
      <c r="B744" s="102"/>
    </row>
    <row r="745" ht="15.75" customHeight="1" spans="1:2">
      <c r="A745" s="102"/>
      <c r="B745" s="102"/>
    </row>
    <row r="746" ht="15.75" customHeight="1" spans="1:2">
      <c r="A746" s="102"/>
      <c r="B746" s="102"/>
    </row>
    <row r="747" ht="15.75" customHeight="1" spans="1:2">
      <c r="A747" s="102"/>
      <c r="B747" s="102"/>
    </row>
    <row r="748" ht="15.75" customHeight="1" spans="1:2">
      <c r="A748" s="102"/>
      <c r="B748" s="102"/>
    </row>
    <row r="749" ht="15.75" customHeight="1" spans="1:2">
      <c r="A749" s="102"/>
      <c r="B749" s="102"/>
    </row>
    <row r="750" ht="15.75" customHeight="1" spans="1:2">
      <c r="A750" s="102"/>
      <c r="B750" s="102"/>
    </row>
    <row r="751" ht="15.75" customHeight="1" spans="1:2">
      <c r="A751" s="102"/>
      <c r="B751" s="102"/>
    </row>
    <row r="752" ht="15.75" customHeight="1" spans="1:2">
      <c r="A752" s="102"/>
      <c r="B752" s="102"/>
    </row>
    <row r="753" ht="15.75" customHeight="1" spans="1:2">
      <c r="A753" s="102"/>
      <c r="B753" s="102"/>
    </row>
    <row r="754" ht="15.75" customHeight="1" spans="1:2">
      <c r="A754" s="102"/>
      <c r="B754" s="102"/>
    </row>
    <row r="755" ht="15.75" customHeight="1" spans="1:2">
      <c r="A755" s="102"/>
      <c r="B755" s="102"/>
    </row>
    <row r="756" ht="15.75" customHeight="1" spans="1:2">
      <c r="A756" s="102"/>
      <c r="B756" s="102"/>
    </row>
    <row r="757" ht="15.75" customHeight="1" spans="1:2">
      <c r="A757" s="102"/>
      <c r="B757" s="102"/>
    </row>
    <row r="758" ht="15.75" customHeight="1" spans="1:2">
      <c r="A758" s="102"/>
      <c r="B758" s="102"/>
    </row>
    <row r="759" ht="15.75" customHeight="1" spans="1:2">
      <c r="A759" s="102"/>
      <c r="B759" s="102"/>
    </row>
    <row r="760" ht="15.75" customHeight="1" spans="1:2">
      <c r="A760" s="102"/>
      <c r="B760" s="102"/>
    </row>
    <row r="761" ht="15.75" customHeight="1" spans="1:2">
      <c r="A761" s="102"/>
      <c r="B761" s="102"/>
    </row>
    <row r="762" ht="15.75" customHeight="1" spans="1:2">
      <c r="A762" s="102"/>
      <c r="B762" s="102"/>
    </row>
    <row r="763" ht="15.75" customHeight="1" spans="1:2">
      <c r="A763" s="102"/>
      <c r="B763" s="102"/>
    </row>
    <row r="764" ht="15.75" customHeight="1" spans="1:2">
      <c r="A764" s="102"/>
      <c r="B764" s="102"/>
    </row>
    <row r="765" ht="15.75" customHeight="1" spans="1:2">
      <c r="A765" s="102"/>
      <c r="B765" s="102"/>
    </row>
    <row r="766" ht="15.75" customHeight="1" spans="1:2">
      <c r="A766" s="102"/>
      <c r="B766" s="102"/>
    </row>
    <row r="767" ht="15.75" customHeight="1" spans="1:2">
      <c r="A767" s="102"/>
      <c r="B767" s="102"/>
    </row>
    <row r="768" ht="15.75" customHeight="1" spans="1:2">
      <c r="A768" s="102"/>
      <c r="B768" s="102"/>
    </row>
    <row r="769" ht="15.75" customHeight="1" spans="1:2">
      <c r="A769" s="102"/>
      <c r="B769" s="102"/>
    </row>
    <row r="770" ht="15.75" customHeight="1" spans="1:2">
      <c r="A770" s="102"/>
      <c r="B770" s="102"/>
    </row>
    <row r="771" ht="15.75" customHeight="1" spans="1:2">
      <c r="A771" s="102"/>
      <c r="B771" s="102"/>
    </row>
    <row r="772" ht="15.75" customHeight="1" spans="1:2">
      <c r="A772" s="102"/>
      <c r="B772" s="102"/>
    </row>
    <row r="773" ht="15.75" customHeight="1" spans="1:2">
      <c r="A773" s="102"/>
      <c r="B773" s="102"/>
    </row>
    <row r="774" ht="15.75" customHeight="1" spans="1:2">
      <c r="A774" s="102"/>
      <c r="B774" s="102"/>
    </row>
    <row r="775" ht="15.75" customHeight="1" spans="1:2">
      <c r="A775" s="102"/>
      <c r="B775" s="102"/>
    </row>
    <row r="776" ht="15.75" customHeight="1" spans="1:2">
      <c r="A776" s="102"/>
      <c r="B776" s="102"/>
    </row>
    <row r="777" ht="15.75" customHeight="1" spans="1:2">
      <c r="A777" s="102"/>
      <c r="B777" s="102"/>
    </row>
    <row r="778" ht="15.75" customHeight="1" spans="1:2">
      <c r="A778" s="102"/>
      <c r="B778" s="102"/>
    </row>
    <row r="779" ht="15.75" customHeight="1" spans="1:2">
      <c r="A779" s="102"/>
      <c r="B779" s="102"/>
    </row>
    <row r="780" ht="15.75" customHeight="1" spans="1:2">
      <c r="A780" s="102"/>
      <c r="B780" s="102"/>
    </row>
    <row r="781" ht="15.75" customHeight="1" spans="1:2">
      <c r="A781" s="102"/>
      <c r="B781" s="102"/>
    </row>
    <row r="782" ht="15.75" customHeight="1" spans="1:2">
      <c r="A782" s="102"/>
      <c r="B782" s="102"/>
    </row>
    <row r="783" ht="15.75" customHeight="1" spans="1:2">
      <c r="A783" s="102"/>
      <c r="B783" s="102"/>
    </row>
    <row r="784" ht="15.75" customHeight="1" spans="1:2">
      <c r="A784" s="102"/>
      <c r="B784" s="102"/>
    </row>
    <row r="785" ht="15.75" customHeight="1" spans="1:2">
      <c r="A785" s="102"/>
      <c r="B785" s="102"/>
    </row>
    <row r="786" ht="15.75" customHeight="1" spans="1:2">
      <c r="A786" s="102"/>
      <c r="B786" s="102"/>
    </row>
    <row r="787" ht="15.75" customHeight="1" spans="1:2">
      <c r="A787" s="102"/>
      <c r="B787" s="102"/>
    </row>
    <row r="788" ht="15.75" customHeight="1" spans="1:2">
      <c r="A788" s="102"/>
      <c r="B788" s="102"/>
    </row>
    <row r="789" ht="15.75" customHeight="1" spans="1:2">
      <c r="A789" s="102"/>
      <c r="B789" s="102"/>
    </row>
    <row r="790" ht="15.75" customHeight="1" spans="1:2">
      <c r="A790" s="102"/>
      <c r="B790" s="102"/>
    </row>
    <row r="791" ht="15.75" customHeight="1" spans="1:2">
      <c r="A791" s="102"/>
      <c r="B791" s="102"/>
    </row>
    <row r="792" ht="15.75" customHeight="1" spans="1:2">
      <c r="A792" s="102"/>
      <c r="B792" s="102"/>
    </row>
    <row r="793" ht="15.75" customHeight="1" spans="1:2">
      <c r="A793" s="102"/>
      <c r="B793" s="102"/>
    </row>
    <row r="794" ht="15.75" customHeight="1" spans="1:2">
      <c r="A794" s="102"/>
      <c r="B794" s="102"/>
    </row>
    <row r="795" ht="15.75" customHeight="1" spans="1:2">
      <c r="A795" s="102"/>
      <c r="B795" s="102"/>
    </row>
    <row r="796" ht="15.75" customHeight="1" spans="1:2">
      <c r="A796" s="102"/>
      <c r="B796" s="102"/>
    </row>
    <row r="797" ht="15.75" customHeight="1" spans="1:2">
      <c r="A797" s="102"/>
      <c r="B797" s="102"/>
    </row>
    <row r="798" ht="15.75" customHeight="1" spans="1:2">
      <c r="A798" s="102"/>
      <c r="B798" s="102"/>
    </row>
    <row r="799" ht="15.75" customHeight="1" spans="1:2">
      <c r="A799" s="102"/>
      <c r="B799" s="102"/>
    </row>
    <row r="800" ht="15.75" customHeight="1" spans="1:2">
      <c r="A800" s="102"/>
      <c r="B800" s="102"/>
    </row>
    <row r="801" ht="15.75" customHeight="1" spans="1:2">
      <c r="A801" s="102"/>
      <c r="B801" s="102"/>
    </row>
    <row r="802" ht="15.75" customHeight="1" spans="1:2">
      <c r="A802" s="102"/>
      <c r="B802" s="102"/>
    </row>
    <row r="803" ht="15.75" customHeight="1" spans="1:2">
      <c r="A803" s="102"/>
      <c r="B803" s="102"/>
    </row>
    <row r="804" ht="15.75" customHeight="1" spans="1:2">
      <c r="A804" s="102"/>
      <c r="B804" s="102"/>
    </row>
    <row r="805" ht="15.75" customHeight="1" spans="1:2">
      <c r="A805" s="102"/>
      <c r="B805" s="102"/>
    </row>
    <row r="806" ht="15.75" customHeight="1" spans="1:2">
      <c r="A806" s="102"/>
      <c r="B806" s="102"/>
    </row>
    <row r="807" ht="15.75" customHeight="1" spans="1:2">
      <c r="A807" s="102"/>
      <c r="B807" s="102"/>
    </row>
    <row r="808" ht="15.75" customHeight="1" spans="1:2">
      <c r="A808" s="102"/>
      <c r="B808" s="102"/>
    </row>
    <row r="809" ht="15.75" customHeight="1" spans="1:2">
      <c r="A809" s="102"/>
      <c r="B809" s="102"/>
    </row>
    <row r="810" ht="15.75" customHeight="1" spans="1:2">
      <c r="A810" s="102"/>
      <c r="B810" s="102"/>
    </row>
    <row r="811" ht="15.75" customHeight="1" spans="1:2">
      <c r="A811" s="102"/>
      <c r="B811" s="102"/>
    </row>
    <row r="812" ht="15.75" customHeight="1" spans="1:2">
      <c r="A812" s="102"/>
      <c r="B812" s="102"/>
    </row>
    <row r="813" ht="15.75" customHeight="1" spans="1:2">
      <c r="A813" s="102"/>
      <c r="B813" s="102"/>
    </row>
    <row r="814" ht="15.75" customHeight="1" spans="1:2">
      <c r="A814" s="102"/>
      <c r="B814" s="102"/>
    </row>
    <row r="815" ht="15.75" customHeight="1" spans="1:2">
      <c r="A815" s="102"/>
      <c r="B815" s="102"/>
    </row>
    <row r="816" ht="15.75" customHeight="1" spans="1:2">
      <c r="A816" s="102"/>
      <c r="B816" s="102"/>
    </row>
    <row r="817" ht="15.75" customHeight="1" spans="1:2">
      <c r="A817" s="102"/>
      <c r="B817" s="102"/>
    </row>
    <row r="818" ht="15.75" customHeight="1" spans="1:2">
      <c r="A818" s="102"/>
      <c r="B818" s="102"/>
    </row>
    <row r="819" ht="15.75" customHeight="1" spans="1:2">
      <c r="A819" s="102"/>
      <c r="B819" s="102"/>
    </row>
    <row r="820" ht="15.75" customHeight="1" spans="1:2">
      <c r="A820" s="102"/>
      <c r="B820" s="102"/>
    </row>
    <row r="821" ht="15.75" customHeight="1" spans="1:2">
      <c r="A821" s="102"/>
      <c r="B821" s="102"/>
    </row>
    <row r="822" ht="15.75" customHeight="1" spans="1:2">
      <c r="A822" s="102"/>
      <c r="B822" s="102"/>
    </row>
    <row r="823" ht="15.75" customHeight="1" spans="1:2">
      <c r="A823" s="102"/>
      <c r="B823" s="102"/>
    </row>
    <row r="824" ht="15.75" customHeight="1" spans="1:2">
      <c r="A824" s="102"/>
      <c r="B824" s="102"/>
    </row>
    <row r="825" ht="15.75" customHeight="1" spans="1:2">
      <c r="A825" s="102"/>
      <c r="B825" s="102"/>
    </row>
    <row r="826" ht="15.75" customHeight="1" spans="1:2">
      <c r="A826" s="102"/>
      <c r="B826" s="102"/>
    </row>
    <row r="827" ht="15.75" customHeight="1" spans="1:2">
      <c r="A827" s="102"/>
      <c r="B827" s="102"/>
    </row>
    <row r="828" ht="15.75" customHeight="1" spans="1:2">
      <c r="A828" s="102"/>
      <c r="B828" s="102"/>
    </row>
    <row r="829" ht="15.75" customHeight="1" spans="1:2">
      <c r="A829" s="102"/>
      <c r="B829" s="102"/>
    </row>
    <row r="830" ht="15.75" customHeight="1" spans="1:2">
      <c r="A830" s="102"/>
      <c r="B830" s="102"/>
    </row>
    <row r="831" ht="15.75" customHeight="1" spans="1:2">
      <c r="A831" s="102"/>
      <c r="B831" s="102"/>
    </row>
    <row r="832" ht="15.75" customHeight="1" spans="1:2">
      <c r="A832" s="102"/>
      <c r="B832" s="102"/>
    </row>
    <row r="833" ht="15.75" customHeight="1" spans="1:2">
      <c r="A833" s="102"/>
      <c r="B833" s="102"/>
    </row>
    <row r="834" ht="15.75" customHeight="1" spans="1:2">
      <c r="A834" s="102"/>
      <c r="B834" s="102"/>
    </row>
    <row r="835" ht="15.75" customHeight="1" spans="1:2">
      <c r="A835" s="102"/>
      <c r="B835" s="102"/>
    </row>
    <row r="836" ht="15.75" customHeight="1" spans="1:2">
      <c r="A836" s="102"/>
      <c r="B836" s="102"/>
    </row>
    <row r="837" ht="15.75" customHeight="1" spans="1:2">
      <c r="A837" s="102"/>
      <c r="B837" s="102"/>
    </row>
    <row r="838" ht="15.75" customHeight="1" spans="1:2">
      <c r="A838" s="102"/>
      <c r="B838" s="102"/>
    </row>
    <row r="839" ht="15.75" customHeight="1" spans="1:2">
      <c r="A839" s="102"/>
      <c r="B839" s="102"/>
    </row>
    <row r="840" ht="15.75" customHeight="1" spans="1:2">
      <c r="A840" s="102"/>
      <c r="B840" s="102"/>
    </row>
    <row r="841" ht="15.75" customHeight="1" spans="1:2">
      <c r="A841" s="102"/>
      <c r="B841" s="102"/>
    </row>
    <row r="842" ht="15.75" customHeight="1" spans="1:2">
      <c r="A842" s="102"/>
      <c r="B842" s="102"/>
    </row>
    <row r="843" ht="15.75" customHeight="1" spans="1:2">
      <c r="A843" s="102"/>
      <c r="B843" s="102"/>
    </row>
    <row r="844" ht="15.75" customHeight="1" spans="1:2">
      <c r="A844" s="102"/>
      <c r="B844" s="102"/>
    </row>
    <row r="845" ht="15.75" customHeight="1" spans="1:2">
      <c r="A845" s="102"/>
      <c r="B845" s="102"/>
    </row>
    <row r="846" ht="15.75" customHeight="1" spans="1:2">
      <c r="A846" s="102"/>
      <c r="B846" s="102"/>
    </row>
    <row r="847" ht="15.75" customHeight="1" spans="1:2">
      <c r="A847" s="102"/>
      <c r="B847" s="102"/>
    </row>
    <row r="848" ht="15.75" customHeight="1" spans="1:2">
      <c r="A848" s="102"/>
      <c r="B848" s="102"/>
    </row>
    <row r="849" ht="15.75" customHeight="1" spans="1:2">
      <c r="A849" s="102"/>
      <c r="B849" s="102"/>
    </row>
    <row r="850" ht="15.75" customHeight="1" spans="1:2">
      <c r="A850" s="102"/>
      <c r="B850" s="102"/>
    </row>
    <row r="851" ht="15.75" customHeight="1" spans="1:2">
      <c r="A851" s="102"/>
      <c r="B851" s="102"/>
    </row>
    <row r="852" ht="15.75" customHeight="1" spans="1:2">
      <c r="A852" s="102"/>
      <c r="B852" s="102"/>
    </row>
    <row r="853" ht="15.75" customHeight="1" spans="1:2">
      <c r="A853" s="102"/>
      <c r="B853" s="102"/>
    </row>
    <row r="854" ht="15.75" customHeight="1" spans="1:2">
      <c r="A854" s="102"/>
      <c r="B854" s="102"/>
    </row>
    <row r="855" ht="15.75" customHeight="1" spans="1:2">
      <c r="A855" s="102"/>
      <c r="B855" s="102"/>
    </row>
    <row r="856" ht="15.75" customHeight="1" spans="1:2">
      <c r="A856" s="102"/>
      <c r="B856" s="102"/>
    </row>
    <row r="857" ht="15.75" customHeight="1" spans="1:2">
      <c r="A857" s="102"/>
      <c r="B857" s="102"/>
    </row>
    <row r="858" ht="15.75" customHeight="1" spans="1:2">
      <c r="A858" s="102"/>
      <c r="B858" s="102"/>
    </row>
    <row r="859" ht="15.75" customHeight="1" spans="1:2">
      <c r="A859" s="102"/>
      <c r="B859" s="102"/>
    </row>
    <row r="860" ht="15.75" customHeight="1" spans="1:2">
      <c r="A860" s="102"/>
      <c r="B860" s="102"/>
    </row>
    <row r="861" ht="15.75" customHeight="1" spans="1:2">
      <c r="A861" s="102"/>
      <c r="B861" s="102"/>
    </row>
    <row r="862" ht="15.75" customHeight="1" spans="1:2">
      <c r="A862" s="102"/>
      <c r="B862" s="102"/>
    </row>
    <row r="863" ht="15.75" customHeight="1" spans="1:2">
      <c r="A863" s="102"/>
      <c r="B863" s="102"/>
    </row>
    <row r="864" ht="15.75" customHeight="1" spans="1:2">
      <c r="A864" s="102"/>
      <c r="B864" s="102"/>
    </row>
    <row r="865" ht="15.75" customHeight="1" spans="1:2">
      <c r="A865" s="102"/>
      <c r="B865" s="102"/>
    </row>
    <row r="866" ht="15.75" customHeight="1" spans="1:2">
      <c r="A866" s="102"/>
      <c r="B866" s="102"/>
    </row>
    <row r="867" ht="15.75" customHeight="1" spans="1:2">
      <c r="A867" s="102"/>
      <c r="B867" s="102"/>
    </row>
    <row r="868" ht="15.75" customHeight="1" spans="1:2">
      <c r="A868" s="102"/>
      <c r="B868" s="102"/>
    </row>
    <row r="869" ht="15.75" customHeight="1" spans="1:2">
      <c r="A869" s="102"/>
      <c r="B869" s="102"/>
    </row>
    <row r="870" ht="15.75" customHeight="1" spans="1:2">
      <c r="A870" s="102"/>
      <c r="B870" s="102"/>
    </row>
    <row r="871" ht="15.75" customHeight="1" spans="1:2">
      <c r="A871" s="102"/>
      <c r="B871" s="102"/>
    </row>
    <row r="872" ht="15.75" customHeight="1" spans="1:2">
      <c r="A872" s="102"/>
      <c r="B872" s="102"/>
    </row>
    <row r="873" ht="15.75" customHeight="1" spans="1:2">
      <c r="A873" s="102"/>
      <c r="B873" s="102"/>
    </row>
    <row r="874" ht="15.75" customHeight="1" spans="1:2">
      <c r="A874" s="102"/>
      <c r="B874" s="102"/>
    </row>
    <row r="875" ht="15.75" customHeight="1" spans="1:2">
      <c r="A875" s="102"/>
      <c r="B875" s="102"/>
    </row>
    <row r="876" ht="15.75" customHeight="1" spans="1:2">
      <c r="A876" s="102"/>
      <c r="B876" s="102"/>
    </row>
    <row r="877" ht="15.75" customHeight="1" spans="1:2">
      <c r="A877" s="102"/>
      <c r="B877" s="102"/>
    </row>
    <row r="878" ht="15.75" customHeight="1" spans="1:2">
      <c r="A878" s="102"/>
      <c r="B878" s="102"/>
    </row>
    <row r="879" ht="15.75" customHeight="1" spans="1:2">
      <c r="A879" s="102"/>
      <c r="B879" s="102"/>
    </row>
    <row r="880" ht="15.75" customHeight="1" spans="1:2">
      <c r="A880" s="102"/>
      <c r="B880" s="102"/>
    </row>
    <row r="881" ht="15.75" customHeight="1" spans="1:2">
      <c r="A881" s="102"/>
      <c r="B881" s="102"/>
    </row>
    <row r="882" ht="15.75" customHeight="1" spans="1:2">
      <c r="A882" s="102"/>
      <c r="B882" s="102"/>
    </row>
    <row r="883" ht="15.75" customHeight="1" spans="1:2">
      <c r="A883" s="102"/>
      <c r="B883" s="102"/>
    </row>
    <row r="884" ht="15.75" customHeight="1" spans="1:2">
      <c r="A884" s="102"/>
      <c r="B884" s="102"/>
    </row>
    <row r="885" ht="15.75" customHeight="1" spans="1:2">
      <c r="A885" s="102"/>
      <c r="B885" s="102"/>
    </row>
    <row r="886" ht="15.75" customHeight="1" spans="1:2">
      <c r="A886" s="102"/>
      <c r="B886" s="102"/>
    </row>
    <row r="887" ht="15.75" customHeight="1" spans="1:2">
      <c r="A887" s="102"/>
      <c r="B887" s="102"/>
    </row>
    <row r="888" ht="15.75" customHeight="1" spans="1:2">
      <c r="A888" s="102"/>
      <c r="B888" s="102"/>
    </row>
    <row r="889" ht="15.75" customHeight="1" spans="1:2">
      <c r="A889" s="102"/>
      <c r="B889" s="102"/>
    </row>
    <row r="890" ht="15.75" customHeight="1" spans="1:2">
      <c r="A890" s="102"/>
      <c r="B890" s="102"/>
    </row>
    <row r="891" ht="15.75" customHeight="1" spans="1:2">
      <c r="A891" s="102"/>
      <c r="B891" s="102"/>
    </row>
    <row r="892" ht="15.75" customHeight="1" spans="1:2">
      <c r="A892" s="102"/>
      <c r="B892" s="102"/>
    </row>
    <row r="893" ht="15.75" customHeight="1" spans="1:2">
      <c r="A893" s="102"/>
      <c r="B893" s="102"/>
    </row>
    <row r="894" ht="15.75" customHeight="1" spans="1:2">
      <c r="A894" s="102"/>
      <c r="B894" s="102"/>
    </row>
    <row r="895" ht="15.75" customHeight="1" spans="1:2">
      <c r="A895" s="102"/>
      <c r="B895" s="102"/>
    </row>
    <row r="896" ht="15.75" customHeight="1" spans="1:2">
      <c r="A896" s="102"/>
      <c r="B896" s="102"/>
    </row>
    <row r="897" ht="15.75" customHeight="1" spans="1:2">
      <c r="A897" s="102"/>
      <c r="B897" s="102"/>
    </row>
    <row r="898" ht="15.75" customHeight="1" spans="1:2">
      <c r="A898" s="102"/>
      <c r="B898" s="102"/>
    </row>
    <row r="899" ht="15.75" customHeight="1" spans="1:2">
      <c r="A899" s="102"/>
      <c r="B899" s="102"/>
    </row>
    <row r="900" ht="15.75" customHeight="1" spans="1:2">
      <c r="A900" s="102"/>
      <c r="B900" s="102"/>
    </row>
    <row r="901" ht="15.75" customHeight="1" spans="1:2">
      <c r="A901" s="102"/>
      <c r="B901" s="102"/>
    </row>
    <row r="902" ht="15.75" customHeight="1" spans="1:2">
      <c r="A902" s="102"/>
      <c r="B902" s="102"/>
    </row>
    <row r="903" ht="15.75" customHeight="1" spans="1:2">
      <c r="A903" s="102"/>
      <c r="B903" s="102"/>
    </row>
    <row r="904" ht="15.75" customHeight="1" spans="1:2">
      <c r="A904" s="102"/>
      <c r="B904" s="102"/>
    </row>
    <row r="905" ht="15.75" customHeight="1" spans="1:2">
      <c r="A905" s="102"/>
      <c r="B905" s="102"/>
    </row>
    <row r="906" ht="15.75" customHeight="1" spans="1:2">
      <c r="A906" s="102"/>
      <c r="B906" s="102"/>
    </row>
    <row r="907" ht="15.75" customHeight="1" spans="1:2">
      <c r="A907" s="102"/>
      <c r="B907" s="102"/>
    </row>
    <row r="908" ht="15.75" customHeight="1" spans="1:2">
      <c r="A908" s="102"/>
      <c r="B908" s="102"/>
    </row>
    <row r="909" ht="15.75" customHeight="1" spans="1:2">
      <c r="A909" s="102"/>
      <c r="B909" s="102"/>
    </row>
    <row r="910" ht="15.75" customHeight="1" spans="1:2">
      <c r="A910" s="102"/>
      <c r="B910" s="102"/>
    </row>
    <row r="911" ht="15.75" customHeight="1" spans="1:2">
      <c r="A911" s="102"/>
      <c r="B911" s="102"/>
    </row>
    <row r="912" ht="15.75" customHeight="1" spans="1:2">
      <c r="A912" s="102"/>
      <c r="B912" s="102"/>
    </row>
    <row r="913" ht="15.75" customHeight="1" spans="1:2">
      <c r="A913" s="102"/>
      <c r="B913" s="102"/>
    </row>
    <row r="914" ht="15.75" customHeight="1" spans="1:2">
      <c r="A914" s="102"/>
      <c r="B914" s="102"/>
    </row>
    <row r="915" ht="15.75" customHeight="1" spans="1:2">
      <c r="A915" s="102"/>
      <c r="B915" s="102"/>
    </row>
    <row r="916" ht="15.75" customHeight="1" spans="1:2">
      <c r="A916" s="102"/>
      <c r="B916" s="102"/>
    </row>
    <row r="917" ht="15.75" customHeight="1" spans="1:2">
      <c r="A917" s="102"/>
      <c r="B917" s="102"/>
    </row>
    <row r="918" ht="15.75" customHeight="1" spans="1:2">
      <c r="A918" s="102"/>
      <c r="B918" s="102"/>
    </row>
    <row r="919" ht="15.75" customHeight="1" spans="1:2">
      <c r="A919" s="102"/>
      <c r="B919" s="102"/>
    </row>
    <row r="920" ht="15.75" customHeight="1" spans="1:2">
      <c r="A920" s="102"/>
      <c r="B920" s="102"/>
    </row>
    <row r="921" ht="15.75" customHeight="1" spans="1:2">
      <c r="A921" s="102"/>
      <c r="B921" s="102"/>
    </row>
    <row r="922" ht="15.75" customHeight="1" spans="1:2">
      <c r="A922" s="102"/>
      <c r="B922" s="102"/>
    </row>
    <row r="923" ht="15.75" customHeight="1" spans="1:2">
      <c r="A923" s="102"/>
      <c r="B923" s="102"/>
    </row>
    <row r="924" ht="15.75" customHeight="1" spans="1:2">
      <c r="A924" s="102"/>
      <c r="B924" s="102"/>
    </row>
    <row r="925" ht="15.75" customHeight="1" spans="1:2">
      <c r="A925" s="102"/>
      <c r="B925" s="102"/>
    </row>
    <row r="926" ht="15.75" customHeight="1" spans="1:2">
      <c r="A926" s="102"/>
      <c r="B926" s="102"/>
    </row>
    <row r="927" ht="15.75" customHeight="1" spans="1:2">
      <c r="A927" s="102"/>
      <c r="B927" s="102"/>
    </row>
    <row r="928" ht="15.75" customHeight="1" spans="1:2">
      <c r="A928" s="102"/>
      <c r="B928" s="102"/>
    </row>
    <row r="929" ht="15.75" customHeight="1" spans="1:2">
      <c r="A929" s="102"/>
      <c r="B929" s="102"/>
    </row>
    <row r="930" ht="15.75" customHeight="1" spans="1:2">
      <c r="A930" s="102"/>
      <c r="B930" s="102"/>
    </row>
    <row r="931" ht="15.75" customHeight="1" spans="1:2">
      <c r="A931" s="102"/>
      <c r="B931" s="102"/>
    </row>
    <row r="932" ht="15.75" customHeight="1" spans="1:2">
      <c r="A932" s="102"/>
      <c r="B932" s="102"/>
    </row>
    <row r="933" ht="15.75" customHeight="1" spans="1:2">
      <c r="A933" s="102"/>
      <c r="B933" s="102"/>
    </row>
    <row r="934" ht="15.75" customHeight="1" spans="1:2">
      <c r="A934" s="102"/>
      <c r="B934" s="102"/>
    </row>
    <row r="935" ht="15.75" customHeight="1" spans="1:2">
      <c r="A935" s="102"/>
      <c r="B935" s="102"/>
    </row>
    <row r="936" ht="15.75" customHeight="1" spans="1:2">
      <c r="A936" s="102"/>
      <c r="B936" s="102"/>
    </row>
    <row r="937" ht="15.75" customHeight="1" spans="1:2">
      <c r="A937" s="102"/>
      <c r="B937" s="102"/>
    </row>
    <row r="938" ht="15.75" customHeight="1" spans="1:2">
      <c r="A938" s="102"/>
      <c r="B938" s="102"/>
    </row>
    <row r="939" ht="15.75" customHeight="1" spans="1:2">
      <c r="A939" s="102"/>
      <c r="B939" s="102"/>
    </row>
    <row r="940" ht="15.75" customHeight="1" spans="1:2">
      <c r="A940" s="102"/>
      <c r="B940" s="102"/>
    </row>
    <row r="941" ht="15.75" customHeight="1" spans="1:2">
      <c r="A941" s="102"/>
      <c r="B941" s="102"/>
    </row>
    <row r="942" ht="15.75" customHeight="1" spans="1:2">
      <c r="A942" s="102"/>
      <c r="B942" s="102"/>
    </row>
    <row r="943" ht="15.75" customHeight="1" spans="1:2">
      <c r="A943" s="102"/>
      <c r="B943" s="102"/>
    </row>
    <row r="944" ht="15.75" customHeight="1" spans="1:2">
      <c r="A944" s="102"/>
      <c r="B944" s="102"/>
    </row>
    <row r="945" ht="15.75" customHeight="1" spans="1:2">
      <c r="A945" s="102"/>
      <c r="B945" s="102"/>
    </row>
    <row r="946" ht="15.75" customHeight="1" spans="1:2">
      <c r="A946" s="102"/>
      <c r="B946" s="102"/>
    </row>
    <row r="947" ht="15.75" customHeight="1" spans="1:2">
      <c r="A947" s="102"/>
      <c r="B947" s="102"/>
    </row>
    <row r="948" ht="15.75" customHeight="1" spans="1:2">
      <c r="A948" s="102"/>
      <c r="B948" s="102"/>
    </row>
    <row r="949" ht="15.75" customHeight="1" spans="1:2">
      <c r="A949" s="102"/>
      <c r="B949" s="102"/>
    </row>
    <row r="950" ht="15.75" customHeight="1" spans="1:2">
      <c r="A950" s="102"/>
      <c r="B950" s="102"/>
    </row>
    <row r="951" ht="15.75" customHeight="1" spans="1:2">
      <c r="A951" s="102"/>
      <c r="B951" s="102"/>
    </row>
    <row r="952" ht="15.75" customHeight="1" spans="1:2">
      <c r="A952" s="102"/>
      <c r="B952" s="102"/>
    </row>
    <row r="953" ht="15.75" customHeight="1" spans="1:2">
      <c r="A953" s="102"/>
      <c r="B953" s="102"/>
    </row>
    <row r="954" ht="15.75" customHeight="1" spans="1:2">
      <c r="A954" s="102"/>
      <c r="B954" s="102"/>
    </row>
    <row r="955" ht="15.75" customHeight="1" spans="1:2">
      <c r="A955" s="102"/>
      <c r="B955" s="102"/>
    </row>
    <row r="956" ht="15.75" customHeight="1" spans="1:2">
      <c r="A956" s="102"/>
      <c r="B956" s="102"/>
    </row>
    <row r="957" ht="15.75" customHeight="1" spans="1:2">
      <c r="A957" s="102"/>
      <c r="B957" s="102"/>
    </row>
    <row r="958" ht="15.75" customHeight="1" spans="1:2">
      <c r="A958" s="102"/>
      <c r="B958" s="102"/>
    </row>
    <row r="959" ht="15.75" customHeight="1" spans="1:2">
      <c r="A959" s="102"/>
      <c r="B959" s="102"/>
    </row>
    <row r="960" ht="15.75" customHeight="1" spans="1:2">
      <c r="A960" s="102"/>
      <c r="B960" s="102"/>
    </row>
    <row r="961" ht="15.75" customHeight="1" spans="1:2">
      <c r="A961" s="102"/>
      <c r="B961" s="102"/>
    </row>
    <row r="962" ht="15.75" customHeight="1" spans="1:2">
      <c r="A962" s="102"/>
      <c r="B962" s="102"/>
    </row>
    <row r="963" ht="15.75" customHeight="1" spans="1:2">
      <c r="A963" s="102"/>
      <c r="B963" s="102"/>
    </row>
    <row r="964" ht="15.75" customHeight="1" spans="1:2">
      <c r="A964" s="102"/>
      <c r="B964" s="102"/>
    </row>
    <row r="965" ht="15.75" customHeight="1" spans="1:2">
      <c r="A965" s="102"/>
      <c r="B965" s="102"/>
    </row>
    <row r="966" ht="15.75" customHeight="1" spans="1:2">
      <c r="A966" s="102"/>
      <c r="B966" s="102"/>
    </row>
    <row r="967" ht="15.75" customHeight="1" spans="1:2">
      <c r="A967" s="102"/>
      <c r="B967" s="102"/>
    </row>
    <row r="968" ht="15.75" customHeight="1" spans="1:2">
      <c r="A968" s="102"/>
      <c r="B968" s="102"/>
    </row>
    <row r="969" ht="15.75" customHeight="1" spans="1:2">
      <c r="A969" s="102"/>
      <c r="B969" s="102"/>
    </row>
    <row r="970" ht="15.75" customHeight="1" spans="1:2">
      <c r="A970" s="102"/>
      <c r="B970" s="102"/>
    </row>
    <row r="971" ht="15.75" customHeight="1" spans="1:2">
      <c r="A971" s="102"/>
      <c r="B971" s="102"/>
    </row>
    <row r="972" ht="15.75" customHeight="1" spans="1:2">
      <c r="A972" s="102"/>
      <c r="B972" s="102"/>
    </row>
    <row r="973" ht="15.75" customHeight="1" spans="1:2">
      <c r="A973" s="102"/>
      <c r="B973" s="102"/>
    </row>
    <row r="974" ht="15.75" customHeight="1" spans="1:2">
      <c r="A974" s="102"/>
      <c r="B974" s="102"/>
    </row>
    <row r="975" ht="15.75" customHeight="1" spans="1:2">
      <c r="A975" s="102"/>
      <c r="B975" s="102"/>
    </row>
    <row r="976" ht="15.75" customHeight="1" spans="1:2">
      <c r="A976" s="102"/>
      <c r="B976" s="102"/>
    </row>
    <row r="977" ht="15.75" customHeight="1" spans="1:2">
      <c r="A977" s="102"/>
      <c r="B977" s="102"/>
    </row>
    <row r="978" ht="15.75" customHeight="1" spans="1:2">
      <c r="A978" s="102"/>
      <c r="B978" s="102"/>
    </row>
    <row r="979" ht="15.75" customHeight="1" spans="1:2">
      <c r="A979" s="102"/>
      <c r="B979" s="102"/>
    </row>
    <row r="980" ht="15.75" customHeight="1" spans="1:2">
      <c r="A980" s="102"/>
      <c r="B980" s="102"/>
    </row>
    <row r="981" ht="15.75" customHeight="1" spans="1:2">
      <c r="A981" s="102"/>
      <c r="B981" s="102"/>
    </row>
    <row r="982" ht="15.75" customHeight="1" spans="1:2">
      <c r="A982" s="102"/>
      <c r="B982" s="102"/>
    </row>
    <row r="983" ht="15.75" customHeight="1" spans="1:2">
      <c r="A983" s="102"/>
      <c r="B983" s="102"/>
    </row>
    <row r="984" ht="15.75" customHeight="1" spans="1:2">
      <c r="A984" s="102"/>
      <c r="B984" s="102"/>
    </row>
    <row r="985" ht="15.75" customHeight="1" spans="1:2">
      <c r="A985" s="102"/>
      <c r="B985" s="102"/>
    </row>
    <row r="986" ht="15.75" customHeight="1" spans="1:2">
      <c r="A986" s="102"/>
      <c r="B986" s="102"/>
    </row>
    <row r="987" ht="15.75" customHeight="1" spans="1:2">
      <c r="A987" s="102"/>
      <c r="B987" s="102"/>
    </row>
    <row r="988" ht="15.75" customHeight="1" spans="1:2">
      <c r="A988" s="102"/>
      <c r="B988" s="102"/>
    </row>
    <row r="989" ht="15.75" customHeight="1" spans="1:2">
      <c r="A989" s="102"/>
      <c r="B989" s="102"/>
    </row>
    <row r="990" ht="15.75" customHeight="1" spans="1:2">
      <c r="A990" s="102"/>
      <c r="B990" s="102"/>
    </row>
    <row r="991" ht="15.75" customHeight="1" spans="1:2">
      <c r="A991" s="102"/>
      <c r="B991" s="102"/>
    </row>
    <row r="992" ht="15.75" customHeight="1" spans="1:2">
      <c r="A992" s="102"/>
      <c r="B992" s="102"/>
    </row>
    <row r="993" ht="15.75" customHeight="1" spans="1:2">
      <c r="A993" s="102"/>
      <c r="B993" s="102"/>
    </row>
    <row r="994" ht="15.75" customHeight="1" spans="1:2">
      <c r="A994" s="102"/>
      <c r="B994" s="102"/>
    </row>
    <row r="995" ht="15.75" customHeight="1" spans="1:2">
      <c r="A995" s="102"/>
      <c r="B995" s="102"/>
    </row>
    <row r="996" ht="15.75" customHeight="1" spans="1:2">
      <c r="A996" s="102"/>
      <c r="B996" s="102"/>
    </row>
    <row r="997" ht="15.75" customHeight="1" spans="1:2">
      <c r="A997" s="102"/>
      <c r="B997" s="102"/>
    </row>
    <row r="998" ht="15.75" customHeight="1" spans="1:2">
      <c r="A998" s="102"/>
      <c r="B998" s="102"/>
    </row>
    <row r="999" ht="15.75" customHeight="1" spans="1:2">
      <c r="A999" s="102"/>
      <c r="B999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62:H62"/>
    <mergeCell ref="A65:H65"/>
    <mergeCell ref="A74:H74"/>
    <mergeCell ref="A78:H78"/>
    <mergeCell ref="A84:H84"/>
    <mergeCell ref="A89:H89"/>
    <mergeCell ref="A91:H91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3"/>
  <sheetViews>
    <sheetView topLeftCell="A65" workbookViewId="0">
      <selection activeCell="A89" sqref="A89:C90"/>
    </sheetView>
  </sheetViews>
  <sheetFormatPr defaultColWidth="12.5714285714286" defaultRowHeight="15" customHeight="1"/>
  <cols>
    <col min="1" max="1" width="23.5714285714286" style="376" customWidth="1"/>
    <col min="2" max="2" width="18.7142857142857" customWidth="1"/>
    <col min="3" max="3" width="95.2857142857143" customWidth="1"/>
    <col min="4" max="4" width="10.7142857142857" customWidth="1"/>
    <col min="5" max="5" width="13.2857142857143" customWidth="1"/>
    <col min="6" max="6" width="13.5714285714286" customWidth="1"/>
    <col min="7" max="7" width="10.5714285714286" customWidth="1"/>
    <col min="8" max="8" width="22.1428571428571" customWidth="1"/>
    <col min="9" max="9" width="20.4285714285714" customWidth="1"/>
  </cols>
  <sheetData>
    <row r="1" ht="15.75" customHeight="1" spans="1:9">
      <c r="A1" s="1066"/>
      <c r="B1" s="92"/>
      <c r="C1" s="1107"/>
      <c r="D1" s="92"/>
      <c r="E1" s="92"/>
      <c r="F1" s="576"/>
      <c r="G1" s="92"/>
      <c r="H1" s="92"/>
      <c r="I1" s="92"/>
    </row>
    <row r="2" ht="15.75" customHeight="1" spans="1:9">
      <c r="A2" s="882"/>
      <c r="B2" s="92"/>
      <c r="C2" s="1107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1107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1107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1107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108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108"/>
      <c r="D14" s="102"/>
      <c r="E14" s="102"/>
      <c r="F14" s="577"/>
      <c r="G14" s="101"/>
      <c r="H14" s="102"/>
      <c r="I14" s="102"/>
    </row>
    <row r="15" ht="48" customHeight="1" spans="1:9">
      <c r="A15" s="19" t="s">
        <v>7</v>
      </c>
      <c r="B15" s="19" t="s">
        <v>8</v>
      </c>
      <c r="C15" s="110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743">
        <f>SUM(F17:F24)</f>
        <v>67807.38</v>
      </c>
    </row>
    <row r="17" ht="15.75" customHeight="1" spans="1:9">
      <c r="A17" s="116" t="s">
        <v>447</v>
      </c>
      <c r="B17" s="259"/>
      <c r="C17" s="1110" t="s">
        <v>448</v>
      </c>
      <c r="D17" s="140">
        <v>45309</v>
      </c>
      <c r="E17" s="140">
        <v>45316</v>
      </c>
      <c r="F17" s="1111">
        <v>1753.9</v>
      </c>
      <c r="G17" s="118">
        <v>45317</v>
      </c>
      <c r="H17" s="290">
        <v>1000000000</v>
      </c>
      <c r="I17" s="1074"/>
    </row>
    <row r="18" ht="15.75" customHeight="1" spans="1:9">
      <c r="A18" s="916" t="s">
        <v>449</v>
      </c>
      <c r="B18" s="259"/>
      <c r="C18" s="1110" t="s">
        <v>450</v>
      </c>
      <c r="D18" s="140">
        <v>45309</v>
      </c>
      <c r="E18" s="140">
        <v>45316</v>
      </c>
      <c r="F18" s="976">
        <v>779.76</v>
      </c>
      <c r="G18" s="1112">
        <v>45317</v>
      </c>
      <c r="H18" s="290">
        <v>1000000000</v>
      </c>
      <c r="I18" s="1075"/>
    </row>
    <row r="19" ht="15.75" customHeight="1" spans="1:9">
      <c r="A19" s="916" t="s">
        <v>451</v>
      </c>
      <c r="B19" s="259"/>
      <c r="C19" s="1110" t="s">
        <v>452</v>
      </c>
      <c r="D19" s="140">
        <v>45309</v>
      </c>
      <c r="E19" s="140">
        <v>45316</v>
      </c>
      <c r="F19" s="976">
        <v>3508.88</v>
      </c>
      <c r="G19" s="1112">
        <v>45317</v>
      </c>
      <c r="H19" s="290">
        <v>1000000000</v>
      </c>
      <c r="I19" s="1075"/>
    </row>
    <row r="20" ht="15.75" customHeight="1" spans="1:9">
      <c r="A20" s="116" t="s">
        <v>453</v>
      </c>
      <c r="B20" s="116"/>
      <c r="C20" s="243" t="s">
        <v>454</v>
      </c>
      <c r="D20" s="140">
        <v>45309</v>
      </c>
      <c r="E20" s="140">
        <v>45316</v>
      </c>
      <c r="F20" s="976">
        <v>420.84</v>
      </c>
      <c r="G20" s="1112">
        <v>45317</v>
      </c>
      <c r="H20" s="290">
        <v>1000000000</v>
      </c>
      <c r="I20" s="1075"/>
    </row>
    <row r="21" ht="15.75" customHeight="1" spans="1:9">
      <c r="A21" s="116" t="s">
        <v>455</v>
      </c>
      <c r="B21" s="116" t="s">
        <v>18</v>
      </c>
      <c r="C21" s="243" t="s">
        <v>456</v>
      </c>
      <c r="D21" s="140">
        <v>45314</v>
      </c>
      <c r="E21" s="140">
        <v>45315</v>
      </c>
      <c r="F21" s="292">
        <v>1244</v>
      </c>
      <c r="G21" s="1112">
        <v>45317</v>
      </c>
      <c r="H21" s="290">
        <v>1000000000</v>
      </c>
      <c r="I21" s="1075"/>
    </row>
    <row r="22" ht="15.75" customHeight="1" spans="1:9">
      <c r="A22" s="916" t="s">
        <v>457</v>
      </c>
      <c r="B22" s="116" t="s">
        <v>18</v>
      </c>
      <c r="C22" s="243" t="s">
        <v>458</v>
      </c>
      <c r="D22" s="140">
        <v>45315</v>
      </c>
      <c r="E22" s="140">
        <v>45315</v>
      </c>
      <c r="F22" s="976">
        <v>37000</v>
      </c>
      <c r="G22" s="1112">
        <v>45317</v>
      </c>
      <c r="H22" s="290">
        <v>1000000000</v>
      </c>
      <c r="I22" s="1075"/>
    </row>
    <row r="23" ht="15.75" customHeight="1" spans="1:9">
      <c r="A23" s="916" t="s">
        <v>459</v>
      </c>
      <c r="B23" s="116" t="s">
        <v>18</v>
      </c>
      <c r="C23" s="1110" t="s">
        <v>460</v>
      </c>
      <c r="D23" s="140">
        <v>45315</v>
      </c>
      <c r="E23" s="140">
        <v>45316</v>
      </c>
      <c r="F23" s="976">
        <v>14700</v>
      </c>
      <c r="G23" s="1112">
        <v>45317</v>
      </c>
      <c r="H23" s="290">
        <v>1000000000</v>
      </c>
      <c r="I23" s="1075"/>
    </row>
    <row r="24" customHeight="1" spans="1:9">
      <c r="A24" s="116" t="s">
        <v>461</v>
      </c>
      <c r="B24" s="116" t="s">
        <v>18</v>
      </c>
      <c r="C24" s="243" t="s">
        <v>462</v>
      </c>
      <c r="D24" s="140">
        <v>45315</v>
      </c>
      <c r="E24" s="140">
        <v>45316</v>
      </c>
      <c r="F24" s="976">
        <v>8400</v>
      </c>
      <c r="G24" s="1112">
        <v>45317</v>
      </c>
      <c r="H24" s="290">
        <v>1444000000</v>
      </c>
      <c r="I24" s="1075"/>
    </row>
    <row r="25" ht="24.75" customHeight="1" spans="1:40">
      <c r="A25" s="22" t="s">
        <v>51</v>
      </c>
      <c r="B25" s="106"/>
      <c r="C25" s="106"/>
      <c r="D25" s="106"/>
      <c r="E25" s="106"/>
      <c r="F25" s="106"/>
      <c r="G25" s="106"/>
      <c r="H25" s="107"/>
      <c r="I25" s="743">
        <f>SUM(F26:F55)</f>
        <v>132414.48</v>
      </c>
      <c r="AN25" s="147" t="s">
        <v>52</v>
      </c>
    </row>
    <row r="26" ht="15.75" customHeight="1" spans="1:9">
      <c r="A26" s="116" t="s">
        <v>463</v>
      </c>
      <c r="B26" s="116" t="s">
        <v>464</v>
      </c>
      <c r="C26" s="243" t="s">
        <v>465</v>
      </c>
      <c r="D26" s="118">
        <v>45301</v>
      </c>
      <c r="E26" s="118">
        <v>45313</v>
      </c>
      <c r="F26" s="976">
        <v>216</v>
      </c>
      <c r="G26" s="1112">
        <v>45317</v>
      </c>
      <c r="H26" s="164">
        <v>1000000000</v>
      </c>
      <c r="I26" s="1074"/>
    </row>
    <row r="27" ht="15.75" customHeight="1" spans="1:9">
      <c r="A27" s="116" t="s">
        <v>466</v>
      </c>
      <c r="B27" s="116" t="s">
        <v>417</v>
      </c>
      <c r="C27" s="1029" t="s">
        <v>467</v>
      </c>
      <c r="D27" s="295">
        <v>45302</v>
      </c>
      <c r="E27" s="118">
        <v>45314</v>
      </c>
      <c r="F27" s="577" t="s">
        <v>468</v>
      </c>
      <c r="G27" s="1112">
        <v>45317</v>
      </c>
      <c r="H27" s="164">
        <v>1444000000</v>
      </c>
      <c r="I27" s="1075"/>
    </row>
    <row r="28" ht="15.75" customHeight="1" spans="1:9">
      <c r="A28" s="116" t="s">
        <v>469</v>
      </c>
      <c r="B28" s="116" t="s">
        <v>79</v>
      </c>
      <c r="C28" s="243" t="s">
        <v>251</v>
      </c>
      <c r="D28" s="459">
        <v>45306</v>
      </c>
      <c r="E28" s="459">
        <v>45315</v>
      </c>
      <c r="F28" s="977">
        <v>3379.64</v>
      </c>
      <c r="G28" s="1112">
        <v>45317</v>
      </c>
      <c r="H28" s="164">
        <v>1444000000</v>
      </c>
      <c r="I28" s="1075"/>
    </row>
    <row r="29" ht="15.75" customHeight="1" spans="1:9">
      <c r="A29" s="26" t="s">
        <v>470</v>
      </c>
      <c r="B29" s="26" t="s">
        <v>60</v>
      </c>
      <c r="C29" s="243" t="s">
        <v>465</v>
      </c>
      <c r="D29" s="140">
        <v>45307</v>
      </c>
      <c r="E29" s="118">
        <v>45313</v>
      </c>
      <c r="F29" s="976">
        <v>6594.29</v>
      </c>
      <c r="G29" s="1112">
        <v>45317</v>
      </c>
      <c r="H29" s="164">
        <v>1000000000</v>
      </c>
      <c r="I29" s="1075"/>
    </row>
    <row r="30" ht="15.75" customHeight="1" spans="1:9">
      <c r="A30" s="26" t="s">
        <v>471</v>
      </c>
      <c r="B30" s="26" t="s">
        <v>60</v>
      </c>
      <c r="C30" s="243" t="s">
        <v>465</v>
      </c>
      <c r="D30" s="140">
        <v>45307</v>
      </c>
      <c r="E30" s="118">
        <v>45313</v>
      </c>
      <c r="F30" s="976">
        <v>2158.4</v>
      </c>
      <c r="G30" s="1112">
        <v>45317</v>
      </c>
      <c r="H30" s="164">
        <v>1444000000</v>
      </c>
      <c r="I30" s="1075"/>
    </row>
    <row r="31" ht="15.75" customHeight="1" spans="1:9">
      <c r="A31" s="116" t="s">
        <v>472</v>
      </c>
      <c r="B31" s="116" t="s">
        <v>60</v>
      </c>
      <c r="C31" s="1103" t="s">
        <v>465</v>
      </c>
      <c r="D31" s="782">
        <v>45307</v>
      </c>
      <c r="E31" s="118">
        <v>45313</v>
      </c>
      <c r="F31" s="976">
        <v>630</v>
      </c>
      <c r="G31" s="1112">
        <v>45317</v>
      </c>
      <c r="H31" s="164">
        <v>1000000000</v>
      </c>
      <c r="I31" s="1075"/>
    </row>
    <row r="32" ht="15.75" customHeight="1" spans="1:9">
      <c r="A32" s="116" t="s">
        <v>473</v>
      </c>
      <c r="B32" s="116" t="s">
        <v>474</v>
      </c>
      <c r="C32" s="1029" t="s">
        <v>475</v>
      </c>
      <c r="D32" s="782">
        <v>45308</v>
      </c>
      <c r="E32" s="118">
        <v>45309</v>
      </c>
      <c r="F32" s="976">
        <v>3791.7</v>
      </c>
      <c r="G32" s="1112">
        <v>45317</v>
      </c>
      <c r="H32" s="164">
        <v>1000000000</v>
      </c>
      <c r="I32" s="1075"/>
    </row>
    <row r="33" ht="15.75" customHeight="1" spans="1:9">
      <c r="A33" s="26" t="s">
        <v>476</v>
      </c>
      <c r="B33" s="26" t="s">
        <v>118</v>
      </c>
      <c r="C33" s="243" t="s">
        <v>119</v>
      </c>
      <c r="D33" s="118">
        <v>45308</v>
      </c>
      <c r="E33" s="118">
        <v>45313</v>
      </c>
      <c r="F33" s="976">
        <v>3137.71</v>
      </c>
      <c r="G33" s="1112">
        <v>45317</v>
      </c>
      <c r="H33" s="164">
        <v>1000000000</v>
      </c>
      <c r="I33" s="1075"/>
    </row>
    <row r="34" ht="15.75" customHeight="1" spans="1:9">
      <c r="A34" s="116" t="s">
        <v>477</v>
      </c>
      <c r="B34" s="116" t="s">
        <v>54</v>
      </c>
      <c r="C34" s="243" t="s">
        <v>341</v>
      </c>
      <c r="D34" s="118">
        <v>45308</v>
      </c>
      <c r="E34" s="118">
        <v>44949</v>
      </c>
      <c r="F34" s="976">
        <v>2485.56</v>
      </c>
      <c r="G34" s="1112">
        <v>45317</v>
      </c>
      <c r="H34" s="1113">
        <v>1444000000</v>
      </c>
      <c r="I34" s="1075"/>
    </row>
    <row r="35" customHeight="1" spans="1:9">
      <c r="A35" s="116" t="s">
        <v>478</v>
      </c>
      <c r="B35" s="116" t="s">
        <v>166</v>
      </c>
      <c r="C35" s="1029" t="s">
        <v>350</v>
      </c>
      <c r="D35" s="140">
        <v>45309</v>
      </c>
      <c r="E35" s="140">
        <v>44945</v>
      </c>
      <c r="F35" s="448">
        <v>12314.07</v>
      </c>
      <c r="G35" s="1112">
        <v>45317</v>
      </c>
      <c r="H35" s="164" t="s">
        <v>479</v>
      </c>
      <c r="I35" s="1075"/>
    </row>
    <row r="36" ht="15.75" customHeight="1" spans="1:9">
      <c r="A36" s="116" t="s">
        <v>480</v>
      </c>
      <c r="B36" s="116" t="s">
        <v>91</v>
      </c>
      <c r="C36" s="1029" t="s">
        <v>249</v>
      </c>
      <c r="D36" s="118">
        <v>45309</v>
      </c>
      <c r="E36" s="118">
        <v>45313</v>
      </c>
      <c r="F36" s="976">
        <v>4934.84</v>
      </c>
      <c r="G36" s="1112">
        <v>45317</v>
      </c>
      <c r="H36" s="164">
        <v>1444000000</v>
      </c>
      <c r="I36" s="1075"/>
    </row>
    <row r="37" ht="15.75" customHeight="1" spans="1:9">
      <c r="A37" s="162" t="s">
        <v>481</v>
      </c>
      <c r="B37" s="162" t="s">
        <v>213</v>
      </c>
      <c r="C37" s="1029" t="s">
        <v>214</v>
      </c>
      <c r="D37" s="118">
        <v>45309</v>
      </c>
      <c r="E37" s="118">
        <v>44949</v>
      </c>
      <c r="F37" s="976">
        <v>8807.87</v>
      </c>
      <c r="G37" s="1112">
        <v>45317</v>
      </c>
      <c r="H37" s="164">
        <v>1000000000</v>
      </c>
      <c r="I37" s="1075"/>
    </row>
    <row r="38" ht="15.75" customHeight="1" spans="1:9">
      <c r="A38" s="116" t="s">
        <v>482</v>
      </c>
      <c r="B38" s="116" t="s">
        <v>317</v>
      </c>
      <c r="C38" s="243" t="s">
        <v>483</v>
      </c>
      <c r="D38" s="118">
        <v>45310</v>
      </c>
      <c r="E38" s="118">
        <v>45310</v>
      </c>
      <c r="F38" s="976">
        <v>325.1</v>
      </c>
      <c r="G38" s="1112">
        <v>45317</v>
      </c>
      <c r="H38" s="164">
        <v>1444000000</v>
      </c>
      <c r="I38" s="1075"/>
    </row>
    <row r="39" ht="15.75" customHeight="1" spans="1:9">
      <c r="A39" s="116" t="s">
        <v>484</v>
      </c>
      <c r="B39" s="116" t="s">
        <v>125</v>
      </c>
      <c r="C39" s="286" t="s">
        <v>126</v>
      </c>
      <c r="D39" s="118">
        <v>45310</v>
      </c>
      <c r="E39" s="118">
        <v>45313</v>
      </c>
      <c r="F39" s="976">
        <v>2838.77</v>
      </c>
      <c r="G39" s="1112">
        <v>45317</v>
      </c>
      <c r="H39" s="164">
        <v>1000000000</v>
      </c>
      <c r="I39" s="1075"/>
    </row>
    <row r="40" ht="15.75" customHeight="1" spans="1:9">
      <c r="A40" s="116" t="s">
        <v>485</v>
      </c>
      <c r="B40" s="116" t="s">
        <v>486</v>
      </c>
      <c r="C40" s="1029" t="s">
        <v>487</v>
      </c>
      <c r="D40" s="118">
        <v>45310</v>
      </c>
      <c r="E40" s="118">
        <v>45313</v>
      </c>
      <c r="F40" s="976">
        <v>13991.92</v>
      </c>
      <c r="G40" s="1112">
        <v>45317</v>
      </c>
      <c r="H40" s="164">
        <v>1444000000</v>
      </c>
      <c r="I40" s="1075"/>
    </row>
    <row r="41" ht="15.75" customHeight="1" spans="1:9">
      <c r="A41" s="116" t="s">
        <v>488</v>
      </c>
      <c r="B41" s="116" t="s">
        <v>166</v>
      </c>
      <c r="C41" s="1103" t="s">
        <v>350</v>
      </c>
      <c r="D41" s="295">
        <v>45310</v>
      </c>
      <c r="E41" s="118">
        <v>45313</v>
      </c>
      <c r="F41" s="1011">
        <v>3488.02</v>
      </c>
      <c r="G41" s="1112">
        <v>45317</v>
      </c>
      <c r="H41" s="164">
        <v>1000000000</v>
      </c>
      <c r="I41" s="1075"/>
    </row>
    <row r="42" ht="15.75" customHeight="1" spans="1:9">
      <c r="A42" s="116" t="s">
        <v>489</v>
      </c>
      <c r="B42" s="116" t="s">
        <v>490</v>
      </c>
      <c r="C42" s="243" t="s">
        <v>491</v>
      </c>
      <c r="D42" s="295">
        <v>45310</v>
      </c>
      <c r="E42" s="118">
        <v>45313</v>
      </c>
      <c r="F42" s="976">
        <v>47.22</v>
      </c>
      <c r="G42" s="1112">
        <v>45317</v>
      </c>
      <c r="H42" s="164">
        <v>1000000000</v>
      </c>
      <c r="I42" s="1075"/>
    </row>
    <row r="43" ht="15.75" customHeight="1" spans="1:9">
      <c r="A43" s="116" t="s">
        <v>492</v>
      </c>
      <c r="B43" s="116" t="s">
        <v>213</v>
      </c>
      <c r="C43" s="1029" t="s">
        <v>214</v>
      </c>
      <c r="D43" s="295">
        <v>45310</v>
      </c>
      <c r="E43" s="118">
        <v>45313</v>
      </c>
      <c r="F43" s="976">
        <v>6879.25</v>
      </c>
      <c r="G43" s="1112">
        <v>45317</v>
      </c>
      <c r="H43" s="164">
        <v>1444000000</v>
      </c>
      <c r="I43" s="1075"/>
    </row>
    <row r="44" ht="15.75" customHeight="1" spans="1:9">
      <c r="A44" s="116" t="s">
        <v>493</v>
      </c>
      <c r="B44" s="116" t="s">
        <v>91</v>
      </c>
      <c r="C44" s="243" t="s">
        <v>249</v>
      </c>
      <c r="D44" s="118">
        <v>45310</v>
      </c>
      <c r="E44" s="118">
        <v>45315</v>
      </c>
      <c r="F44" s="976">
        <v>1850.56</v>
      </c>
      <c r="G44" s="1112">
        <v>45317</v>
      </c>
      <c r="H44" s="164">
        <v>1444000000</v>
      </c>
      <c r="I44" s="1075"/>
    </row>
    <row r="45" ht="15.75" customHeight="1" spans="1:9">
      <c r="A45" s="116" t="s">
        <v>494</v>
      </c>
      <c r="B45" s="116" t="s">
        <v>66</v>
      </c>
      <c r="C45" s="1029" t="s">
        <v>338</v>
      </c>
      <c r="D45" s="118">
        <v>45310</v>
      </c>
      <c r="E45" s="118">
        <v>45315</v>
      </c>
      <c r="F45" s="976">
        <v>9286.5</v>
      </c>
      <c r="G45" s="1112">
        <v>45317</v>
      </c>
      <c r="H45" s="164">
        <v>1444000000</v>
      </c>
      <c r="I45" s="1075"/>
    </row>
    <row r="46" ht="15.75" customHeight="1" spans="1:9">
      <c r="A46" s="429" t="s">
        <v>495</v>
      </c>
      <c r="B46" s="429" t="s">
        <v>60</v>
      </c>
      <c r="C46" s="1114" t="s">
        <v>465</v>
      </c>
      <c r="D46" s="140">
        <v>45310</v>
      </c>
      <c r="E46" s="118">
        <v>45315</v>
      </c>
      <c r="F46" s="976">
        <v>580.5</v>
      </c>
      <c r="G46" s="1112">
        <v>45317</v>
      </c>
      <c r="H46" s="164">
        <v>1000000000</v>
      </c>
      <c r="I46" s="1075"/>
    </row>
    <row r="47" ht="15.75" customHeight="1" spans="1:9">
      <c r="A47" s="116" t="s">
        <v>496</v>
      </c>
      <c r="B47" s="116" t="s">
        <v>60</v>
      </c>
      <c r="C47" s="243" t="s">
        <v>465</v>
      </c>
      <c r="D47" s="459">
        <v>45310</v>
      </c>
      <c r="E47" s="118">
        <v>45315</v>
      </c>
      <c r="F47" s="448">
        <v>9794.86</v>
      </c>
      <c r="G47" s="1112">
        <v>45317</v>
      </c>
      <c r="H47" s="164">
        <v>1000000000</v>
      </c>
      <c r="I47" s="1075"/>
    </row>
    <row r="48" ht="15.75" customHeight="1" spans="1:9">
      <c r="A48" s="116" t="s">
        <v>497</v>
      </c>
      <c r="B48" s="116" t="s">
        <v>54</v>
      </c>
      <c r="C48" s="243" t="s">
        <v>341</v>
      </c>
      <c r="D48" s="785">
        <v>45310</v>
      </c>
      <c r="E48" s="118">
        <v>45316</v>
      </c>
      <c r="F48" s="976">
        <v>2054.53</v>
      </c>
      <c r="G48" s="1112">
        <v>45317</v>
      </c>
      <c r="H48" s="164">
        <v>1444000000</v>
      </c>
      <c r="I48" s="1075"/>
    </row>
    <row r="49" ht="15.75" customHeight="1" spans="1:9">
      <c r="A49" s="162" t="s">
        <v>498</v>
      </c>
      <c r="B49" s="162" t="s">
        <v>60</v>
      </c>
      <c r="C49" s="243" t="s">
        <v>465</v>
      </c>
      <c r="D49" s="459">
        <v>45313</v>
      </c>
      <c r="E49" s="118">
        <v>44949</v>
      </c>
      <c r="F49" s="976">
        <v>486.9</v>
      </c>
      <c r="G49" s="1112">
        <v>45317</v>
      </c>
      <c r="H49" s="164">
        <v>1000000000</v>
      </c>
      <c r="I49" s="1075"/>
    </row>
    <row r="50" ht="15.75" customHeight="1" spans="1:9">
      <c r="A50" s="116" t="s">
        <v>499</v>
      </c>
      <c r="B50" s="116" t="s">
        <v>500</v>
      </c>
      <c r="C50" s="243" t="s">
        <v>501</v>
      </c>
      <c r="D50" s="459">
        <v>45313</v>
      </c>
      <c r="E50" s="118">
        <v>44949</v>
      </c>
      <c r="F50" s="976">
        <v>14350</v>
      </c>
      <c r="G50" s="1112">
        <v>45317</v>
      </c>
      <c r="H50" s="116">
        <v>1444000000</v>
      </c>
      <c r="I50" s="1075"/>
    </row>
    <row r="51" ht="15.75" customHeight="1" spans="1:9">
      <c r="A51" s="116" t="s">
        <v>502</v>
      </c>
      <c r="B51" s="116" t="s">
        <v>417</v>
      </c>
      <c r="C51" s="388" t="s">
        <v>467</v>
      </c>
      <c r="D51" s="459">
        <v>45313</v>
      </c>
      <c r="E51" s="118">
        <v>45315</v>
      </c>
      <c r="F51" s="976">
        <v>1532.74</v>
      </c>
      <c r="G51" s="1112">
        <v>45317</v>
      </c>
      <c r="H51" s="164">
        <v>1000000000</v>
      </c>
      <c r="I51" s="1075"/>
    </row>
    <row r="52" ht="15.75" customHeight="1" spans="1:9">
      <c r="A52" s="116" t="s">
        <v>503</v>
      </c>
      <c r="B52" s="116" t="s">
        <v>504</v>
      </c>
      <c r="C52" s="243" t="s">
        <v>505</v>
      </c>
      <c r="D52" s="785">
        <v>45314</v>
      </c>
      <c r="E52" s="118">
        <v>45316</v>
      </c>
      <c r="F52" s="1111">
        <v>3747.17</v>
      </c>
      <c r="G52" s="1112">
        <v>45317</v>
      </c>
      <c r="H52" s="164">
        <v>1444000000</v>
      </c>
      <c r="I52" s="1075"/>
    </row>
    <row r="53" ht="15.75" customHeight="1" spans="1:9">
      <c r="A53" s="429" t="s">
        <v>506</v>
      </c>
      <c r="B53" s="429" t="s">
        <v>118</v>
      </c>
      <c r="C53" s="1114" t="s">
        <v>119</v>
      </c>
      <c r="D53" s="1115">
        <v>45315</v>
      </c>
      <c r="E53" s="1093">
        <v>45316</v>
      </c>
      <c r="F53" s="1116">
        <v>253.52</v>
      </c>
      <c r="G53" s="1112">
        <v>45317</v>
      </c>
      <c r="H53" s="1095">
        <v>1000000000</v>
      </c>
      <c r="I53" s="1075"/>
    </row>
    <row r="54" ht="15.75" customHeight="1" spans="1:9">
      <c r="A54" s="116" t="s">
        <v>507</v>
      </c>
      <c r="B54" s="116" t="s">
        <v>118</v>
      </c>
      <c r="C54" s="243" t="s">
        <v>119</v>
      </c>
      <c r="D54" s="118">
        <v>45315</v>
      </c>
      <c r="E54" s="118">
        <v>45316</v>
      </c>
      <c r="F54" s="976">
        <v>1701.96</v>
      </c>
      <c r="G54" s="1112">
        <v>45317</v>
      </c>
      <c r="H54" s="164">
        <v>1444000000</v>
      </c>
      <c r="I54" s="1075"/>
    </row>
    <row r="55" ht="15.75" customHeight="1" spans="1:9">
      <c r="A55" s="350" t="s">
        <v>508</v>
      </c>
      <c r="B55" s="350" t="s">
        <v>110</v>
      </c>
      <c r="C55" s="351" t="s">
        <v>509</v>
      </c>
      <c r="D55" s="353">
        <v>45315</v>
      </c>
      <c r="E55" s="1117">
        <v>45315</v>
      </c>
      <c r="F55" s="1118">
        <v>10754.88</v>
      </c>
      <c r="G55" s="353">
        <v>45316</v>
      </c>
      <c r="H55" s="1119">
        <v>1000000000</v>
      </c>
      <c r="I55" s="350"/>
    </row>
    <row r="56" ht="15.75" customHeight="1" spans="1:9">
      <c r="A56" s="22" t="s">
        <v>160</v>
      </c>
      <c r="B56" s="106"/>
      <c r="C56" s="106"/>
      <c r="D56" s="106"/>
      <c r="E56" s="106"/>
      <c r="F56" s="106"/>
      <c r="G56" s="106"/>
      <c r="H56" s="107"/>
      <c r="I56" s="743">
        <f>SUM(F57)</f>
        <v>0</v>
      </c>
    </row>
    <row r="57" customHeight="1" spans="1:9">
      <c r="A57" s="116"/>
      <c r="B57" s="383"/>
      <c r="C57" s="1029"/>
      <c r="D57" s="164"/>
      <c r="E57" s="164"/>
      <c r="F57" s="1120"/>
      <c r="G57" s="164"/>
      <c r="H57" s="164"/>
      <c r="I57" s="116"/>
    </row>
    <row r="58" ht="15.75" customHeight="1" spans="1:9">
      <c r="A58" s="22" t="s">
        <v>161</v>
      </c>
      <c r="B58" s="106"/>
      <c r="C58" s="106"/>
      <c r="D58" s="106"/>
      <c r="E58" s="106"/>
      <c r="F58" s="106"/>
      <c r="G58" s="106"/>
      <c r="H58" s="107"/>
      <c r="I58" s="743">
        <f>SUM(F59:F69)</f>
        <v>1096660.96</v>
      </c>
    </row>
    <row r="59" ht="15.75" customHeight="1" spans="1:9">
      <c r="A59" s="116" t="s">
        <v>176</v>
      </c>
      <c r="B59" s="116" t="s">
        <v>177</v>
      </c>
      <c r="C59" s="992" t="s">
        <v>510</v>
      </c>
      <c r="D59" s="295">
        <v>45275</v>
      </c>
      <c r="E59" s="118">
        <v>45315</v>
      </c>
      <c r="F59" s="448">
        <v>1660.62</v>
      </c>
      <c r="G59" s="1112">
        <v>45317</v>
      </c>
      <c r="H59" s="116">
        <v>1000000000</v>
      </c>
      <c r="I59" s="1074"/>
    </row>
    <row r="60" ht="15.75" customHeight="1" spans="1:9">
      <c r="A60" s="116" t="s">
        <v>511</v>
      </c>
      <c r="B60" s="116" t="s">
        <v>374</v>
      </c>
      <c r="C60" s="992" t="s">
        <v>387</v>
      </c>
      <c r="D60" s="140">
        <v>45301</v>
      </c>
      <c r="E60" s="140">
        <v>45314</v>
      </c>
      <c r="F60" s="448">
        <v>299034.35</v>
      </c>
      <c r="G60" s="1112">
        <v>45317</v>
      </c>
      <c r="H60" s="162">
        <v>1050000117</v>
      </c>
      <c r="I60" s="1075"/>
    </row>
    <row r="61" ht="15.75" customHeight="1" spans="1:9">
      <c r="A61" s="159" t="s">
        <v>512</v>
      </c>
      <c r="B61" s="159" t="s">
        <v>184</v>
      </c>
      <c r="C61" s="992" t="s">
        <v>372</v>
      </c>
      <c r="D61" s="140">
        <v>45303</v>
      </c>
      <c r="E61" s="118">
        <v>45307</v>
      </c>
      <c r="F61" s="448">
        <v>119208.84</v>
      </c>
      <c r="G61" s="1112">
        <v>45317</v>
      </c>
      <c r="H61" s="116" t="s">
        <v>123</v>
      </c>
      <c r="I61" s="1075"/>
    </row>
    <row r="62" ht="15.75" customHeight="1" spans="1:9">
      <c r="A62" s="159" t="s">
        <v>513</v>
      </c>
      <c r="B62" s="116" t="s">
        <v>57</v>
      </c>
      <c r="C62" s="992" t="s">
        <v>514</v>
      </c>
      <c r="D62" s="295">
        <v>45306</v>
      </c>
      <c r="E62" s="140">
        <v>45314</v>
      </c>
      <c r="F62" s="979">
        <v>7803.27</v>
      </c>
      <c r="G62" s="1112">
        <v>45317</v>
      </c>
      <c r="H62" s="116">
        <v>1000000000</v>
      </c>
      <c r="I62" s="1075"/>
    </row>
    <row r="63" ht="15.75" customHeight="1" spans="1:9">
      <c r="A63" s="116" t="s">
        <v>515</v>
      </c>
      <c r="B63" s="116" t="s">
        <v>516</v>
      </c>
      <c r="C63" s="992" t="s">
        <v>517</v>
      </c>
      <c r="D63" s="140">
        <v>45308</v>
      </c>
      <c r="E63" s="118">
        <v>45309</v>
      </c>
      <c r="F63" s="577">
        <v>72066.16</v>
      </c>
      <c r="G63" s="1112">
        <v>45317</v>
      </c>
      <c r="H63" s="116" t="s">
        <v>123</v>
      </c>
      <c r="I63" s="1075"/>
    </row>
    <row r="64" ht="15.75" customHeight="1" spans="1:9">
      <c r="A64" s="116" t="s">
        <v>518</v>
      </c>
      <c r="B64" s="116" t="s">
        <v>169</v>
      </c>
      <c r="C64" s="992" t="s">
        <v>393</v>
      </c>
      <c r="D64" s="140">
        <v>45308</v>
      </c>
      <c r="E64" s="118">
        <v>45309</v>
      </c>
      <c r="F64" s="448">
        <v>383895.58</v>
      </c>
      <c r="G64" s="1112">
        <v>45317</v>
      </c>
      <c r="H64" s="116">
        <v>1444000000</v>
      </c>
      <c r="I64" s="1075"/>
    </row>
    <row r="65" ht="15.75" customHeight="1" spans="1:9">
      <c r="A65" s="116" t="s">
        <v>519</v>
      </c>
      <c r="B65" s="116" t="s">
        <v>121</v>
      </c>
      <c r="C65" s="992" t="s">
        <v>308</v>
      </c>
      <c r="D65" s="140">
        <v>45309</v>
      </c>
      <c r="E65" s="140">
        <v>45310</v>
      </c>
      <c r="F65" s="448">
        <v>20235.63</v>
      </c>
      <c r="G65" s="1112">
        <v>45317</v>
      </c>
      <c r="H65" s="162">
        <v>1444000000</v>
      </c>
      <c r="I65" s="1075"/>
    </row>
    <row r="66" ht="15.75" customHeight="1" spans="1:9">
      <c r="A66" s="116" t="s">
        <v>520</v>
      </c>
      <c r="B66" s="116" t="s">
        <v>172</v>
      </c>
      <c r="C66" s="992" t="s">
        <v>521</v>
      </c>
      <c r="D66" s="140">
        <v>45309</v>
      </c>
      <c r="E66" s="140">
        <v>44945</v>
      </c>
      <c r="F66" s="979">
        <v>132208.07</v>
      </c>
      <c r="G66" s="1112">
        <v>45317</v>
      </c>
      <c r="H66" s="162">
        <v>1444000000</v>
      </c>
      <c r="I66" s="1075"/>
    </row>
    <row r="67" ht="15.75" customHeight="1" spans="1:9">
      <c r="A67" s="159" t="s">
        <v>522</v>
      </c>
      <c r="B67" s="116" t="s">
        <v>57</v>
      </c>
      <c r="C67" s="992" t="s">
        <v>514</v>
      </c>
      <c r="D67" s="140">
        <v>45309</v>
      </c>
      <c r="E67" s="140">
        <v>45315</v>
      </c>
      <c r="F67" s="448">
        <v>18793.9</v>
      </c>
      <c r="G67" s="1112">
        <v>45317</v>
      </c>
      <c r="H67" s="116">
        <v>1000000000</v>
      </c>
      <c r="I67" s="1075"/>
    </row>
    <row r="68" ht="15.75" customHeight="1" spans="1:9">
      <c r="A68" s="116" t="s">
        <v>523</v>
      </c>
      <c r="B68" s="116" t="s">
        <v>177</v>
      </c>
      <c r="C68" s="992" t="s">
        <v>524</v>
      </c>
      <c r="D68" s="669">
        <v>45309</v>
      </c>
      <c r="E68" s="140">
        <v>45316</v>
      </c>
      <c r="F68" s="1121">
        <v>23631.14</v>
      </c>
      <c r="G68" s="1112">
        <v>45317</v>
      </c>
      <c r="H68" s="116">
        <v>1000000000</v>
      </c>
      <c r="I68" s="1075"/>
    </row>
    <row r="69" ht="15.75" customHeight="1" spans="1:9">
      <c r="A69" s="116" t="s">
        <v>525</v>
      </c>
      <c r="B69" s="116" t="s">
        <v>121</v>
      </c>
      <c r="C69" s="388" t="s">
        <v>308</v>
      </c>
      <c r="D69" s="140">
        <v>45310</v>
      </c>
      <c r="E69" s="140">
        <v>45313</v>
      </c>
      <c r="F69" s="448">
        <v>18123.4</v>
      </c>
      <c r="G69" s="1112">
        <v>45317</v>
      </c>
      <c r="H69" s="162">
        <v>1444000000</v>
      </c>
      <c r="I69" s="1075"/>
    </row>
    <row r="70" ht="15.75" customHeight="1" spans="1:9">
      <c r="A70" s="22" t="s">
        <v>186</v>
      </c>
      <c r="B70" s="106"/>
      <c r="C70" s="106"/>
      <c r="D70" s="106"/>
      <c r="E70" s="106"/>
      <c r="F70" s="106"/>
      <c r="G70" s="106"/>
      <c r="H70" s="107"/>
      <c r="I70" s="743">
        <f>SUM(F71:F72)</f>
        <v>0</v>
      </c>
    </row>
    <row r="71" customHeight="1" spans="1:9">
      <c r="A71" s="116"/>
      <c r="B71" s="116"/>
      <c r="C71" s="243"/>
      <c r="D71" s="164"/>
      <c r="E71" s="116"/>
      <c r="F71" s="979"/>
      <c r="G71" s="164"/>
      <c r="H71" s="164"/>
      <c r="I71" s="116"/>
    </row>
    <row r="72" customHeight="1" spans="1:9">
      <c r="A72" s="26"/>
      <c r="B72" s="26"/>
      <c r="C72" s="390"/>
      <c r="D72" s="43"/>
      <c r="E72" s="26"/>
      <c r="F72" s="1011"/>
      <c r="G72" s="164"/>
      <c r="H72" s="164"/>
      <c r="I72" s="116"/>
    </row>
    <row r="73" ht="15.75" customHeight="1" spans="1:9">
      <c r="A73" s="22" t="s">
        <v>187</v>
      </c>
      <c r="B73" s="106"/>
      <c r="C73" s="106"/>
      <c r="D73" s="106"/>
      <c r="E73" s="106"/>
      <c r="F73" s="106"/>
      <c r="G73" s="106"/>
      <c r="H73" s="107"/>
      <c r="I73" s="743">
        <f>SUM(F74:F78)</f>
        <v>713025.01</v>
      </c>
    </row>
    <row r="74" ht="15.75" customHeight="1" spans="1:9">
      <c r="A74" s="116" t="s">
        <v>526</v>
      </c>
      <c r="B74" s="116" t="s">
        <v>198</v>
      </c>
      <c r="C74" s="534" t="s">
        <v>527</v>
      </c>
      <c r="D74" s="1122">
        <v>45244</v>
      </c>
      <c r="E74" s="118">
        <v>45314</v>
      </c>
      <c r="F74" s="979">
        <v>162000</v>
      </c>
      <c r="G74" s="1112">
        <v>45317</v>
      </c>
      <c r="H74" s="164" t="s">
        <v>528</v>
      </c>
      <c r="I74" s="1074"/>
    </row>
    <row r="75" ht="15.75" customHeight="1" spans="1:9">
      <c r="A75" s="116" t="s">
        <v>529</v>
      </c>
      <c r="B75" s="116" t="s">
        <v>198</v>
      </c>
      <c r="C75" s="534" t="s">
        <v>530</v>
      </c>
      <c r="D75" s="118">
        <v>45244</v>
      </c>
      <c r="E75" s="118">
        <v>45314</v>
      </c>
      <c r="F75" s="979">
        <v>194000</v>
      </c>
      <c r="G75" s="1112">
        <v>45317</v>
      </c>
      <c r="H75" s="164" t="s">
        <v>528</v>
      </c>
      <c r="I75" s="1075"/>
    </row>
    <row r="76" ht="15.75" customHeight="1" spans="1:9">
      <c r="A76" s="116" t="s">
        <v>531</v>
      </c>
      <c r="B76" s="116" t="s">
        <v>198</v>
      </c>
      <c r="C76" s="534" t="s">
        <v>532</v>
      </c>
      <c r="D76" s="118">
        <v>45244</v>
      </c>
      <c r="E76" s="118">
        <v>45314</v>
      </c>
      <c r="F76" s="979">
        <v>162000</v>
      </c>
      <c r="G76" s="1112">
        <v>45317</v>
      </c>
      <c r="H76" s="164" t="s">
        <v>528</v>
      </c>
      <c r="I76" s="1075"/>
    </row>
    <row r="77" ht="15.75" customHeight="1" spans="1:9">
      <c r="A77" s="116" t="s">
        <v>533</v>
      </c>
      <c r="B77" s="116" t="s">
        <v>198</v>
      </c>
      <c r="C77" s="534" t="s">
        <v>534</v>
      </c>
      <c r="D77" s="118">
        <v>45244</v>
      </c>
      <c r="E77" s="118">
        <v>45314</v>
      </c>
      <c r="F77" s="979">
        <v>166000</v>
      </c>
      <c r="G77" s="1112">
        <v>45317</v>
      </c>
      <c r="H77" s="164" t="s">
        <v>528</v>
      </c>
      <c r="I77" s="1075"/>
    </row>
    <row r="78" ht="15.75" customHeight="1" spans="1:9">
      <c r="A78" s="116" t="s">
        <v>535</v>
      </c>
      <c r="B78" s="116" t="s">
        <v>536</v>
      </c>
      <c r="C78" s="243" t="s">
        <v>537</v>
      </c>
      <c r="D78" s="140">
        <v>45310</v>
      </c>
      <c r="E78" s="161">
        <v>45313</v>
      </c>
      <c r="F78" s="448">
        <v>29025.01</v>
      </c>
      <c r="G78" s="1112">
        <v>45317</v>
      </c>
      <c r="H78" s="439">
        <v>1000000000</v>
      </c>
      <c r="I78" s="1075"/>
    </row>
    <row r="79" ht="15.75" customHeight="1" spans="1:9">
      <c r="A79" s="22" t="s">
        <v>208</v>
      </c>
      <c r="B79" s="106"/>
      <c r="C79" s="106"/>
      <c r="D79" s="106"/>
      <c r="E79" s="106"/>
      <c r="F79" s="106"/>
      <c r="G79" s="106"/>
      <c r="H79" s="107"/>
      <c r="I79" s="743">
        <f>SUM(F80:F81)</f>
        <v>141167.95</v>
      </c>
    </row>
    <row r="80" ht="15.75" customHeight="1" spans="1:9">
      <c r="A80" s="116" t="s">
        <v>538</v>
      </c>
      <c r="B80" s="116" t="s">
        <v>500</v>
      </c>
      <c r="C80" s="243" t="s">
        <v>501</v>
      </c>
      <c r="D80" s="118">
        <v>45306</v>
      </c>
      <c r="E80" s="118">
        <v>45314</v>
      </c>
      <c r="F80" s="292">
        <v>99165</v>
      </c>
      <c r="G80" s="1112">
        <v>45317</v>
      </c>
      <c r="H80" s="164">
        <v>1444000000</v>
      </c>
      <c r="I80" s="1074"/>
    </row>
    <row r="81" ht="15.75" customHeight="1" spans="1:9">
      <c r="A81" s="116" t="s">
        <v>539</v>
      </c>
      <c r="B81" s="116" t="s">
        <v>213</v>
      </c>
      <c r="C81" s="388" t="s">
        <v>214</v>
      </c>
      <c r="D81" s="118">
        <v>45309</v>
      </c>
      <c r="E81" s="118">
        <v>45314</v>
      </c>
      <c r="F81" s="292">
        <v>42002.95</v>
      </c>
      <c r="G81" s="1112">
        <v>45317</v>
      </c>
      <c r="H81" s="116">
        <v>1444000000</v>
      </c>
      <c r="I81" s="1075"/>
    </row>
    <row r="82" ht="15.75" customHeight="1" spans="1:9">
      <c r="A82" s="22" t="s">
        <v>220</v>
      </c>
      <c r="B82" s="106"/>
      <c r="C82" s="106"/>
      <c r="D82" s="106"/>
      <c r="E82" s="106"/>
      <c r="F82" s="106"/>
      <c r="G82" s="106"/>
      <c r="H82" s="107"/>
      <c r="I82" s="743">
        <f>SUM(F83:F84)</f>
        <v>0</v>
      </c>
    </row>
    <row r="83" ht="15.75" customHeight="1" spans="1:9">
      <c r="A83" s="116"/>
      <c r="B83" s="116"/>
      <c r="C83" s="1029"/>
      <c r="D83" s="164"/>
      <c r="E83" s="116"/>
      <c r="F83" s="45"/>
      <c r="G83" s="43"/>
      <c r="H83" s="290"/>
      <c r="I83" s="116"/>
    </row>
    <row r="84" ht="15.75" customHeight="1" spans="1:9">
      <c r="A84" s="26"/>
      <c r="B84" s="134"/>
      <c r="C84" s="1029"/>
      <c r="D84" s="43"/>
      <c r="E84" s="43"/>
      <c r="F84" s="45"/>
      <c r="G84" s="43"/>
      <c r="H84" s="290"/>
      <c r="I84" s="116"/>
    </row>
    <row r="85" ht="15.75" customHeight="1" spans="1:9">
      <c r="A85" s="22" t="s">
        <v>221</v>
      </c>
      <c r="B85" s="106"/>
      <c r="C85" s="106"/>
      <c r="D85" s="106"/>
      <c r="E85" s="106"/>
      <c r="F85" s="106"/>
      <c r="G85" s="106"/>
      <c r="H85" s="107"/>
      <c r="I85" s="743">
        <f>SUM(F86+F87)</f>
        <v>0</v>
      </c>
    </row>
    <row r="86" ht="15.75" customHeight="1" spans="1:9">
      <c r="A86" s="116"/>
      <c r="B86" s="116"/>
      <c r="C86" s="1029"/>
      <c r="D86" s="290"/>
      <c r="E86" s="26"/>
      <c r="F86" s="555"/>
      <c r="G86" s="555"/>
      <c r="H86" s="164"/>
      <c r="I86" s="116"/>
    </row>
    <row r="87" ht="15.75" customHeight="1" spans="1:9">
      <c r="A87" s="116"/>
      <c r="B87" s="116"/>
      <c r="C87" s="1029"/>
      <c r="D87" s="290"/>
      <c r="E87" s="26"/>
      <c r="F87" s="292"/>
      <c r="G87" s="1087"/>
      <c r="H87" s="164"/>
      <c r="I87" s="116"/>
    </row>
    <row r="88" ht="15.75" customHeight="1" spans="1:9">
      <c r="A88" s="91"/>
      <c r="B88" s="91"/>
      <c r="C88" s="172"/>
      <c r="D88" s="91"/>
      <c r="E88" s="91"/>
      <c r="F88" s="615"/>
      <c r="G88" s="169"/>
      <c r="H88" s="169"/>
      <c r="I88" s="102"/>
    </row>
    <row r="89" ht="15.75" customHeight="1" spans="1:9">
      <c r="A89" s="170" t="s">
        <v>222</v>
      </c>
      <c r="B89" s="105"/>
      <c r="C89" s="105"/>
      <c r="D89" s="91"/>
      <c r="E89" s="91"/>
      <c r="F89" s="615"/>
      <c r="G89" s="102"/>
      <c r="H89" s="91"/>
      <c r="I89" s="102"/>
    </row>
    <row r="90" ht="15.75" customHeight="1" spans="1:9">
      <c r="A90" s="172" t="s">
        <v>223</v>
      </c>
      <c r="D90" s="91"/>
      <c r="E90" s="91"/>
      <c r="F90" s="615"/>
      <c r="G90" s="102"/>
      <c r="H90" s="91"/>
      <c r="I90" s="102"/>
    </row>
    <row r="91" ht="15.75" customHeight="1" spans="1:9">
      <c r="A91" s="91"/>
      <c r="B91" s="91"/>
      <c r="C91" s="172"/>
      <c r="D91" s="91"/>
      <c r="E91" s="91"/>
      <c r="F91" s="615"/>
      <c r="G91" s="102"/>
      <c r="H91" s="91"/>
      <c r="I91" s="102"/>
    </row>
    <row r="92" ht="15.75" customHeight="1" spans="1:9">
      <c r="A92" s="91"/>
      <c r="B92" s="91"/>
      <c r="C92" s="172"/>
      <c r="D92" s="91"/>
      <c r="E92" s="91"/>
      <c r="F92" s="615"/>
      <c r="G92" s="102"/>
      <c r="H92" s="91"/>
      <c r="I92" s="102"/>
    </row>
    <row r="93" ht="15.75" customHeight="1" spans="1:9">
      <c r="A93" s="91"/>
      <c r="B93" s="91"/>
      <c r="C93" s="172"/>
      <c r="D93" s="91"/>
      <c r="E93" s="91"/>
      <c r="F93" s="615"/>
      <c r="G93" s="102"/>
      <c r="H93" s="91"/>
      <c r="I93" s="102"/>
    </row>
    <row r="94" ht="15.75" customHeight="1" spans="1:9">
      <c r="A94" s="91"/>
      <c r="B94" s="91"/>
      <c r="C94" s="172"/>
      <c r="D94" s="91"/>
      <c r="E94" s="91"/>
      <c r="F94" s="615"/>
      <c r="G94" s="102"/>
      <c r="H94" s="91"/>
      <c r="I94" s="102"/>
    </row>
    <row r="95" ht="15.75" customHeight="1" spans="1:9">
      <c r="A95" s="91"/>
      <c r="B95" s="91"/>
      <c r="C95" s="172"/>
      <c r="D95" s="91"/>
      <c r="E95" s="91"/>
      <c r="F95" s="615"/>
      <c r="G95" s="102"/>
      <c r="H95" s="91"/>
      <c r="I95" s="102"/>
    </row>
    <row r="96" ht="15.75" customHeight="1" spans="1:9">
      <c r="A96" s="91"/>
      <c r="B96" s="91"/>
      <c r="C96" s="172"/>
      <c r="D96" s="91"/>
      <c r="E96" s="91"/>
      <c r="F96" s="615"/>
      <c r="G96" s="102"/>
      <c r="H96" s="91"/>
      <c r="I96" s="102"/>
    </row>
    <row r="97" ht="15.75" customHeight="1" spans="1:9">
      <c r="A97" s="91"/>
      <c r="B97" s="91"/>
      <c r="C97" s="172"/>
      <c r="D97" s="91"/>
      <c r="E97" s="91"/>
      <c r="F97" s="615"/>
      <c r="G97" s="102"/>
      <c r="H97" s="91"/>
      <c r="I97" s="102"/>
    </row>
    <row r="98" ht="15.75" customHeight="1" spans="1:9">
      <c r="A98" s="91"/>
      <c r="B98" s="91"/>
      <c r="C98" s="172"/>
      <c r="D98" s="91"/>
      <c r="E98" s="91"/>
      <c r="F98" s="615"/>
      <c r="G98" s="102"/>
      <c r="H98" s="91"/>
      <c r="I98" s="102"/>
    </row>
    <row r="99" ht="15.75" customHeight="1" spans="1:9">
      <c r="A99" s="91"/>
      <c r="B99" s="91"/>
      <c r="C99" s="172"/>
      <c r="D99" s="91"/>
      <c r="E99" s="91"/>
      <c r="F99" s="615"/>
      <c r="G99" s="102"/>
      <c r="H99" s="91"/>
      <c r="I99" s="102"/>
    </row>
    <row r="100" ht="15.75" customHeight="1" spans="1:9">
      <c r="A100" s="91"/>
      <c r="B100" s="91"/>
      <c r="C100" s="172"/>
      <c r="D100" s="91"/>
      <c r="E100" s="91"/>
      <c r="F100" s="615"/>
      <c r="G100" s="102"/>
      <c r="H100" s="91"/>
      <c r="I100" s="102"/>
    </row>
    <row r="101" ht="15.75" customHeight="1" spans="1:9">
      <c r="A101" s="91"/>
      <c r="B101" s="91"/>
      <c r="C101" s="172"/>
      <c r="D101" s="91"/>
      <c r="E101" s="91"/>
      <c r="F101" s="615"/>
      <c r="G101" s="102"/>
      <c r="H101" s="91"/>
      <c r="I101" s="102"/>
    </row>
    <row r="102" ht="15.75" customHeight="1" spans="1:9">
      <c r="A102" s="91"/>
      <c r="B102" s="91"/>
      <c r="C102" s="172"/>
      <c r="D102" s="91"/>
      <c r="E102" s="91"/>
      <c r="F102" s="615"/>
      <c r="G102" s="102"/>
      <c r="H102" s="91"/>
      <c r="I102" s="102"/>
    </row>
    <row r="103" ht="15.75" customHeight="1" spans="1:9">
      <c r="A103" s="91"/>
      <c r="B103" s="91"/>
      <c r="C103" s="172"/>
      <c r="D103" s="91"/>
      <c r="E103" s="91"/>
      <c r="F103" s="615"/>
      <c r="G103" s="102"/>
      <c r="H103" s="91"/>
      <c r="I103" s="102"/>
    </row>
    <row r="104" ht="15.75" customHeight="1" spans="1:9">
      <c r="A104" s="91"/>
      <c r="B104" s="91"/>
      <c r="C104" s="172"/>
      <c r="D104" s="91"/>
      <c r="E104" s="91"/>
      <c r="F104" s="615"/>
      <c r="G104" s="102"/>
      <c r="H104" s="91"/>
      <c r="I104" s="102"/>
    </row>
    <row r="105" ht="15.75" customHeight="1" spans="1:9">
      <c r="A105" s="91"/>
      <c r="B105" s="91"/>
      <c r="C105" s="172"/>
      <c r="D105" s="91"/>
      <c r="E105" s="91"/>
      <c r="F105" s="615"/>
      <c r="G105" s="102"/>
      <c r="H105" s="91"/>
      <c r="I105" s="102"/>
    </row>
    <row r="106" ht="15.75" customHeight="1" spans="1:9">
      <c r="A106" s="91"/>
      <c r="B106" s="91"/>
      <c r="C106" s="172"/>
      <c r="D106" s="91"/>
      <c r="E106" s="91"/>
      <c r="F106" s="615"/>
      <c r="G106" s="102"/>
      <c r="H106" s="91"/>
      <c r="I106" s="102"/>
    </row>
    <row r="107" ht="15.75" customHeight="1" spans="1:9">
      <c r="A107" s="91"/>
      <c r="B107" s="91"/>
      <c r="C107" s="172"/>
      <c r="D107" s="91"/>
      <c r="E107" s="91"/>
      <c r="F107" s="615"/>
      <c r="G107" s="102"/>
      <c r="H107" s="91"/>
      <c r="I107" s="102"/>
    </row>
    <row r="108" ht="15.75" customHeight="1" spans="1:9">
      <c r="A108" s="91"/>
      <c r="B108" s="91"/>
      <c r="C108" s="172"/>
      <c r="D108" s="91"/>
      <c r="E108" s="91"/>
      <c r="F108" s="615"/>
      <c r="G108" s="102"/>
      <c r="H108" s="91"/>
      <c r="I108" s="102"/>
    </row>
    <row r="109" ht="15.75" customHeight="1" spans="1:9">
      <c r="A109" s="91"/>
      <c r="B109" s="91"/>
      <c r="C109" s="172"/>
      <c r="D109" s="91"/>
      <c r="E109" s="91"/>
      <c r="F109" s="615"/>
      <c r="G109" s="102"/>
      <c r="H109" s="91"/>
      <c r="I109" s="102"/>
    </row>
    <row r="110" ht="15.75" customHeight="1" spans="1:9">
      <c r="A110" s="91"/>
      <c r="B110" s="91"/>
      <c r="C110" s="172"/>
      <c r="D110" s="91"/>
      <c r="E110" s="91"/>
      <c r="F110" s="615"/>
      <c r="G110" s="102"/>
      <c r="H110" s="91"/>
      <c r="I110" s="102"/>
    </row>
    <row r="111" ht="15.75" customHeight="1" spans="1:9">
      <c r="A111" s="91"/>
      <c r="B111" s="91"/>
      <c r="C111" s="172"/>
      <c r="D111" s="91"/>
      <c r="E111" s="91"/>
      <c r="F111" s="615"/>
      <c r="G111" s="102"/>
      <c r="H111" s="91"/>
      <c r="I111" s="102"/>
    </row>
    <row r="112" ht="15.75" customHeight="1" spans="1:9">
      <c r="A112" s="91"/>
      <c r="B112" s="91"/>
      <c r="C112" s="172"/>
      <c r="D112" s="91"/>
      <c r="E112" s="91"/>
      <c r="F112" s="615"/>
      <c r="G112" s="102"/>
      <c r="H112" s="91"/>
      <c r="I112" s="102"/>
    </row>
    <row r="113" ht="15.75" customHeight="1" spans="1:9">
      <c r="A113" s="91"/>
      <c r="B113" s="91"/>
      <c r="C113" s="172"/>
      <c r="D113" s="91"/>
      <c r="E113" s="91"/>
      <c r="F113" s="615"/>
      <c r="G113" s="102"/>
      <c r="H113" s="91"/>
      <c r="I113" s="102"/>
    </row>
    <row r="114" ht="15.75" customHeight="1" spans="1:9">
      <c r="A114" s="91"/>
      <c r="B114" s="91"/>
      <c r="C114" s="172"/>
      <c r="D114" s="91"/>
      <c r="E114" s="91"/>
      <c r="F114" s="615"/>
      <c r="G114" s="102"/>
      <c r="H114" s="91"/>
      <c r="I114" s="102"/>
    </row>
    <row r="115" ht="15.75" customHeight="1" spans="1:9">
      <c r="A115" s="91"/>
      <c r="B115" s="91"/>
      <c r="C115" s="172"/>
      <c r="D115" s="91"/>
      <c r="E115" s="91"/>
      <c r="F115" s="615"/>
      <c r="G115" s="102"/>
      <c r="H115" s="91"/>
      <c r="I115" s="102"/>
    </row>
    <row r="116" ht="15.75" customHeight="1" spans="1:9">
      <c r="A116" s="91"/>
      <c r="B116" s="91"/>
      <c r="C116" s="172"/>
      <c r="D116" s="91"/>
      <c r="E116" s="91"/>
      <c r="F116" s="615"/>
      <c r="G116" s="102"/>
      <c r="H116" s="91"/>
      <c r="I116" s="102"/>
    </row>
    <row r="117" ht="15.75" customHeight="1" spans="1:9">
      <c r="A117" s="91"/>
      <c r="B117" s="91"/>
      <c r="C117" s="172"/>
      <c r="D117" s="91"/>
      <c r="E117" s="91"/>
      <c r="F117" s="615"/>
      <c r="G117" s="102"/>
      <c r="H117" s="91"/>
      <c r="I117" s="102"/>
    </row>
    <row r="118" ht="15.75" customHeight="1" spans="1:9">
      <c r="A118" s="91"/>
      <c r="B118" s="91"/>
      <c r="C118" s="172"/>
      <c r="D118" s="91"/>
      <c r="E118" s="91"/>
      <c r="F118" s="615"/>
      <c r="G118" s="102"/>
      <c r="H118" s="91"/>
      <c r="I118" s="102"/>
    </row>
    <row r="119" ht="15.75" customHeight="1" spans="1:9">
      <c r="A119" s="91"/>
      <c r="B119" s="91"/>
      <c r="C119" s="172"/>
      <c r="D119" s="91"/>
      <c r="E119" s="91"/>
      <c r="F119" s="615"/>
      <c r="G119" s="102"/>
      <c r="H119" s="91"/>
      <c r="I119" s="102"/>
    </row>
    <row r="120" ht="15.75" customHeight="1" spans="1:9">
      <c r="A120" s="91"/>
      <c r="B120" s="91"/>
      <c r="C120" s="172"/>
      <c r="D120" s="91"/>
      <c r="E120" s="91"/>
      <c r="F120" s="615"/>
      <c r="G120" s="102"/>
      <c r="H120" s="91"/>
      <c r="I120" s="102"/>
    </row>
    <row r="121" ht="15.75" customHeight="1" spans="1:9">
      <c r="A121" s="91"/>
      <c r="B121" s="91"/>
      <c r="C121" s="172"/>
      <c r="D121" s="91"/>
      <c r="E121" s="91"/>
      <c r="F121" s="615"/>
      <c r="G121" s="102"/>
      <c r="H121" s="91"/>
      <c r="I121" s="102"/>
    </row>
    <row r="122" ht="15.75" customHeight="1" spans="1:9">
      <c r="A122" s="91"/>
      <c r="B122" s="91"/>
      <c r="C122" s="172"/>
      <c r="D122" s="91"/>
      <c r="E122" s="91"/>
      <c r="F122" s="615"/>
      <c r="G122" s="102"/>
      <c r="H122" s="91"/>
      <c r="I122" s="102"/>
    </row>
    <row r="123" ht="15.75" customHeight="1" spans="1:9">
      <c r="A123" s="91"/>
      <c r="B123" s="91"/>
      <c r="C123" s="172"/>
      <c r="D123" s="91"/>
      <c r="E123" s="91"/>
      <c r="F123" s="615"/>
      <c r="G123" s="102"/>
      <c r="H123" s="91"/>
      <c r="I123" s="102"/>
    </row>
    <row r="124" ht="15.75" customHeight="1" spans="1:9">
      <c r="A124" s="91"/>
      <c r="B124" s="91"/>
      <c r="C124" s="172"/>
      <c r="D124" s="91"/>
      <c r="E124" s="91"/>
      <c r="F124" s="615"/>
      <c r="G124" s="102"/>
      <c r="H124" s="91"/>
      <c r="I124" s="102"/>
    </row>
    <row r="125" ht="15.75" customHeight="1" spans="1:9">
      <c r="A125" s="91"/>
      <c r="B125" s="91"/>
      <c r="C125" s="172"/>
      <c r="D125" s="91"/>
      <c r="E125" s="91"/>
      <c r="F125" s="615"/>
      <c r="G125" s="102"/>
      <c r="H125" s="91"/>
      <c r="I125" s="102"/>
    </row>
    <row r="126" ht="15.75" customHeight="1" spans="1:9">
      <c r="A126" s="91"/>
      <c r="B126" s="91"/>
      <c r="C126" s="172"/>
      <c r="D126" s="91"/>
      <c r="E126" s="91"/>
      <c r="F126" s="615"/>
      <c r="G126" s="102"/>
      <c r="H126" s="91"/>
      <c r="I126" s="102"/>
    </row>
    <row r="127" ht="15.75" customHeight="1" spans="1:9">
      <c r="A127" s="91"/>
      <c r="B127" s="91"/>
      <c r="C127" s="172"/>
      <c r="D127" s="91"/>
      <c r="E127" s="91"/>
      <c r="F127" s="615"/>
      <c r="G127" s="102"/>
      <c r="H127" s="91"/>
      <c r="I127" s="102"/>
    </row>
    <row r="128" ht="15.75" customHeight="1" spans="1:9">
      <c r="A128" s="91"/>
      <c r="B128" s="91"/>
      <c r="C128" s="172"/>
      <c r="D128" s="91"/>
      <c r="E128" s="91"/>
      <c r="F128" s="615"/>
      <c r="G128" s="102"/>
      <c r="H128" s="91"/>
      <c r="I128" s="102"/>
    </row>
    <row r="129" ht="15.75" customHeight="1" spans="1:9">
      <c r="A129" s="91"/>
      <c r="B129" s="91"/>
      <c r="C129" s="172"/>
      <c r="D129" s="91"/>
      <c r="E129" s="91"/>
      <c r="F129" s="615"/>
      <c r="G129" s="102"/>
      <c r="H129" s="91"/>
      <c r="I129" s="102"/>
    </row>
    <row r="130" ht="15.75" customHeight="1" spans="1:9">
      <c r="A130" s="91"/>
      <c r="B130" s="91"/>
      <c r="C130" s="172"/>
      <c r="D130" s="91"/>
      <c r="E130" s="91"/>
      <c r="F130" s="615"/>
      <c r="G130" s="102"/>
      <c r="H130" s="91"/>
      <c r="I130" s="102"/>
    </row>
    <row r="131" ht="15.75" customHeight="1" spans="1:9">
      <c r="A131" s="91"/>
      <c r="B131" s="91"/>
      <c r="C131" s="172"/>
      <c r="D131" s="91"/>
      <c r="E131" s="91"/>
      <c r="F131" s="615"/>
      <c r="G131" s="102"/>
      <c r="H131" s="91"/>
      <c r="I131" s="102"/>
    </row>
    <row r="132" ht="15.75" customHeight="1" spans="1:9">
      <c r="A132" s="91"/>
      <c r="B132" s="91"/>
      <c r="C132" s="172"/>
      <c r="D132" s="91"/>
      <c r="E132" s="91"/>
      <c r="F132" s="615"/>
      <c r="G132" s="102"/>
      <c r="H132" s="91"/>
      <c r="I132" s="102"/>
    </row>
    <row r="133" ht="15.75" customHeight="1" spans="1:9">
      <c r="A133" s="91"/>
      <c r="B133" s="91"/>
      <c r="C133" s="172"/>
      <c r="D133" s="91"/>
      <c r="E133" s="91"/>
      <c r="F133" s="615"/>
      <c r="G133" s="102"/>
      <c r="H133" s="91"/>
      <c r="I133" s="102"/>
    </row>
    <row r="134" ht="15.75" customHeight="1" spans="1:9">
      <c r="A134" s="91"/>
      <c r="B134" s="91"/>
      <c r="C134" s="172"/>
      <c r="D134" s="91"/>
      <c r="E134" s="91"/>
      <c r="F134" s="615"/>
      <c r="G134" s="102"/>
      <c r="H134" s="91"/>
      <c r="I134" s="102"/>
    </row>
    <row r="135" ht="15.75" customHeight="1" spans="1:9">
      <c r="A135" s="91"/>
      <c r="B135" s="91"/>
      <c r="C135" s="172"/>
      <c r="D135" s="91"/>
      <c r="E135" s="91"/>
      <c r="F135" s="615"/>
      <c r="G135" s="102"/>
      <c r="H135" s="91"/>
      <c r="I135" s="102"/>
    </row>
    <row r="136" ht="15.75" customHeight="1" spans="1:9">
      <c r="A136" s="91"/>
      <c r="B136" s="91"/>
      <c r="C136" s="172"/>
      <c r="D136" s="91"/>
      <c r="E136" s="91"/>
      <c r="F136" s="615"/>
      <c r="G136" s="102"/>
      <c r="H136" s="91"/>
      <c r="I136" s="102"/>
    </row>
    <row r="137" ht="15.75" customHeight="1" spans="1:9">
      <c r="A137" s="91"/>
      <c r="B137" s="91"/>
      <c r="C137" s="172"/>
      <c r="D137" s="91"/>
      <c r="E137" s="91"/>
      <c r="F137" s="615"/>
      <c r="G137" s="102"/>
      <c r="H137" s="91"/>
      <c r="I137" s="102"/>
    </row>
    <row r="138" ht="15.75" customHeight="1" spans="1:9">
      <c r="A138" s="91"/>
      <c r="B138" s="91"/>
      <c r="C138" s="172"/>
      <c r="D138" s="91"/>
      <c r="E138" s="91"/>
      <c r="F138" s="615"/>
      <c r="G138" s="102"/>
      <c r="H138" s="91"/>
      <c r="I138" s="102"/>
    </row>
    <row r="139" ht="15.75" customHeight="1" spans="1:9">
      <c r="A139" s="91"/>
      <c r="B139" s="91"/>
      <c r="C139" s="172"/>
      <c r="D139" s="91"/>
      <c r="E139" s="91"/>
      <c r="F139" s="615"/>
      <c r="G139" s="102"/>
      <c r="H139" s="91"/>
      <c r="I139" s="102"/>
    </row>
    <row r="140" ht="15.75" customHeight="1" spans="1:9">
      <c r="A140" s="91"/>
      <c r="B140" s="91"/>
      <c r="C140" s="172"/>
      <c r="D140" s="91"/>
      <c r="E140" s="91"/>
      <c r="F140" s="615"/>
      <c r="G140" s="102"/>
      <c r="H140" s="91"/>
      <c r="I140" s="102"/>
    </row>
    <row r="141" ht="15.75" customHeight="1" spans="1:9">
      <c r="A141" s="91"/>
      <c r="B141" s="91"/>
      <c r="C141" s="172"/>
      <c r="D141" s="91"/>
      <c r="E141" s="91"/>
      <c r="F141" s="615"/>
      <c r="G141" s="102"/>
      <c r="H141" s="91"/>
      <c r="I141" s="102"/>
    </row>
    <row r="142" ht="15.75" customHeight="1" spans="1:9">
      <c r="A142" s="91"/>
      <c r="B142" s="91"/>
      <c r="C142" s="172"/>
      <c r="D142" s="91"/>
      <c r="E142" s="91"/>
      <c r="F142" s="615"/>
      <c r="G142" s="102"/>
      <c r="H142" s="91"/>
      <c r="I142" s="102"/>
    </row>
    <row r="143" ht="15.75" customHeight="1" spans="1:9">
      <c r="A143" s="91"/>
      <c r="B143" s="91"/>
      <c r="C143" s="172"/>
      <c r="D143" s="91"/>
      <c r="E143" s="91"/>
      <c r="F143" s="615"/>
      <c r="G143" s="102"/>
      <c r="H143" s="91"/>
      <c r="I143" s="102"/>
    </row>
    <row r="144" ht="15.75" customHeight="1" spans="1:9">
      <c r="A144" s="91"/>
      <c r="B144" s="91"/>
      <c r="C144" s="172"/>
      <c r="D144" s="91"/>
      <c r="E144" s="91"/>
      <c r="F144" s="615"/>
      <c r="G144" s="102"/>
      <c r="H144" s="91"/>
      <c r="I144" s="102"/>
    </row>
    <row r="145" ht="15.75" customHeight="1" spans="1:9">
      <c r="A145" s="91"/>
      <c r="B145" s="91"/>
      <c r="C145" s="172"/>
      <c r="D145" s="91"/>
      <c r="E145" s="91"/>
      <c r="F145" s="615"/>
      <c r="G145" s="102"/>
      <c r="H145" s="91"/>
      <c r="I145" s="102"/>
    </row>
    <row r="146" ht="15.75" customHeight="1" spans="1:9">
      <c r="A146" s="91"/>
      <c r="B146" s="91"/>
      <c r="C146" s="172"/>
      <c r="D146" s="91"/>
      <c r="E146" s="91"/>
      <c r="F146" s="615"/>
      <c r="G146" s="102"/>
      <c r="H146" s="91"/>
      <c r="I146" s="102"/>
    </row>
    <row r="147" ht="15.75" customHeight="1" spans="1:9">
      <c r="A147" s="91"/>
      <c r="B147" s="91"/>
      <c r="C147" s="172"/>
      <c r="D147" s="91"/>
      <c r="E147" s="91"/>
      <c r="F147" s="615"/>
      <c r="G147" s="102"/>
      <c r="H147" s="91"/>
      <c r="I147" s="102"/>
    </row>
    <row r="148" ht="15.75" customHeight="1" spans="1:9">
      <c r="A148" s="91"/>
      <c r="B148" s="91"/>
      <c r="C148" s="172"/>
      <c r="D148" s="91"/>
      <c r="E148" s="91"/>
      <c r="F148" s="615"/>
      <c r="G148" s="102"/>
      <c r="H148" s="91"/>
      <c r="I148" s="102"/>
    </row>
    <row r="149" ht="15.75" customHeight="1" spans="1:9">
      <c r="A149" s="91"/>
      <c r="B149" s="91"/>
      <c r="C149" s="172"/>
      <c r="D149" s="91"/>
      <c r="E149" s="91"/>
      <c r="F149" s="615"/>
      <c r="G149" s="102"/>
      <c r="H149" s="91"/>
      <c r="I149" s="102"/>
    </row>
    <row r="150" ht="15.75" customHeight="1" spans="1:9">
      <c r="A150" s="91"/>
      <c r="B150" s="91"/>
      <c r="C150" s="172"/>
      <c r="D150" s="91"/>
      <c r="E150" s="91"/>
      <c r="F150" s="615"/>
      <c r="G150" s="102"/>
      <c r="H150" s="91"/>
      <c r="I150" s="102"/>
    </row>
    <row r="151" ht="15.75" customHeight="1" spans="1:9">
      <c r="A151" s="91"/>
      <c r="B151" s="91"/>
      <c r="C151" s="172"/>
      <c r="D151" s="91"/>
      <c r="E151" s="91"/>
      <c r="F151" s="615"/>
      <c r="G151" s="102"/>
      <c r="H151" s="91"/>
      <c r="I151" s="102"/>
    </row>
    <row r="152" ht="15.75" customHeight="1" spans="1:9">
      <c r="A152" s="91"/>
      <c r="B152" s="91"/>
      <c r="C152" s="172"/>
      <c r="D152" s="91"/>
      <c r="E152" s="91"/>
      <c r="F152" s="615"/>
      <c r="G152" s="102"/>
      <c r="H152" s="91"/>
      <c r="I152" s="102"/>
    </row>
    <row r="153" ht="15.75" customHeight="1" spans="1:9">
      <c r="A153" s="91"/>
      <c r="B153" s="91"/>
      <c r="C153" s="172"/>
      <c r="D153" s="91"/>
      <c r="E153" s="91"/>
      <c r="F153" s="615"/>
      <c r="G153" s="102"/>
      <c r="H153" s="91"/>
      <c r="I153" s="102"/>
    </row>
    <row r="154" ht="15.75" customHeight="1" spans="1:9">
      <c r="A154" s="91"/>
      <c r="B154" s="91"/>
      <c r="C154" s="172"/>
      <c r="D154" s="91"/>
      <c r="E154" s="91"/>
      <c r="F154" s="615"/>
      <c r="G154" s="102"/>
      <c r="H154" s="91"/>
      <c r="I154" s="102"/>
    </row>
    <row r="155" ht="15.75" customHeight="1" spans="1:9">
      <c r="A155" s="91"/>
      <c r="B155" s="91"/>
      <c r="C155" s="172"/>
      <c r="D155" s="91"/>
      <c r="E155" s="91"/>
      <c r="F155" s="615"/>
      <c r="G155" s="102"/>
      <c r="H155" s="91"/>
      <c r="I155" s="102"/>
    </row>
    <row r="156" ht="15.75" customHeight="1" spans="1:9">
      <c r="A156" s="91"/>
      <c r="B156" s="91"/>
      <c r="C156" s="172"/>
      <c r="D156" s="91"/>
      <c r="E156" s="91"/>
      <c r="F156" s="615"/>
      <c r="G156" s="102"/>
      <c r="H156" s="91"/>
      <c r="I156" s="102"/>
    </row>
    <row r="157" ht="15.75" customHeight="1" spans="1:9">
      <c r="A157" s="91"/>
      <c r="B157" s="91"/>
      <c r="C157" s="172"/>
      <c r="D157" s="91"/>
      <c r="E157" s="91"/>
      <c r="F157" s="615"/>
      <c r="G157" s="102"/>
      <c r="H157" s="91"/>
      <c r="I157" s="102"/>
    </row>
    <row r="158" ht="15.75" customHeight="1" spans="1:9">
      <c r="A158" s="91"/>
      <c r="B158" s="91"/>
      <c r="C158" s="172"/>
      <c r="D158" s="91"/>
      <c r="E158" s="91"/>
      <c r="F158" s="615"/>
      <c r="G158" s="102"/>
      <c r="H158" s="91"/>
      <c r="I158" s="102"/>
    </row>
    <row r="159" ht="15.75" customHeight="1" spans="1:9">
      <c r="A159" s="91"/>
      <c r="B159" s="91"/>
      <c r="C159" s="172"/>
      <c r="D159" s="91"/>
      <c r="E159" s="91"/>
      <c r="F159" s="615"/>
      <c r="G159" s="102"/>
      <c r="H159" s="91"/>
      <c r="I159" s="102"/>
    </row>
    <row r="160" ht="15.75" customHeight="1" spans="1:9">
      <c r="A160" s="91"/>
      <c r="B160" s="91"/>
      <c r="C160" s="172"/>
      <c r="D160" s="91"/>
      <c r="E160" s="91"/>
      <c r="F160" s="615"/>
      <c r="G160" s="102"/>
      <c r="H160" s="91"/>
      <c r="I160" s="102"/>
    </row>
    <row r="161" ht="15.75" customHeight="1" spans="1:9">
      <c r="A161" s="91"/>
      <c r="B161" s="91"/>
      <c r="C161" s="172"/>
      <c r="D161" s="91"/>
      <c r="E161" s="91"/>
      <c r="F161" s="615"/>
      <c r="G161" s="102"/>
      <c r="H161" s="91"/>
      <c r="I161" s="102"/>
    </row>
    <row r="162" ht="15.75" customHeight="1" spans="1:9">
      <c r="A162" s="91"/>
      <c r="B162" s="91"/>
      <c r="C162" s="172"/>
      <c r="D162" s="91"/>
      <c r="E162" s="91"/>
      <c r="F162" s="615"/>
      <c r="G162" s="102"/>
      <c r="H162" s="91"/>
      <c r="I162" s="102"/>
    </row>
    <row r="163" ht="15.75" customHeight="1" spans="1:9">
      <c r="A163" s="91"/>
      <c r="B163" s="91"/>
      <c r="C163" s="172"/>
      <c r="D163" s="91"/>
      <c r="E163" s="91"/>
      <c r="F163" s="615"/>
      <c r="G163" s="102"/>
      <c r="H163" s="91"/>
      <c r="I163" s="102"/>
    </row>
    <row r="164" ht="15.75" customHeight="1" spans="1:9">
      <c r="A164" s="91"/>
      <c r="B164" s="91"/>
      <c r="C164" s="172"/>
      <c r="D164" s="91"/>
      <c r="E164" s="91"/>
      <c r="F164" s="615"/>
      <c r="G164" s="102"/>
      <c r="H164" s="91"/>
      <c r="I164" s="102"/>
    </row>
    <row r="165" ht="15.75" customHeight="1" spans="1:9">
      <c r="A165" s="91"/>
      <c r="B165" s="91"/>
      <c r="C165" s="172"/>
      <c r="D165" s="91"/>
      <c r="E165" s="91"/>
      <c r="F165" s="615"/>
      <c r="G165" s="102"/>
      <c r="H165" s="91"/>
      <c r="I165" s="102"/>
    </row>
    <row r="166" ht="15.75" customHeight="1" spans="1:9">
      <c r="A166" s="91"/>
      <c r="B166" s="91"/>
      <c r="C166" s="172"/>
      <c r="D166" s="91"/>
      <c r="E166" s="91"/>
      <c r="F166" s="615"/>
      <c r="G166" s="102"/>
      <c r="H166" s="91"/>
      <c r="I166" s="102"/>
    </row>
    <row r="167" ht="15.75" customHeight="1" spans="1:9">
      <c r="A167" s="91"/>
      <c r="B167" s="91"/>
      <c r="C167" s="172"/>
      <c r="D167" s="91"/>
      <c r="E167" s="91"/>
      <c r="F167" s="615"/>
      <c r="G167" s="102"/>
      <c r="H167" s="91"/>
      <c r="I167" s="102"/>
    </row>
    <row r="168" ht="15.75" customHeight="1" spans="1:9">
      <c r="A168" s="91"/>
      <c r="B168" s="91"/>
      <c r="C168" s="172"/>
      <c r="D168" s="91"/>
      <c r="E168" s="91"/>
      <c r="F168" s="615"/>
      <c r="G168" s="102"/>
      <c r="H168" s="91"/>
      <c r="I168" s="102"/>
    </row>
    <row r="169" ht="15.75" customHeight="1" spans="1:9">
      <c r="A169" s="91"/>
      <c r="B169" s="91"/>
      <c r="C169" s="172"/>
      <c r="D169" s="91"/>
      <c r="E169" s="91"/>
      <c r="F169" s="615"/>
      <c r="G169" s="102"/>
      <c r="H169" s="91"/>
      <c r="I169" s="102"/>
    </row>
    <row r="170" ht="15.75" customHeight="1" spans="1:9">
      <c r="A170" s="91"/>
      <c r="B170" s="91"/>
      <c r="C170" s="172"/>
      <c r="D170" s="91"/>
      <c r="E170" s="91"/>
      <c r="F170" s="615"/>
      <c r="G170" s="102"/>
      <c r="H170" s="91"/>
      <c r="I170" s="102"/>
    </row>
    <row r="171" ht="15.75" customHeight="1" spans="1:9">
      <c r="A171" s="91"/>
      <c r="B171" s="91"/>
      <c r="C171" s="172"/>
      <c r="D171" s="91"/>
      <c r="E171" s="91"/>
      <c r="F171" s="615"/>
      <c r="G171" s="102"/>
      <c r="H171" s="91"/>
      <c r="I171" s="102"/>
    </row>
    <row r="172" ht="15.75" customHeight="1" spans="1:9">
      <c r="A172" s="91"/>
      <c r="B172" s="91"/>
      <c r="C172" s="172"/>
      <c r="D172" s="91"/>
      <c r="E172" s="91"/>
      <c r="F172" s="615"/>
      <c r="G172" s="102"/>
      <c r="H172" s="91"/>
      <c r="I172" s="102"/>
    </row>
    <row r="173" ht="15.75" customHeight="1" spans="1:9">
      <c r="A173" s="91"/>
      <c r="B173" s="91"/>
      <c r="C173" s="172"/>
      <c r="D173" s="91"/>
      <c r="E173" s="91"/>
      <c r="F173" s="615"/>
      <c r="G173" s="102"/>
      <c r="H173" s="91"/>
      <c r="I173" s="102"/>
    </row>
    <row r="174" ht="15.75" customHeight="1" spans="1:9">
      <c r="A174" s="91"/>
      <c r="B174" s="91"/>
      <c r="C174" s="172"/>
      <c r="D174" s="91"/>
      <c r="E174" s="91"/>
      <c r="F174" s="615"/>
      <c r="G174" s="102"/>
      <c r="H174" s="91"/>
      <c r="I174" s="102"/>
    </row>
    <row r="175" ht="15.75" customHeight="1" spans="1:9">
      <c r="A175" s="91"/>
      <c r="B175" s="91"/>
      <c r="C175" s="172"/>
      <c r="D175" s="91"/>
      <c r="E175" s="91"/>
      <c r="F175" s="615"/>
      <c r="G175" s="102"/>
      <c r="H175" s="91"/>
      <c r="I175" s="102"/>
    </row>
    <row r="176" ht="15.75" customHeight="1" spans="1:9">
      <c r="A176" s="91"/>
      <c r="B176" s="91"/>
      <c r="C176" s="172"/>
      <c r="D176" s="91"/>
      <c r="E176" s="91"/>
      <c r="F176" s="615"/>
      <c r="G176" s="102"/>
      <c r="H176" s="91"/>
      <c r="I176" s="102"/>
    </row>
    <row r="177" ht="15.75" customHeight="1" spans="1:9">
      <c r="A177" s="91"/>
      <c r="B177" s="91"/>
      <c r="C177" s="172"/>
      <c r="D177" s="91"/>
      <c r="E177" s="91"/>
      <c r="F177" s="615"/>
      <c r="G177" s="102"/>
      <c r="H177" s="91"/>
      <c r="I177" s="102"/>
    </row>
    <row r="178" ht="15.75" customHeight="1" spans="1:9">
      <c r="A178" s="91"/>
      <c r="B178" s="91"/>
      <c r="C178" s="172"/>
      <c r="D178" s="91"/>
      <c r="E178" s="91"/>
      <c r="F178" s="615"/>
      <c r="G178" s="102"/>
      <c r="H178" s="91"/>
      <c r="I178" s="102"/>
    </row>
    <row r="179" ht="15.75" customHeight="1" spans="1:9">
      <c r="A179" s="91"/>
      <c r="B179" s="91"/>
      <c r="C179" s="172"/>
      <c r="D179" s="91"/>
      <c r="E179" s="91"/>
      <c r="F179" s="615"/>
      <c r="G179" s="102"/>
      <c r="H179" s="91"/>
      <c r="I179" s="102"/>
    </row>
    <row r="180" ht="15.75" customHeight="1" spans="1:9">
      <c r="A180" s="91"/>
      <c r="B180" s="91"/>
      <c r="C180" s="172"/>
      <c r="D180" s="91"/>
      <c r="E180" s="91"/>
      <c r="F180" s="615"/>
      <c r="G180" s="102"/>
      <c r="H180" s="91"/>
      <c r="I180" s="102"/>
    </row>
    <row r="181" ht="15.75" customHeight="1" spans="1:9">
      <c r="A181" s="91"/>
      <c r="B181" s="91"/>
      <c r="C181" s="172"/>
      <c r="D181" s="91"/>
      <c r="E181" s="91"/>
      <c r="F181" s="615"/>
      <c r="G181" s="102"/>
      <c r="H181" s="91"/>
      <c r="I181" s="102"/>
    </row>
    <row r="182" ht="15.75" customHeight="1" spans="1:9">
      <c r="A182" s="91"/>
      <c r="B182" s="91"/>
      <c r="C182" s="172"/>
      <c r="D182" s="91"/>
      <c r="E182" s="91"/>
      <c r="F182" s="615"/>
      <c r="G182" s="102"/>
      <c r="H182" s="91"/>
      <c r="I182" s="102"/>
    </row>
    <row r="183" ht="15.75" customHeight="1" spans="1:9">
      <c r="A183" s="91"/>
      <c r="B183" s="91"/>
      <c r="C183" s="172"/>
      <c r="D183" s="91"/>
      <c r="E183" s="91"/>
      <c r="F183" s="615"/>
      <c r="G183" s="102"/>
      <c r="H183" s="91"/>
      <c r="I183" s="102"/>
    </row>
    <row r="184" ht="15.75" customHeight="1" spans="1:9">
      <c r="A184" s="91"/>
      <c r="B184" s="91"/>
      <c r="C184" s="172"/>
      <c r="D184" s="91"/>
      <c r="E184" s="91"/>
      <c r="F184" s="615"/>
      <c r="G184" s="102"/>
      <c r="H184" s="91"/>
      <c r="I184" s="102"/>
    </row>
    <row r="185" ht="15.75" customHeight="1" spans="1:9">
      <c r="A185" s="91"/>
      <c r="B185" s="91"/>
      <c r="C185" s="172"/>
      <c r="D185" s="91"/>
      <c r="E185" s="91"/>
      <c r="F185" s="615"/>
      <c r="G185" s="102"/>
      <c r="H185" s="91"/>
      <c r="I185" s="102"/>
    </row>
    <row r="186" ht="15.75" customHeight="1" spans="1:9">
      <c r="A186" s="91"/>
      <c r="B186" s="91"/>
      <c r="C186" s="172"/>
      <c r="D186" s="91"/>
      <c r="E186" s="91"/>
      <c r="F186" s="615"/>
      <c r="G186" s="102"/>
      <c r="H186" s="91"/>
      <c r="I186" s="102"/>
    </row>
    <row r="187" ht="15.75" customHeight="1" spans="1:9">
      <c r="A187" s="91"/>
      <c r="B187" s="91"/>
      <c r="C187" s="172"/>
      <c r="D187" s="91"/>
      <c r="E187" s="91"/>
      <c r="F187" s="615"/>
      <c r="G187" s="102"/>
      <c r="H187" s="91"/>
      <c r="I187" s="102"/>
    </row>
    <row r="188" ht="15.75" customHeight="1" spans="1:9">
      <c r="A188" s="91"/>
      <c r="B188" s="91"/>
      <c r="C188" s="172"/>
      <c r="D188" s="91"/>
      <c r="E188" s="91"/>
      <c r="F188" s="615"/>
      <c r="G188" s="102"/>
      <c r="H188" s="91"/>
      <c r="I188" s="102"/>
    </row>
    <row r="189" ht="15.75" customHeight="1" spans="1:9">
      <c r="A189" s="91"/>
      <c r="B189" s="91"/>
      <c r="C189" s="172"/>
      <c r="D189" s="91"/>
      <c r="E189" s="91"/>
      <c r="F189" s="615"/>
      <c r="G189" s="102"/>
      <c r="H189" s="91"/>
      <c r="I189" s="102"/>
    </row>
    <row r="190" ht="15.75" customHeight="1" spans="1:9">
      <c r="A190" s="91"/>
      <c r="B190" s="91"/>
      <c r="C190" s="172"/>
      <c r="D190" s="91"/>
      <c r="E190" s="91"/>
      <c r="F190" s="615"/>
      <c r="G190" s="102"/>
      <c r="H190" s="91"/>
      <c r="I190" s="102"/>
    </row>
    <row r="191" ht="15.75" customHeight="1" spans="1:9">
      <c r="A191" s="91"/>
      <c r="B191" s="91"/>
      <c r="C191" s="172"/>
      <c r="D191" s="91"/>
      <c r="E191" s="91"/>
      <c r="F191" s="615"/>
      <c r="G191" s="102"/>
      <c r="H191" s="91"/>
      <c r="I191" s="102"/>
    </row>
    <row r="192" ht="15.75" customHeight="1" spans="1:9">
      <c r="A192" s="91"/>
      <c r="B192" s="91"/>
      <c r="C192" s="172"/>
      <c r="D192" s="91"/>
      <c r="E192" s="91"/>
      <c r="F192" s="615"/>
      <c r="G192" s="102"/>
      <c r="H192" s="91"/>
      <c r="I192" s="102"/>
    </row>
    <row r="193" ht="15.75" customHeight="1" spans="1:9">
      <c r="A193" s="91"/>
      <c r="B193" s="91"/>
      <c r="C193" s="172"/>
      <c r="D193" s="91"/>
      <c r="E193" s="91"/>
      <c r="F193" s="615"/>
      <c r="G193" s="102"/>
      <c r="H193" s="91"/>
      <c r="I193" s="102"/>
    </row>
    <row r="194" ht="15.75" customHeight="1" spans="1:9">
      <c r="A194" s="91"/>
      <c r="B194" s="91"/>
      <c r="C194" s="172"/>
      <c r="D194" s="91"/>
      <c r="E194" s="91"/>
      <c r="F194" s="615"/>
      <c r="G194" s="102"/>
      <c r="H194" s="91"/>
      <c r="I194" s="102"/>
    </row>
    <row r="195" ht="15.75" customHeight="1" spans="1:9">
      <c r="A195" s="91"/>
      <c r="B195" s="91"/>
      <c r="C195" s="172"/>
      <c r="D195" s="91"/>
      <c r="E195" s="91"/>
      <c r="F195" s="615"/>
      <c r="G195" s="102"/>
      <c r="H195" s="91"/>
      <c r="I195" s="102"/>
    </row>
    <row r="196" ht="15.75" customHeight="1" spans="1:9">
      <c r="A196" s="91"/>
      <c r="B196" s="91"/>
      <c r="C196" s="172"/>
      <c r="D196" s="91"/>
      <c r="E196" s="91"/>
      <c r="F196" s="615"/>
      <c r="G196" s="102"/>
      <c r="H196" s="91"/>
      <c r="I196" s="102"/>
    </row>
    <row r="197" ht="15.75" customHeight="1" spans="1:9">
      <c r="A197" s="91"/>
      <c r="B197" s="91"/>
      <c r="C197" s="172"/>
      <c r="D197" s="91"/>
      <c r="E197" s="91"/>
      <c r="F197" s="615"/>
      <c r="G197" s="102"/>
      <c r="H197" s="91"/>
      <c r="I197" s="102"/>
    </row>
    <row r="198" ht="15.75" customHeight="1" spans="1:9">
      <c r="A198" s="91"/>
      <c r="B198" s="91"/>
      <c r="C198" s="172"/>
      <c r="D198" s="91"/>
      <c r="E198" s="91"/>
      <c r="F198" s="615"/>
      <c r="G198" s="102"/>
      <c r="H198" s="91"/>
      <c r="I198" s="102"/>
    </row>
    <row r="199" ht="15.75" customHeight="1" spans="1:9">
      <c r="A199" s="91"/>
      <c r="B199" s="91"/>
      <c r="C199" s="172"/>
      <c r="D199" s="91"/>
      <c r="E199" s="91"/>
      <c r="F199" s="615"/>
      <c r="G199" s="102"/>
      <c r="H199" s="91"/>
      <c r="I199" s="102"/>
    </row>
    <row r="200" ht="15.75" customHeight="1" spans="1:9">
      <c r="A200" s="91"/>
      <c r="B200" s="91"/>
      <c r="C200" s="172"/>
      <c r="D200" s="91"/>
      <c r="E200" s="91"/>
      <c r="F200" s="615"/>
      <c r="G200" s="102"/>
      <c r="H200" s="91"/>
      <c r="I200" s="102"/>
    </row>
    <row r="201" ht="15.75" customHeight="1" spans="1:9">
      <c r="A201" s="91"/>
      <c r="B201" s="91"/>
      <c r="C201" s="172"/>
      <c r="D201" s="91"/>
      <c r="E201" s="91"/>
      <c r="F201" s="615"/>
      <c r="G201" s="102"/>
      <c r="H201" s="91"/>
      <c r="I201" s="102"/>
    </row>
    <row r="202" ht="15.75" customHeight="1" spans="1:9">
      <c r="A202" s="91"/>
      <c r="B202" s="91"/>
      <c r="C202" s="172"/>
      <c r="D202" s="91"/>
      <c r="E202" s="91"/>
      <c r="F202" s="615"/>
      <c r="G202" s="102"/>
      <c r="H202" s="91"/>
      <c r="I202" s="102"/>
    </row>
    <row r="203" ht="15.75" customHeight="1" spans="1:9">
      <c r="A203" s="91"/>
      <c r="B203" s="91"/>
      <c r="C203" s="172"/>
      <c r="D203" s="91"/>
      <c r="E203" s="91"/>
      <c r="F203" s="615"/>
      <c r="G203" s="102"/>
      <c r="H203" s="91"/>
      <c r="I203" s="102"/>
    </row>
    <row r="204" ht="15.75" customHeight="1" spans="1:9">
      <c r="A204" s="91"/>
      <c r="B204" s="91"/>
      <c r="C204" s="172"/>
      <c r="D204" s="91"/>
      <c r="E204" s="91"/>
      <c r="F204" s="615"/>
      <c r="G204" s="102"/>
      <c r="H204" s="91"/>
      <c r="I204" s="102"/>
    </row>
    <row r="205" ht="15.75" customHeight="1" spans="1:9">
      <c r="A205" s="91"/>
      <c r="B205" s="91"/>
      <c r="C205" s="172"/>
      <c r="D205" s="91"/>
      <c r="E205" s="91"/>
      <c r="F205" s="615"/>
      <c r="G205" s="102"/>
      <c r="H205" s="91"/>
      <c r="I205" s="102"/>
    </row>
    <row r="206" ht="15.75" customHeight="1" spans="1:9">
      <c r="A206" s="91"/>
      <c r="B206" s="91"/>
      <c r="C206" s="172"/>
      <c r="D206" s="91"/>
      <c r="E206" s="91"/>
      <c r="F206" s="615"/>
      <c r="G206" s="102"/>
      <c r="H206" s="91"/>
      <c r="I206" s="102"/>
    </row>
    <row r="207" ht="15.75" customHeight="1" spans="1:9">
      <c r="A207" s="91"/>
      <c r="B207" s="91"/>
      <c r="C207" s="172"/>
      <c r="D207" s="91"/>
      <c r="E207" s="91"/>
      <c r="F207" s="615"/>
      <c r="G207" s="102"/>
      <c r="H207" s="91"/>
      <c r="I207" s="102"/>
    </row>
    <row r="208" ht="15.75" customHeight="1" spans="1:9">
      <c r="A208" s="91"/>
      <c r="B208" s="91"/>
      <c r="C208" s="172"/>
      <c r="D208" s="91"/>
      <c r="E208" s="91"/>
      <c r="F208" s="615"/>
      <c r="G208" s="102"/>
      <c r="H208" s="91"/>
      <c r="I208" s="102"/>
    </row>
    <row r="209" ht="15.75" customHeight="1" spans="1:9">
      <c r="A209" s="91"/>
      <c r="B209" s="91"/>
      <c r="C209" s="172"/>
      <c r="D209" s="91"/>
      <c r="E209" s="91"/>
      <c r="F209" s="615"/>
      <c r="G209" s="102"/>
      <c r="H209" s="91"/>
      <c r="I209" s="102"/>
    </row>
    <row r="210" ht="15.75" customHeight="1" spans="1:9">
      <c r="A210" s="91"/>
      <c r="B210" s="91"/>
      <c r="C210" s="172"/>
      <c r="D210" s="91"/>
      <c r="E210" s="91"/>
      <c r="F210" s="615"/>
      <c r="G210" s="102"/>
      <c r="H210" s="91"/>
      <c r="I210" s="102"/>
    </row>
    <row r="211" ht="15.75" customHeight="1" spans="1:9">
      <c r="A211" s="91"/>
      <c r="B211" s="91"/>
      <c r="C211" s="172"/>
      <c r="D211" s="91"/>
      <c r="E211" s="91"/>
      <c r="F211" s="615"/>
      <c r="G211" s="102"/>
      <c r="H211" s="91"/>
      <c r="I211" s="102"/>
    </row>
    <row r="212" ht="15.75" customHeight="1" spans="1:9">
      <c r="A212" s="91"/>
      <c r="B212" s="91"/>
      <c r="C212" s="172"/>
      <c r="D212" s="91"/>
      <c r="E212" s="91"/>
      <c r="F212" s="615"/>
      <c r="G212" s="102"/>
      <c r="H212" s="91"/>
      <c r="I212" s="102"/>
    </row>
    <row r="213" ht="15.75" customHeight="1" spans="1:9">
      <c r="A213" s="91"/>
      <c r="B213" s="91"/>
      <c r="C213" s="172"/>
      <c r="D213" s="91"/>
      <c r="E213" s="91"/>
      <c r="F213" s="615"/>
      <c r="G213" s="102"/>
      <c r="H213" s="91"/>
      <c r="I213" s="102"/>
    </row>
    <row r="214" ht="15.75" customHeight="1" spans="1:9">
      <c r="A214" s="91"/>
      <c r="B214" s="91"/>
      <c r="C214" s="172"/>
      <c r="D214" s="91"/>
      <c r="E214" s="91"/>
      <c r="F214" s="615"/>
      <c r="G214" s="102"/>
      <c r="H214" s="91"/>
      <c r="I214" s="102"/>
    </row>
    <row r="215" ht="15.75" customHeight="1" spans="1:9">
      <c r="A215" s="91"/>
      <c r="B215" s="91"/>
      <c r="C215" s="172"/>
      <c r="D215" s="91"/>
      <c r="E215" s="91"/>
      <c r="F215" s="615"/>
      <c r="G215" s="102"/>
      <c r="H215" s="91"/>
      <c r="I215" s="102"/>
    </row>
    <row r="216" ht="15.75" customHeight="1" spans="1:9">
      <c r="A216" s="91"/>
      <c r="B216" s="91"/>
      <c r="C216" s="172"/>
      <c r="D216" s="91"/>
      <c r="E216" s="91"/>
      <c r="F216" s="615"/>
      <c r="G216" s="102"/>
      <c r="H216" s="91"/>
      <c r="I216" s="102"/>
    </row>
    <row r="217" ht="15.75" customHeight="1" spans="1:9">
      <c r="A217" s="91"/>
      <c r="B217" s="91"/>
      <c r="C217" s="172"/>
      <c r="D217" s="91"/>
      <c r="E217" s="91"/>
      <c r="F217" s="615"/>
      <c r="G217" s="102"/>
      <c r="H217" s="91"/>
      <c r="I217" s="102"/>
    </row>
    <row r="218" ht="15.75" customHeight="1" spans="1:9">
      <c r="A218" s="91"/>
      <c r="B218" s="91"/>
      <c r="C218" s="172"/>
      <c r="D218" s="91"/>
      <c r="E218" s="91"/>
      <c r="F218" s="615"/>
      <c r="G218" s="102"/>
      <c r="H218" s="91"/>
      <c r="I218" s="102"/>
    </row>
    <row r="219" ht="15.75" customHeight="1" spans="1:9">
      <c r="A219" s="91"/>
      <c r="B219" s="91"/>
      <c r="C219" s="172"/>
      <c r="D219" s="91"/>
      <c r="E219" s="91"/>
      <c r="F219" s="615"/>
      <c r="G219" s="102"/>
      <c r="H219" s="91"/>
      <c r="I219" s="102"/>
    </row>
    <row r="220" ht="15.75" customHeight="1" spans="1:9">
      <c r="A220" s="91"/>
      <c r="B220" s="91"/>
      <c r="C220" s="172"/>
      <c r="D220" s="91"/>
      <c r="E220" s="91"/>
      <c r="F220" s="615"/>
      <c r="G220" s="102"/>
      <c r="H220" s="91"/>
      <c r="I220" s="102"/>
    </row>
    <row r="221" ht="15.75" customHeight="1" spans="1:9">
      <c r="A221" s="91"/>
      <c r="B221" s="91"/>
      <c r="C221" s="172"/>
      <c r="D221" s="91"/>
      <c r="E221" s="91"/>
      <c r="F221" s="615"/>
      <c r="G221" s="102"/>
      <c r="H221" s="91"/>
      <c r="I221" s="102"/>
    </row>
    <row r="222" ht="15.75" customHeight="1" spans="1:9">
      <c r="A222" s="91"/>
      <c r="B222" s="91"/>
      <c r="C222" s="172"/>
      <c r="D222" s="91"/>
      <c r="E222" s="91"/>
      <c r="F222" s="615"/>
      <c r="G222" s="102"/>
      <c r="H222" s="91"/>
      <c r="I222" s="102"/>
    </row>
    <row r="223" ht="15.75" customHeight="1" spans="1:9">
      <c r="A223" s="91"/>
      <c r="B223" s="91"/>
      <c r="C223" s="172"/>
      <c r="D223" s="91"/>
      <c r="E223" s="91"/>
      <c r="F223" s="615"/>
      <c r="G223" s="102"/>
      <c r="H223" s="91"/>
      <c r="I223" s="102"/>
    </row>
    <row r="224" ht="15.75" customHeight="1" spans="1:9">
      <c r="A224" s="91"/>
      <c r="B224" s="91"/>
      <c r="C224" s="172"/>
      <c r="D224" s="91"/>
      <c r="E224" s="91"/>
      <c r="F224" s="615"/>
      <c r="G224" s="102"/>
      <c r="H224" s="91"/>
      <c r="I224" s="102"/>
    </row>
    <row r="225" ht="15.75" customHeight="1" spans="1:9">
      <c r="A225" s="91"/>
      <c r="B225" s="91"/>
      <c r="C225" s="172"/>
      <c r="D225" s="91"/>
      <c r="E225" s="91"/>
      <c r="F225" s="615"/>
      <c r="G225" s="102"/>
      <c r="H225" s="91"/>
      <c r="I225" s="102"/>
    </row>
    <row r="226" ht="15.75" customHeight="1" spans="1:9">
      <c r="A226" s="91"/>
      <c r="B226" s="91"/>
      <c r="C226" s="172"/>
      <c r="D226" s="91"/>
      <c r="E226" s="91"/>
      <c r="F226" s="615"/>
      <c r="G226" s="102"/>
      <c r="H226" s="91"/>
      <c r="I226" s="102"/>
    </row>
    <row r="227" ht="15.75" customHeight="1" spans="1:9">
      <c r="A227" s="91"/>
      <c r="B227" s="91"/>
      <c r="C227" s="172"/>
      <c r="D227" s="91"/>
      <c r="E227" s="91"/>
      <c r="F227" s="615"/>
      <c r="G227" s="102"/>
      <c r="H227" s="91"/>
      <c r="I227" s="102"/>
    </row>
    <row r="228" ht="15.75" customHeight="1" spans="1:9">
      <c r="A228" s="91"/>
      <c r="B228" s="91"/>
      <c r="C228" s="172"/>
      <c r="D228" s="91"/>
      <c r="E228" s="91"/>
      <c r="F228" s="615"/>
      <c r="G228" s="102"/>
      <c r="H228" s="91"/>
      <c r="I228" s="102"/>
    </row>
    <row r="229" ht="15.75" customHeight="1" spans="1:9">
      <c r="A229" s="91"/>
      <c r="B229" s="91"/>
      <c r="C229" s="172"/>
      <c r="D229" s="91"/>
      <c r="E229" s="91"/>
      <c r="F229" s="615"/>
      <c r="G229" s="102"/>
      <c r="H229" s="91"/>
      <c r="I229" s="102"/>
    </row>
    <row r="230" ht="15.75" customHeight="1" spans="1:9">
      <c r="A230" s="91"/>
      <c r="B230" s="91"/>
      <c r="C230" s="172"/>
      <c r="D230" s="91"/>
      <c r="E230" s="91"/>
      <c r="F230" s="615"/>
      <c r="G230" s="102"/>
      <c r="H230" s="91"/>
      <c r="I230" s="102"/>
    </row>
    <row r="231" ht="15.75" customHeight="1" spans="1:9">
      <c r="A231" s="91"/>
      <c r="B231" s="91"/>
      <c r="C231" s="172"/>
      <c r="D231" s="91"/>
      <c r="E231" s="91"/>
      <c r="F231" s="615"/>
      <c r="G231" s="102"/>
      <c r="H231" s="91"/>
      <c r="I231" s="102"/>
    </row>
    <row r="232" ht="15.75" customHeight="1" spans="1:9">
      <c r="A232" s="91"/>
      <c r="B232" s="91"/>
      <c r="C232" s="172"/>
      <c r="D232" s="91"/>
      <c r="E232" s="91"/>
      <c r="F232" s="615"/>
      <c r="G232" s="102"/>
      <c r="H232" s="91"/>
      <c r="I232" s="102"/>
    </row>
    <row r="233" ht="15.75" customHeight="1" spans="1:9">
      <c r="A233" s="91"/>
      <c r="B233" s="91"/>
      <c r="C233" s="172"/>
      <c r="D233" s="91"/>
      <c r="E233" s="91"/>
      <c r="F233" s="615"/>
      <c r="G233" s="102"/>
      <c r="H233" s="91"/>
      <c r="I233" s="102"/>
    </row>
    <row r="234" ht="15.75" customHeight="1" spans="1:9">
      <c r="A234" s="91"/>
      <c r="B234" s="91"/>
      <c r="C234" s="172"/>
      <c r="D234" s="91"/>
      <c r="E234" s="91"/>
      <c r="F234" s="615"/>
      <c r="G234" s="102"/>
      <c r="H234" s="91"/>
      <c r="I234" s="102"/>
    </row>
    <row r="235" ht="15.75" customHeight="1" spans="1:9">
      <c r="A235" s="91"/>
      <c r="B235" s="91"/>
      <c r="C235" s="172"/>
      <c r="D235" s="91"/>
      <c r="E235" s="91"/>
      <c r="F235" s="615"/>
      <c r="G235" s="102"/>
      <c r="H235" s="91"/>
      <c r="I235" s="102"/>
    </row>
    <row r="236" ht="15.75" customHeight="1" spans="1:9">
      <c r="A236" s="91"/>
      <c r="B236" s="91"/>
      <c r="C236" s="172"/>
      <c r="D236" s="91"/>
      <c r="E236" s="91"/>
      <c r="F236" s="615"/>
      <c r="G236" s="102"/>
      <c r="H236" s="91"/>
      <c r="I236" s="102"/>
    </row>
    <row r="237" ht="15.75" customHeight="1" spans="1:9">
      <c r="A237" s="91"/>
      <c r="B237" s="91"/>
      <c r="C237" s="172"/>
      <c r="D237" s="91"/>
      <c r="E237" s="91"/>
      <c r="F237" s="615"/>
      <c r="G237" s="102"/>
      <c r="H237" s="91"/>
      <c r="I237" s="102"/>
    </row>
    <row r="238" ht="15.75" customHeight="1" spans="1:9">
      <c r="A238" s="91"/>
      <c r="B238" s="91"/>
      <c r="C238" s="172"/>
      <c r="D238" s="91"/>
      <c r="E238" s="91"/>
      <c r="F238" s="615"/>
      <c r="G238" s="102"/>
      <c r="H238" s="91"/>
      <c r="I238" s="102"/>
    </row>
    <row r="239" ht="15.75" customHeight="1" spans="1:9">
      <c r="A239" s="91"/>
      <c r="B239" s="91"/>
      <c r="C239" s="172"/>
      <c r="D239" s="91"/>
      <c r="E239" s="91"/>
      <c r="F239" s="615"/>
      <c r="G239" s="102"/>
      <c r="H239" s="91"/>
      <c r="I239" s="102"/>
    </row>
    <row r="240" ht="15.75" customHeight="1" spans="1:9">
      <c r="A240" s="91"/>
      <c r="B240" s="91"/>
      <c r="C240" s="172"/>
      <c r="D240" s="91"/>
      <c r="E240" s="91"/>
      <c r="F240" s="615"/>
      <c r="G240" s="102"/>
      <c r="H240" s="91"/>
      <c r="I240" s="102"/>
    </row>
    <row r="241" ht="15.75" customHeight="1" spans="1:9">
      <c r="A241" s="91"/>
      <c r="B241" s="91"/>
      <c r="C241" s="172"/>
      <c r="D241" s="91"/>
      <c r="E241" s="91"/>
      <c r="F241" s="615"/>
      <c r="G241" s="102"/>
      <c r="H241" s="91"/>
      <c r="I241" s="102"/>
    </row>
    <row r="242" ht="15.75" customHeight="1" spans="1:9">
      <c r="A242" s="91"/>
      <c r="B242" s="91"/>
      <c r="C242" s="172"/>
      <c r="D242" s="91"/>
      <c r="E242" s="91"/>
      <c r="F242" s="615"/>
      <c r="G242" s="102"/>
      <c r="H242" s="91"/>
      <c r="I242" s="102"/>
    </row>
    <row r="243" ht="15.75" customHeight="1" spans="1:9">
      <c r="A243" s="91"/>
      <c r="B243" s="91"/>
      <c r="C243" s="172"/>
      <c r="D243" s="91"/>
      <c r="E243" s="91"/>
      <c r="F243" s="615"/>
      <c r="G243" s="102"/>
      <c r="H243" s="91"/>
      <c r="I243" s="102"/>
    </row>
    <row r="244" ht="15.75" customHeight="1" spans="1:9">
      <c r="A244" s="91"/>
      <c r="B244" s="91"/>
      <c r="C244" s="172"/>
      <c r="D244" s="91"/>
      <c r="E244" s="91"/>
      <c r="F244" s="615"/>
      <c r="G244" s="102"/>
      <c r="H244" s="91"/>
      <c r="I244" s="102"/>
    </row>
    <row r="245" ht="15.75" customHeight="1" spans="1:9">
      <c r="A245" s="91"/>
      <c r="B245" s="91"/>
      <c r="C245" s="172"/>
      <c r="D245" s="91"/>
      <c r="E245" s="91"/>
      <c r="F245" s="615"/>
      <c r="G245" s="102"/>
      <c r="H245" s="91"/>
      <c r="I245" s="102"/>
    </row>
    <row r="246" ht="15.75" customHeight="1" spans="1:9">
      <c r="A246" s="91"/>
      <c r="B246" s="91"/>
      <c r="C246" s="172"/>
      <c r="D246" s="91"/>
      <c r="E246" s="91"/>
      <c r="F246" s="615"/>
      <c r="G246" s="102"/>
      <c r="H246" s="91"/>
      <c r="I246" s="102"/>
    </row>
    <row r="247" ht="15.75" customHeight="1" spans="1:9">
      <c r="A247" s="91"/>
      <c r="B247" s="91"/>
      <c r="C247" s="172"/>
      <c r="D247" s="91"/>
      <c r="E247" s="91"/>
      <c r="F247" s="615"/>
      <c r="G247" s="102"/>
      <c r="H247" s="91"/>
      <c r="I247" s="102"/>
    </row>
    <row r="248" ht="15.75" customHeight="1" spans="1:9">
      <c r="A248" s="91"/>
      <c r="B248" s="91"/>
      <c r="C248" s="172"/>
      <c r="D248" s="91"/>
      <c r="E248" s="91"/>
      <c r="F248" s="615"/>
      <c r="G248" s="102"/>
      <c r="H248" s="91"/>
      <c r="I248" s="102"/>
    </row>
    <row r="249" ht="15.75" customHeight="1" spans="1:9">
      <c r="A249" s="91"/>
      <c r="B249" s="91"/>
      <c r="C249" s="172"/>
      <c r="D249" s="91"/>
      <c r="E249" s="91"/>
      <c r="F249" s="615"/>
      <c r="G249" s="102"/>
      <c r="H249" s="91"/>
      <c r="I249" s="102"/>
    </row>
    <row r="250" ht="15.75" customHeight="1" spans="1:9">
      <c r="A250" s="91"/>
      <c r="B250" s="91"/>
      <c r="C250" s="172"/>
      <c r="D250" s="91"/>
      <c r="E250" s="91"/>
      <c r="F250" s="615"/>
      <c r="G250" s="102"/>
      <c r="H250" s="91"/>
      <c r="I250" s="102"/>
    </row>
    <row r="251" ht="15.75" customHeight="1" spans="1:9">
      <c r="A251" s="91"/>
      <c r="B251" s="91"/>
      <c r="C251" s="172"/>
      <c r="D251" s="91"/>
      <c r="E251" s="91"/>
      <c r="F251" s="615"/>
      <c r="G251" s="102"/>
      <c r="H251" s="91"/>
      <c r="I251" s="102"/>
    </row>
    <row r="252" ht="15.75" customHeight="1" spans="1:9">
      <c r="A252" s="91"/>
      <c r="B252" s="91"/>
      <c r="C252" s="172"/>
      <c r="D252" s="91"/>
      <c r="E252" s="91"/>
      <c r="F252" s="615"/>
      <c r="G252" s="102"/>
      <c r="H252" s="91"/>
      <c r="I252" s="102"/>
    </row>
    <row r="253" ht="15.75" customHeight="1" spans="1:9">
      <c r="A253" s="91"/>
      <c r="B253" s="91"/>
      <c r="C253" s="172"/>
      <c r="D253" s="91"/>
      <c r="E253" s="91"/>
      <c r="F253" s="615"/>
      <c r="G253" s="102"/>
      <c r="H253" s="91"/>
      <c r="I253" s="102"/>
    </row>
    <row r="254" ht="15.75" customHeight="1" spans="1:9">
      <c r="A254" s="91"/>
      <c r="B254" s="91"/>
      <c r="C254" s="172"/>
      <c r="D254" s="91"/>
      <c r="E254" s="91"/>
      <c r="F254" s="615"/>
      <c r="G254" s="102"/>
      <c r="H254" s="91"/>
      <c r="I254" s="102"/>
    </row>
    <row r="255" ht="15.75" customHeight="1" spans="1:9">
      <c r="A255" s="91"/>
      <c r="B255" s="91"/>
      <c r="C255" s="172"/>
      <c r="D255" s="91"/>
      <c r="E255" s="91"/>
      <c r="F255" s="615"/>
      <c r="G255" s="102"/>
      <c r="H255" s="91"/>
      <c r="I255" s="102"/>
    </row>
    <row r="256" ht="15.75" customHeight="1" spans="1:9">
      <c r="A256" s="91"/>
      <c r="B256" s="91"/>
      <c r="C256" s="172"/>
      <c r="D256" s="91"/>
      <c r="E256" s="91"/>
      <c r="F256" s="615"/>
      <c r="G256" s="102"/>
      <c r="H256" s="91"/>
      <c r="I256" s="102"/>
    </row>
    <row r="257" ht="15.75" customHeight="1" spans="1:9">
      <c r="A257" s="91"/>
      <c r="B257" s="91"/>
      <c r="C257" s="172"/>
      <c r="D257" s="91"/>
      <c r="E257" s="91"/>
      <c r="F257" s="615"/>
      <c r="G257" s="102"/>
      <c r="H257" s="91"/>
      <c r="I257" s="102"/>
    </row>
    <row r="258" ht="15.75" customHeight="1" spans="1:9">
      <c r="A258" s="91"/>
      <c r="B258" s="91"/>
      <c r="C258" s="172"/>
      <c r="D258" s="91"/>
      <c r="E258" s="91"/>
      <c r="F258" s="615"/>
      <c r="G258" s="102"/>
      <c r="H258" s="91"/>
      <c r="I258" s="102"/>
    </row>
    <row r="259" ht="15.75" customHeight="1" spans="1:9">
      <c r="A259" s="91"/>
      <c r="B259" s="91"/>
      <c r="C259" s="172"/>
      <c r="D259" s="91"/>
      <c r="E259" s="91"/>
      <c r="F259" s="615"/>
      <c r="G259" s="102"/>
      <c r="H259" s="91"/>
      <c r="I259" s="102"/>
    </row>
    <row r="260" ht="15.75" customHeight="1" spans="1:9">
      <c r="A260" s="91"/>
      <c r="B260" s="91"/>
      <c r="C260" s="172"/>
      <c r="D260" s="91"/>
      <c r="E260" s="91"/>
      <c r="F260" s="615"/>
      <c r="G260" s="102"/>
      <c r="H260" s="91"/>
      <c r="I260" s="102"/>
    </row>
    <row r="261" ht="15.75" customHeight="1" spans="1:9">
      <c r="A261" s="91"/>
      <c r="B261" s="91"/>
      <c r="C261" s="172"/>
      <c r="D261" s="91"/>
      <c r="E261" s="91"/>
      <c r="F261" s="615"/>
      <c r="G261" s="102"/>
      <c r="H261" s="91"/>
      <c r="I261" s="102"/>
    </row>
    <row r="262" ht="15.75" customHeight="1" spans="1:9">
      <c r="A262" s="91"/>
      <c r="B262" s="91"/>
      <c r="C262" s="172"/>
      <c r="D262" s="91"/>
      <c r="E262" s="91"/>
      <c r="F262" s="615"/>
      <c r="G262" s="102"/>
      <c r="H262" s="91"/>
      <c r="I262" s="102"/>
    </row>
    <row r="263" ht="15.75" customHeight="1" spans="1:9">
      <c r="A263" s="91"/>
      <c r="B263" s="91"/>
      <c r="C263" s="172"/>
      <c r="D263" s="91"/>
      <c r="E263" s="91"/>
      <c r="F263" s="615"/>
      <c r="G263" s="102"/>
      <c r="H263" s="91"/>
      <c r="I263" s="102"/>
    </row>
    <row r="264" ht="15.75" customHeight="1" spans="1:9">
      <c r="A264" s="91"/>
      <c r="B264" s="91"/>
      <c r="C264" s="172"/>
      <c r="D264" s="91"/>
      <c r="E264" s="91"/>
      <c r="F264" s="615"/>
      <c r="G264" s="102"/>
      <c r="H264" s="91"/>
      <c r="I264" s="102"/>
    </row>
    <row r="265" ht="15.75" customHeight="1" spans="1:9">
      <c r="A265" s="91"/>
      <c r="B265" s="91"/>
      <c r="C265" s="172"/>
      <c r="D265" s="91"/>
      <c r="E265" s="91"/>
      <c r="F265" s="615"/>
      <c r="G265" s="102"/>
      <c r="H265" s="91"/>
      <c r="I265" s="102"/>
    </row>
    <row r="266" ht="15.75" customHeight="1" spans="1:9">
      <c r="A266" s="91"/>
      <c r="B266" s="91"/>
      <c r="C266" s="172"/>
      <c r="D266" s="91"/>
      <c r="E266" s="91"/>
      <c r="F266" s="615"/>
      <c r="G266" s="102"/>
      <c r="H266" s="91"/>
      <c r="I266" s="102"/>
    </row>
    <row r="267" ht="15.75" customHeight="1" spans="1:9">
      <c r="A267" s="91"/>
      <c r="B267" s="91"/>
      <c r="C267" s="172"/>
      <c r="D267" s="91"/>
      <c r="E267" s="91"/>
      <c r="F267" s="615"/>
      <c r="G267" s="102"/>
      <c r="H267" s="91"/>
      <c r="I267" s="102"/>
    </row>
    <row r="268" ht="15.75" customHeight="1" spans="1:9">
      <c r="A268" s="91"/>
      <c r="B268" s="91"/>
      <c r="C268" s="172"/>
      <c r="D268" s="91"/>
      <c r="E268" s="91"/>
      <c r="F268" s="615"/>
      <c r="G268" s="102"/>
      <c r="H268" s="91"/>
      <c r="I268" s="102"/>
    </row>
    <row r="269" ht="15.75" customHeight="1" spans="1:9">
      <c r="A269" s="91"/>
      <c r="B269" s="91"/>
      <c r="C269" s="172"/>
      <c r="D269" s="91"/>
      <c r="E269" s="91"/>
      <c r="F269" s="615"/>
      <c r="G269" s="102"/>
      <c r="H269" s="91"/>
      <c r="I269" s="102"/>
    </row>
    <row r="270" ht="15.75" customHeight="1" spans="1:9">
      <c r="A270" s="91"/>
      <c r="B270" s="91"/>
      <c r="C270" s="172"/>
      <c r="D270" s="91"/>
      <c r="E270" s="91"/>
      <c r="F270" s="615"/>
      <c r="G270" s="102"/>
      <c r="H270" s="91"/>
      <c r="I270" s="102"/>
    </row>
    <row r="271" ht="15.75" customHeight="1" spans="1:9">
      <c r="A271" s="91"/>
      <c r="B271" s="91"/>
      <c r="C271" s="172"/>
      <c r="D271" s="91"/>
      <c r="E271" s="91"/>
      <c r="F271" s="615"/>
      <c r="G271" s="102"/>
      <c r="H271" s="91"/>
      <c r="I271" s="102"/>
    </row>
    <row r="272" ht="15.75" customHeight="1" spans="1:9">
      <c r="A272" s="91"/>
      <c r="B272" s="91"/>
      <c r="C272" s="172"/>
      <c r="D272" s="91"/>
      <c r="E272" s="91"/>
      <c r="F272" s="615"/>
      <c r="G272" s="102"/>
      <c r="H272" s="91"/>
      <c r="I272" s="102"/>
    </row>
    <row r="273" ht="15.75" customHeight="1" spans="1:9">
      <c r="A273" s="91"/>
      <c r="B273" s="91"/>
      <c r="C273" s="172"/>
      <c r="D273" s="91"/>
      <c r="E273" s="91"/>
      <c r="F273" s="615"/>
      <c r="G273" s="102"/>
      <c r="H273" s="91"/>
      <c r="I273" s="102"/>
    </row>
    <row r="274" ht="15.75" customHeight="1" spans="1:9">
      <c r="A274" s="91"/>
      <c r="B274" s="91"/>
      <c r="C274" s="172"/>
      <c r="D274" s="91"/>
      <c r="E274" s="91"/>
      <c r="F274" s="615"/>
      <c r="G274" s="102"/>
      <c r="H274" s="91"/>
      <c r="I274" s="102"/>
    </row>
    <row r="275" ht="15.75" customHeight="1" spans="1:9">
      <c r="A275" s="91"/>
      <c r="B275" s="91"/>
      <c r="C275" s="172"/>
      <c r="D275" s="91"/>
      <c r="E275" s="91"/>
      <c r="F275" s="615"/>
      <c r="G275" s="102"/>
      <c r="H275" s="91"/>
      <c r="I275" s="102"/>
    </row>
    <row r="276" ht="15.75" customHeight="1" spans="1:9">
      <c r="A276" s="91"/>
      <c r="B276" s="91"/>
      <c r="C276" s="172"/>
      <c r="D276" s="91"/>
      <c r="E276" s="91"/>
      <c r="F276" s="615"/>
      <c r="G276" s="102"/>
      <c r="H276" s="91"/>
      <c r="I276" s="102"/>
    </row>
    <row r="277" ht="15.75" customHeight="1" spans="1:9">
      <c r="A277" s="91"/>
      <c r="B277" s="91"/>
      <c r="C277" s="172"/>
      <c r="D277" s="91"/>
      <c r="E277" s="91"/>
      <c r="F277" s="615"/>
      <c r="G277" s="102"/>
      <c r="H277" s="91"/>
      <c r="I277" s="102"/>
    </row>
    <row r="278" ht="15.75" customHeight="1" spans="1:9">
      <c r="A278" s="91"/>
      <c r="B278" s="91"/>
      <c r="C278" s="172"/>
      <c r="D278" s="91"/>
      <c r="E278" s="91"/>
      <c r="F278" s="615"/>
      <c r="G278" s="102"/>
      <c r="H278" s="91"/>
      <c r="I278" s="102"/>
    </row>
    <row r="279" ht="15.75" customHeight="1" spans="1:9">
      <c r="A279" s="91"/>
      <c r="B279" s="91"/>
      <c r="C279" s="172"/>
      <c r="D279" s="91"/>
      <c r="E279" s="91"/>
      <c r="F279" s="615"/>
      <c r="G279" s="102"/>
      <c r="H279" s="91"/>
      <c r="I279" s="102"/>
    </row>
    <row r="280" ht="15.75" customHeight="1" spans="1:9">
      <c r="A280" s="91"/>
      <c r="B280" s="91"/>
      <c r="C280" s="172"/>
      <c r="D280" s="91"/>
      <c r="E280" s="91"/>
      <c r="F280" s="615"/>
      <c r="G280" s="102"/>
      <c r="H280" s="91"/>
      <c r="I280" s="102"/>
    </row>
    <row r="281" ht="15.75" customHeight="1" spans="1:9">
      <c r="A281" s="91"/>
      <c r="B281" s="91"/>
      <c r="C281" s="172"/>
      <c r="D281" s="91"/>
      <c r="E281" s="91"/>
      <c r="F281" s="615"/>
      <c r="G281" s="102"/>
      <c r="H281" s="91"/>
      <c r="I281" s="102"/>
    </row>
    <row r="282" ht="15.75" customHeight="1" spans="1:9">
      <c r="A282" s="91"/>
      <c r="B282" s="91"/>
      <c r="C282" s="172"/>
      <c r="D282" s="91"/>
      <c r="E282" s="91"/>
      <c r="F282" s="615"/>
      <c r="G282" s="102"/>
      <c r="H282" s="91"/>
      <c r="I282" s="102"/>
    </row>
    <row r="283" ht="15.75" customHeight="1" spans="1:9">
      <c r="A283" s="91"/>
      <c r="B283" s="91"/>
      <c r="C283" s="172"/>
      <c r="D283" s="91"/>
      <c r="E283" s="91"/>
      <c r="F283" s="615"/>
      <c r="G283" s="102"/>
      <c r="H283" s="91"/>
      <c r="I283" s="102"/>
    </row>
    <row r="284" ht="15.75" customHeight="1" spans="1:9">
      <c r="A284" s="91"/>
      <c r="B284" s="91"/>
      <c r="C284" s="172"/>
      <c r="D284" s="91"/>
      <c r="E284" s="91"/>
      <c r="F284" s="615"/>
      <c r="G284" s="102"/>
      <c r="H284" s="91"/>
      <c r="I284" s="102"/>
    </row>
    <row r="285" ht="15.75" customHeight="1" spans="1:9">
      <c r="A285" s="102"/>
      <c r="B285" s="102"/>
      <c r="C285" s="172"/>
      <c r="D285" s="102"/>
      <c r="E285" s="102"/>
      <c r="F285" s="102"/>
      <c r="G285" s="102"/>
      <c r="H285" s="102"/>
      <c r="I285" s="102"/>
    </row>
    <row r="286" ht="15.75" customHeight="1" spans="1:9">
      <c r="A286" s="102"/>
      <c r="B286" s="102"/>
      <c r="C286" s="172"/>
      <c r="D286" s="102"/>
      <c r="E286" s="102"/>
      <c r="F286" s="102"/>
      <c r="G286" s="102"/>
      <c r="H286" s="102"/>
      <c r="I286" s="102"/>
    </row>
    <row r="287" ht="15.75" customHeight="1" spans="1:9">
      <c r="A287" s="102"/>
      <c r="B287" s="102"/>
      <c r="C287" s="172"/>
      <c r="D287" s="102"/>
      <c r="E287" s="102"/>
      <c r="F287" s="102"/>
      <c r="G287" s="102"/>
      <c r="H287" s="102"/>
      <c r="I287" s="102"/>
    </row>
    <row r="288" ht="15.75" customHeight="1" spans="1:9">
      <c r="A288" s="102"/>
      <c r="B288" s="102"/>
      <c r="C288" s="172"/>
      <c r="D288" s="102"/>
      <c r="E288" s="102"/>
      <c r="F288" s="102"/>
      <c r="G288" s="102"/>
      <c r="H288" s="102"/>
      <c r="I288" s="102"/>
    </row>
    <row r="289" ht="15.75" customHeight="1" spans="1:9">
      <c r="A289" s="102"/>
      <c r="B289" s="102"/>
      <c r="C289" s="172"/>
      <c r="D289" s="102"/>
      <c r="E289" s="102"/>
      <c r="F289" s="102"/>
      <c r="G289" s="102"/>
      <c r="H289" s="102"/>
      <c r="I289" s="102"/>
    </row>
    <row r="290" ht="15.75" customHeight="1" spans="1:9">
      <c r="A290" s="102"/>
      <c r="B290" s="102"/>
      <c r="C290" s="172"/>
      <c r="D290" s="102"/>
      <c r="E290" s="102"/>
      <c r="F290" s="102"/>
      <c r="G290" s="102"/>
      <c r="H290" s="102"/>
      <c r="I290" s="102"/>
    </row>
    <row r="291" ht="15.75" customHeight="1" spans="1:9">
      <c r="A291" s="102"/>
      <c r="B291" s="102"/>
      <c r="C291" s="172"/>
      <c r="D291" s="102"/>
      <c r="E291" s="102"/>
      <c r="F291" s="102"/>
      <c r="G291" s="102"/>
      <c r="H291" s="102"/>
      <c r="I291" s="102"/>
    </row>
    <row r="292" ht="15.75" customHeight="1" spans="1:9">
      <c r="A292" s="102"/>
      <c r="B292" s="102"/>
      <c r="C292" s="172"/>
      <c r="D292" s="102"/>
      <c r="E292" s="102"/>
      <c r="F292" s="102"/>
      <c r="G292" s="102"/>
      <c r="H292" s="102"/>
      <c r="I292" s="102"/>
    </row>
    <row r="293" ht="15.75" customHeight="1" spans="1:9">
      <c r="A293" s="102"/>
      <c r="B293" s="102"/>
      <c r="C293" s="172"/>
      <c r="D293" s="102"/>
      <c r="E293" s="102"/>
      <c r="F293" s="102"/>
      <c r="G293" s="102"/>
      <c r="H293" s="102"/>
      <c r="I293" s="102"/>
    </row>
    <row r="294" ht="15.75" customHeight="1" spans="1:9">
      <c r="A294" s="102"/>
      <c r="B294" s="102"/>
      <c r="C294" s="172"/>
      <c r="D294" s="102"/>
      <c r="E294" s="102"/>
      <c r="F294" s="102"/>
      <c r="G294" s="102"/>
      <c r="H294" s="102"/>
      <c r="I294" s="102"/>
    </row>
    <row r="295" ht="15.75" customHeight="1" spans="1:9">
      <c r="A295" s="102"/>
      <c r="B295" s="102"/>
      <c r="C295" s="172"/>
      <c r="D295" s="102"/>
      <c r="E295" s="102"/>
      <c r="F295" s="102"/>
      <c r="G295" s="102"/>
      <c r="H295" s="102"/>
      <c r="I295" s="102"/>
    </row>
    <row r="296" ht="15.75" customHeight="1" spans="1:9">
      <c r="A296" s="102"/>
      <c r="B296" s="102"/>
      <c r="C296" s="172"/>
      <c r="D296" s="102"/>
      <c r="E296" s="102"/>
      <c r="F296" s="102"/>
      <c r="G296" s="102"/>
      <c r="H296" s="102"/>
      <c r="I296" s="102"/>
    </row>
    <row r="297" ht="15.75" customHeight="1" spans="1:9">
      <c r="A297" s="102"/>
      <c r="B297" s="102"/>
      <c r="C297" s="172"/>
      <c r="D297" s="102"/>
      <c r="E297" s="102"/>
      <c r="F297" s="102"/>
      <c r="G297" s="102"/>
      <c r="H297" s="102"/>
      <c r="I297" s="102"/>
    </row>
    <row r="298" ht="15.75" customHeight="1" spans="1:9">
      <c r="A298" s="102"/>
      <c r="B298" s="102"/>
      <c r="C298" s="172"/>
      <c r="D298" s="102"/>
      <c r="E298" s="102"/>
      <c r="F298" s="102"/>
      <c r="G298" s="102"/>
      <c r="H298" s="102"/>
      <c r="I298" s="102"/>
    </row>
    <row r="299" ht="15.75" customHeight="1" spans="1:9">
      <c r="A299" s="102"/>
      <c r="B299" s="102"/>
      <c r="C299" s="172"/>
      <c r="D299" s="102"/>
      <c r="E299" s="102"/>
      <c r="F299" s="102"/>
      <c r="G299" s="102"/>
      <c r="H299" s="102"/>
      <c r="I299" s="102"/>
    </row>
    <row r="300" ht="15.75" customHeight="1" spans="1:9">
      <c r="A300" s="102"/>
      <c r="B300" s="102"/>
      <c r="C300" s="172"/>
      <c r="D300" s="102"/>
      <c r="E300" s="102"/>
      <c r="F300" s="102"/>
      <c r="G300" s="102"/>
      <c r="H300" s="102"/>
      <c r="I300" s="102"/>
    </row>
    <row r="301" ht="15.75" customHeight="1" spans="1:9">
      <c r="A301" s="102"/>
      <c r="B301" s="102"/>
      <c r="C301" s="172"/>
      <c r="D301" s="102"/>
      <c r="E301" s="102"/>
      <c r="F301" s="102"/>
      <c r="G301" s="102"/>
      <c r="H301" s="102"/>
      <c r="I301" s="102"/>
    </row>
    <row r="302" ht="15.75" customHeight="1" spans="1:9">
      <c r="A302" s="102"/>
      <c r="B302" s="102"/>
      <c r="C302" s="172"/>
      <c r="D302" s="102"/>
      <c r="E302" s="102"/>
      <c r="F302" s="102"/>
      <c r="G302" s="102"/>
      <c r="H302" s="102"/>
      <c r="I302" s="102"/>
    </row>
    <row r="303" ht="15.75" customHeight="1" spans="1:9">
      <c r="A303" s="102"/>
      <c r="B303" s="102"/>
      <c r="C303" s="172"/>
      <c r="D303" s="102"/>
      <c r="E303" s="102"/>
      <c r="F303" s="102"/>
      <c r="G303" s="102"/>
      <c r="H303" s="102"/>
      <c r="I303" s="102"/>
    </row>
    <row r="304" ht="15.75" customHeight="1" spans="1:9">
      <c r="A304" s="102"/>
      <c r="B304" s="102"/>
      <c r="C304" s="172"/>
      <c r="D304" s="102"/>
      <c r="E304" s="102"/>
      <c r="F304" s="102"/>
      <c r="G304" s="102"/>
      <c r="H304" s="102"/>
      <c r="I304" s="102"/>
    </row>
    <row r="305" ht="15.75" customHeight="1" spans="1:9">
      <c r="A305" s="102"/>
      <c r="B305" s="102"/>
      <c r="C305" s="172"/>
      <c r="D305" s="102"/>
      <c r="E305" s="102"/>
      <c r="F305" s="102"/>
      <c r="G305" s="102"/>
      <c r="H305" s="102"/>
      <c r="I305" s="102"/>
    </row>
    <row r="306" ht="15.75" customHeight="1" spans="1:9">
      <c r="A306" s="102"/>
      <c r="B306" s="102"/>
      <c r="C306" s="172"/>
      <c r="D306" s="102"/>
      <c r="E306" s="102"/>
      <c r="F306" s="102"/>
      <c r="G306" s="102"/>
      <c r="H306" s="102"/>
      <c r="I306" s="102"/>
    </row>
    <row r="307" ht="15.75" customHeight="1" spans="1:9">
      <c r="A307" s="102"/>
      <c r="B307" s="102"/>
      <c r="C307" s="172"/>
      <c r="D307" s="102"/>
      <c r="E307" s="102"/>
      <c r="F307" s="102"/>
      <c r="G307" s="102"/>
      <c r="H307" s="102"/>
      <c r="I307" s="102"/>
    </row>
    <row r="308" ht="15.75" customHeight="1" spans="1:9">
      <c r="A308" s="102"/>
      <c r="B308" s="102"/>
      <c r="C308" s="172"/>
      <c r="D308" s="102"/>
      <c r="E308" s="102"/>
      <c r="F308" s="102"/>
      <c r="G308" s="102"/>
      <c r="H308" s="102"/>
      <c r="I308" s="102"/>
    </row>
    <row r="309" ht="15.75" customHeight="1" spans="1:9">
      <c r="A309" s="102"/>
      <c r="B309" s="102"/>
      <c r="C309" s="172"/>
      <c r="D309" s="102"/>
      <c r="E309" s="102"/>
      <c r="F309" s="102"/>
      <c r="G309" s="102"/>
      <c r="H309" s="102"/>
      <c r="I309" s="102"/>
    </row>
    <row r="310" ht="15.75" customHeight="1" spans="1:9">
      <c r="A310" s="102"/>
      <c r="B310" s="102"/>
      <c r="C310" s="172"/>
      <c r="D310" s="102"/>
      <c r="E310" s="102"/>
      <c r="F310" s="102"/>
      <c r="G310" s="102"/>
      <c r="H310" s="102"/>
      <c r="I310" s="102"/>
    </row>
    <row r="311" ht="15.75" customHeight="1" spans="1:9">
      <c r="A311" s="102"/>
      <c r="B311" s="102"/>
      <c r="C311" s="172"/>
      <c r="D311" s="102"/>
      <c r="E311" s="102"/>
      <c r="F311" s="102"/>
      <c r="G311" s="102"/>
      <c r="H311" s="102"/>
      <c r="I311" s="102"/>
    </row>
    <row r="312" ht="15.75" customHeight="1" spans="1:9">
      <c r="A312" s="102"/>
      <c r="B312" s="102"/>
      <c r="C312" s="172"/>
      <c r="D312" s="102"/>
      <c r="E312" s="102"/>
      <c r="F312" s="102"/>
      <c r="G312" s="102"/>
      <c r="H312" s="102"/>
      <c r="I312" s="102"/>
    </row>
    <row r="313" ht="15.75" customHeight="1" spans="1:9">
      <c r="A313" s="102"/>
      <c r="B313" s="102"/>
      <c r="C313" s="172"/>
      <c r="D313" s="102"/>
      <c r="E313" s="102"/>
      <c r="F313" s="102"/>
      <c r="G313" s="102"/>
      <c r="H313" s="102"/>
      <c r="I313" s="102"/>
    </row>
    <row r="314" ht="15.75" customHeight="1" spans="1:9">
      <c r="A314" s="102"/>
      <c r="B314" s="102"/>
      <c r="C314" s="172"/>
      <c r="D314" s="102"/>
      <c r="E314" s="102"/>
      <c r="F314" s="102"/>
      <c r="G314" s="102"/>
      <c r="H314" s="102"/>
      <c r="I314" s="102"/>
    </row>
    <row r="315" ht="15.75" customHeight="1" spans="1:9">
      <c r="A315" s="102"/>
      <c r="B315" s="102"/>
      <c r="C315" s="172"/>
      <c r="D315" s="102"/>
      <c r="E315" s="102"/>
      <c r="F315" s="102"/>
      <c r="G315" s="102"/>
      <c r="H315" s="102"/>
      <c r="I315" s="102"/>
    </row>
    <row r="316" ht="15.75" customHeight="1" spans="1:9">
      <c r="A316" s="102"/>
      <c r="B316" s="102"/>
      <c r="C316" s="172"/>
      <c r="D316" s="102"/>
      <c r="E316" s="102"/>
      <c r="F316" s="102"/>
      <c r="G316" s="102"/>
      <c r="H316" s="102"/>
      <c r="I316" s="102"/>
    </row>
    <row r="317" ht="15.75" customHeight="1" spans="1:9">
      <c r="A317" s="102"/>
      <c r="B317" s="102"/>
      <c r="C317" s="172"/>
      <c r="D317" s="102"/>
      <c r="E317" s="102"/>
      <c r="F317" s="102"/>
      <c r="G317" s="102"/>
      <c r="H317" s="102"/>
      <c r="I317" s="102"/>
    </row>
    <row r="318" ht="15.75" customHeight="1" spans="1:9">
      <c r="A318" s="102"/>
      <c r="B318" s="102"/>
      <c r="C318" s="172"/>
      <c r="D318" s="102"/>
      <c r="E318" s="102"/>
      <c r="F318" s="102"/>
      <c r="G318" s="102"/>
      <c r="H318" s="102"/>
      <c r="I318" s="102"/>
    </row>
    <row r="319" ht="15.75" customHeight="1" spans="1:9">
      <c r="A319" s="102"/>
      <c r="B319" s="102"/>
      <c r="C319" s="172"/>
      <c r="D319" s="102"/>
      <c r="E319" s="102"/>
      <c r="F319" s="102"/>
      <c r="G319" s="102"/>
      <c r="H319" s="102"/>
      <c r="I319" s="102"/>
    </row>
    <row r="320" ht="15.75" customHeight="1" spans="1:9">
      <c r="A320" s="102"/>
      <c r="B320" s="102"/>
      <c r="C320" s="172"/>
      <c r="D320" s="102"/>
      <c r="E320" s="102"/>
      <c r="F320" s="102"/>
      <c r="G320" s="102"/>
      <c r="H320" s="102"/>
      <c r="I320" s="102"/>
    </row>
    <row r="321" ht="15.75" customHeight="1" spans="1:9">
      <c r="A321" s="102"/>
      <c r="B321" s="102"/>
      <c r="C321" s="172"/>
      <c r="D321" s="102"/>
      <c r="E321" s="102"/>
      <c r="F321" s="102"/>
      <c r="G321" s="102"/>
      <c r="H321" s="102"/>
      <c r="I321" s="102"/>
    </row>
    <row r="322" ht="15.75" customHeight="1" spans="1:9">
      <c r="A322" s="102"/>
      <c r="B322" s="102"/>
      <c r="C322" s="172"/>
      <c r="D322" s="102"/>
      <c r="E322" s="102"/>
      <c r="F322" s="102"/>
      <c r="G322" s="102"/>
      <c r="H322" s="102"/>
      <c r="I322" s="102"/>
    </row>
    <row r="323" ht="15.75" customHeight="1" spans="1:9">
      <c r="A323" s="102"/>
      <c r="B323" s="102"/>
      <c r="C323" s="172"/>
      <c r="D323" s="102"/>
      <c r="E323" s="102"/>
      <c r="F323" s="102"/>
      <c r="G323" s="102"/>
      <c r="H323" s="102"/>
      <c r="I323" s="102"/>
    </row>
    <row r="324" ht="15.75" customHeight="1" spans="1:9">
      <c r="A324" s="102"/>
      <c r="B324" s="102"/>
      <c r="C324" s="172"/>
      <c r="D324" s="102"/>
      <c r="E324" s="102"/>
      <c r="F324" s="102"/>
      <c r="G324" s="102"/>
      <c r="H324" s="102"/>
      <c r="I324" s="102"/>
    </row>
    <row r="325" ht="15.75" customHeight="1" spans="1:9">
      <c r="A325" s="102"/>
      <c r="B325" s="102"/>
      <c r="C325" s="172"/>
      <c r="D325" s="102"/>
      <c r="E325" s="102"/>
      <c r="F325" s="102"/>
      <c r="G325" s="102"/>
      <c r="H325" s="102"/>
      <c r="I325" s="102"/>
    </row>
    <row r="326" ht="15.75" customHeight="1" spans="1:9">
      <c r="A326" s="102"/>
      <c r="B326" s="102"/>
      <c r="C326" s="172"/>
      <c r="D326" s="102"/>
      <c r="E326" s="102"/>
      <c r="F326" s="102"/>
      <c r="G326" s="102"/>
      <c r="H326" s="102"/>
      <c r="I326" s="102"/>
    </row>
    <row r="327" ht="15.75" customHeight="1" spans="1:9">
      <c r="A327" s="102"/>
      <c r="B327" s="102"/>
      <c r="C327" s="172"/>
      <c r="D327" s="102"/>
      <c r="E327" s="102"/>
      <c r="F327" s="102"/>
      <c r="G327" s="102"/>
      <c r="H327" s="102"/>
      <c r="I327" s="102"/>
    </row>
    <row r="328" ht="15.75" customHeight="1" spans="1:9">
      <c r="A328" s="102"/>
      <c r="B328" s="102"/>
      <c r="C328" s="172"/>
      <c r="D328" s="102"/>
      <c r="E328" s="102"/>
      <c r="F328" s="102"/>
      <c r="G328" s="102"/>
      <c r="H328" s="102"/>
      <c r="I328" s="102"/>
    </row>
    <row r="329" ht="15.75" customHeight="1" spans="1:9">
      <c r="A329" s="102"/>
      <c r="B329" s="102"/>
      <c r="C329" s="172"/>
      <c r="D329" s="102"/>
      <c r="E329" s="102"/>
      <c r="F329" s="102"/>
      <c r="G329" s="102"/>
      <c r="H329" s="102"/>
      <c r="I329" s="102"/>
    </row>
    <row r="330" ht="15.75" customHeight="1" spans="1:9">
      <c r="A330" s="102"/>
      <c r="B330" s="102"/>
      <c r="C330" s="172"/>
      <c r="D330" s="102"/>
      <c r="E330" s="102"/>
      <c r="F330" s="102"/>
      <c r="G330" s="102"/>
      <c r="H330" s="102"/>
      <c r="I330" s="102"/>
    </row>
    <row r="331" ht="15.75" customHeight="1" spans="1:9">
      <c r="A331" s="102"/>
      <c r="B331" s="102"/>
      <c r="C331" s="172"/>
      <c r="D331" s="102"/>
      <c r="E331" s="102"/>
      <c r="F331" s="102"/>
      <c r="G331" s="102"/>
      <c r="H331" s="102"/>
      <c r="I331" s="102"/>
    </row>
    <row r="332" ht="15.75" customHeight="1" spans="1:9">
      <c r="A332" s="102"/>
      <c r="B332" s="102"/>
      <c r="C332" s="172"/>
      <c r="D332" s="102"/>
      <c r="E332" s="102"/>
      <c r="F332" s="102"/>
      <c r="G332" s="102"/>
      <c r="H332" s="102"/>
      <c r="I332" s="102"/>
    </row>
    <row r="333" ht="15.75" customHeight="1" spans="1:9">
      <c r="A333" s="102"/>
      <c r="B333" s="102"/>
      <c r="C333" s="172"/>
      <c r="D333" s="102"/>
      <c r="E333" s="102"/>
      <c r="F333" s="102"/>
      <c r="G333" s="102"/>
      <c r="H333" s="102"/>
      <c r="I333" s="102"/>
    </row>
    <row r="334" ht="15.75" customHeight="1" spans="1:9">
      <c r="A334" s="102"/>
      <c r="B334" s="102"/>
      <c r="C334" s="172"/>
      <c r="D334" s="102"/>
      <c r="E334" s="102"/>
      <c r="F334" s="102"/>
      <c r="G334" s="102"/>
      <c r="H334" s="102"/>
      <c r="I334" s="102"/>
    </row>
    <row r="335" ht="15.75" customHeight="1" spans="1:9">
      <c r="A335" s="102"/>
      <c r="B335" s="102"/>
      <c r="C335" s="172"/>
      <c r="D335" s="102"/>
      <c r="E335" s="102"/>
      <c r="F335" s="102"/>
      <c r="G335" s="102"/>
      <c r="H335" s="102"/>
      <c r="I335" s="102"/>
    </row>
    <row r="336" ht="15.75" customHeight="1" spans="1:9">
      <c r="A336" s="102"/>
      <c r="B336" s="102"/>
      <c r="C336" s="172"/>
      <c r="D336" s="102"/>
      <c r="E336" s="102"/>
      <c r="F336" s="102"/>
      <c r="G336" s="102"/>
      <c r="H336" s="102"/>
      <c r="I336" s="102"/>
    </row>
    <row r="337" ht="15.75" customHeight="1" spans="1:9">
      <c r="A337" s="102"/>
      <c r="B337" s="102"/>
      <c r="C337" s="172"/>
      <c r="D337" s="102"/>
      <c r="E337" s="102"/>
      <c r="F337" s="102"/>
      <c r="G337" s="102"/>
      <c r="H337" s="102"/>
      <c r="I337" s="102"/>
    </row>
    <row r="338" ht="15.75" customHeight="1" spans="1:9">
      <c r="A338" s="102"/>
      <c r="B338" s="102"/>
      <c r="C338" s="172"/>
      <c r="D338" s="102"/>
      <c r="E338" s="102"/>
      <c r="F338" s="102"/>
      <c r="G338" s="102"/>
      <c r="H338" s="102"/>
      <c r="I338" s="102"/>
    </row>
    <row r="339" ht="15.75" customHeight="1" spans="1:9">
      <c r="A339" s="102"/>
      <c r="B339" s="102"/>
      <c r="C339" s="172"/>
      <c r="D339" s="102"/>
      <c r="E339" s="102"/>
      <c r="F339" s="102"/>
      <c r="G339" s="102"/>
      <c r="H339" s="102"/>
      <c r="I339" s="102"/>
    </row>
    <row r="340" ht="15.75" customHeight="1" spans="1:9">
      <c r="A340" s="102"/>
      <c r="B340" s="102"/>
      <c r="C340" s="172"/>
      <c r="D340" s="102"/>
      <c r="E340" s="102"/>
      <c r="F340" s="102"/>
      <c r="G340" s="102"/>
      <c r="H340" s="102"/>
      <c r="I340" s="102"/>
    </row>
    <row r="341" ht="15.75" customHeight="1" spans="1:9">
      <c r="A341" s="102"/>
      <c r="B341" s="102"/>
      <c r="C341" s="172"/>
      <c r="D341" s="102"/>
      <c r="E341" s="102"/>
      <c r="F341" s="102"/>
      <c r="G341" s="102"/>
      <c r="H341" s="102"/>
      <c r="I341" s="102"/>
    </row>
    <row r="342" ht="15.75" customHeight="1" spans="1:9">
      <c r="A342" s="102"/>
      <c r="B342" s="102"/>
      <c r="C342" s="172"/>
      <c r="D342" s="102"/>
      <c r="E342" s="102"/>
      <c r="F342" s="102"/>
      <c r="G342" s="102"/>
      <c r="H342" s="102"/>
      <c r="I342" s="102"/>
    </row>
    <row r="343" ht="15.75" customHeight="1" spans="1:9">
      <c r="A343" s="102"/>
      <c r="B343" s="102"/>
      <c r="C343" s="172"/>
      <c r="D343" s="102"/>
      <c r="E343" s="102"/>
      <c r="F343" s="102"/>
      <c r="G343" s="102"/>
      <c r="H343" s="102"/>
      <c r="I343" s="102"/>
    </row>
    <row r="344" ht="15.75" customHeight="1" spans="1:9">
      <c r="A344" s="102"/>
      <c r="B344" s="102"/>
      <c r="C344" s="172"/>
      <c r="D344" s="102"/>
      <c r="E344" s="102"/>
      <c r="F344" s="102"/>
      <c r="G344" s="102"/>
      <c r="H344" s="102"/>
      <c r="I344" s="102"/>
    </row>
    <row r="345" ht="15.75" customHeight="1" spans="1:9">
      <c r="A345" s="102"/>
      <c r="B345" s="102"/>
      <c r="C345" s="172"/>
      <c r="D345" s="102"/>
      <c r="E345" s="102"/>
      <c r="F345" s="102"/>
      <c r="G345" s="102"/>
      <c r="H345" s="102"/>
      <c r="I345" s="102"/>
    </row>
    <row r="346" ht="15.75" customHeight="1" spans="1:9">
      <c r="A346" s="102"/>
      <c r="B346" s="102"/>
      <c r="C346" s="172"/>
      <c r="D346" s="102"/>
      <c r="E346" s="102"/>
      <c r="F346" s="102"/>
      <c r="G346" s="102"/>
      <c r="H346" s="102"/>
      <c r="I346" s="102"/>
    </row>
    <row r="347" ht="15.75" customHeight="1" spans="1:9">
      <c r="A347" s="102"/>
      <c r="B347" s="102"/>
      <c r="C347" s="172"/>
      <c r="D347" s="102"/>
      <c r="E347" s="102"/>
      <c r="F347" s="102"/>
      <c r="G347" s="102"/>
      <c r="H347" s="102"/>
      <c r="I347" s="102"/>
    </row>
    <row r="348" ht="15.75" customHeight="1" spans="1:9">
      <c r="A348" s="102"/>
      <c r="B348" s="102"/>
      <c r="C348" s="172"/>
      <c r="D348" s="102"/>
      <c r="E348" s="102"/>
      <c r="F348" s="102"/>
      <c r="G348" s="102"/>
      <c r="H348" s="102"/>
      <c r="I348" s="102"/>
    </row>
    <row r="349" ht="15.75" customHeight="1" spans="1:9">
      <c r="A349" s="102"/>
      <c r="B349" s="102"/>
      <c r="C349" s="172"/>
      <c r="D349" s="102"/>
      <c r="E349" s="102"/>
      <c r="F349" s="102"/>
      <c r="G349" s="102"/>
      <c r="H349" s="102"/>
      <c r="I349" s="102"/>
    </row>
    <row r="350" ht="15.75" customHeight="1" spans="1:9">
      <c r="A350" s="102"/>
      <c r="B350" s="102"/>
      <c r="C350" s="172"/>
      <c r="D350" s="102"/>
      <c r="E350" s="102"/>
      <c r="F350" s="102"/>
      <c r="G350" s="102"/>
      <c r="H350" s="102"/>
      <c r="I350" s="102"/>
    </row>
    <row r="351" ht="15.75" customHeight="1" spans="1:9">
      <c r="A351" s="102"/>
      <c r="B351" s="102"/>
      <c r="C351" s="172"/>
      <c r="D351" s="102"/>
      <c r="E351" s="102"/>
      <c r="F351" s="102"/>
      <c r="G351" s="102"/>
      <c r="H351" s="102"/>
      <c r="I351" s="102"/>
    </row>
    <row r="352" ht="15.75" customHeight="1" spans="1:9">
      <c r="A352" s="102"/>
      <c r="B352" s="102"/>
      <c r="C352" s="172"/>
      <c r="D352" s="102"/>
      <c r="E352" s="102"/>
      <c r="F352" s="102"/>
      <c r="G352" s="102"/>
      <c r="H352" s="102"/>
      <c r="I352" s="102"/>
    </row>
    <row r="353" ht="15.75" customHeight="1" spans="1:9">
      <c r="A353" s="102"/>
      <c r="B353" s="102"/>
      <c r="C353" s="172"/>
      <c r="D353" s="102"/>
      <c r="E353" s="102"/>
      <c r="F353" s="102"/>
      <c r="G353" s="102"/>
      <c r="H353" s="102"/>
      <c r="I353" s="102"/>
    </row>
    <row r="354" ht="15.75" customHeight="1" spans="1:9">
      <c r="A354" s="102"/>
      <c r="B354" s="102"/>
      <c r="C354" s="172"/>
      <c r="D354" s="102"/>
      <c r="E354" s="102"/>
      <c r="F354" s="102"/>
      <c r="G354" s="102"/>
      <c r="H354" s="102"/>
      <c r="I354" s="102"/>
    </row>
    <row r="355" ht="15.75" customHeight="1" spans="1:9">
      <c r="A355" s="102"/>
      <c r="B355" s="102"/>
      <c r="C355" s="172"/>
      <c r="D355" s="102"/>
      <c r="E355" s="102"/>
      <c r="F355" s="102"/>
      <c r="G355" s="102"/>
      <c r="H355" s="102"/>
      <c r="I355" s="102"/>
    </row>
    <row r="356" ht="15.75" customHeight="1" spans="1:9">
      <c r="A356" s="102"/>
      <c r="B356" s="102"/>
      <c r="C356" s="172"/>
      <c r="D356" s="102"/>
      <c r="E356" s="102"/>
      <c r="F356" s="102"/>
      <c r="G356" s="102"/>
      <c r="H356" s="102"/>
      <c r="I356" s="102"/>
    </row>
    <row r="357" ht="15.75" customHeight="1" spans="1:9">
      <c r="A357" s="102"/>
      <c r="B357" s="102"/>
      <c r="C357" s="172"/>
      <c r="D357" s="102"/>
      <c r="E357" s="102"/>
      <c r="F357" s="102"/>
      <c r="G357" s="102"/>
      <c r="H357" s="102"/>
      <c r="I357" s="102"/>
    </row>
    <row r="358" ht="15.75" customHeight="1" spans="1:9">
      <c r="A358" s="102"/>
      <c r="B358" s="102"/>
      <c r="C358" s="172"/>
      <c r="D358" s="102"/>
      <c r="E358" s="102"/>
      <c r="F358" s="102"/>
      <c r="G358" s="102"/>
      <c r="H358" s="102"/>
      <c r="I358" s="102"/>
    </row>
    <row r="359" ht="15.75" customHeight="1" spans="1:9">
      <c r="A359" s="102"/>
      <c r="B359" s="102"/>
      <c r="C359" s="172"/>
      <c r="D359" s="102"/>
      <c r="E359" s="102"/>
      <c r="F359" s="102"/>
      <c r="G359" s="102"/>
      <c r="H359" s="102"/>
      <c r="I359" s="102"/>
    </row>
    <row r="360" ht="15.75" customHeight="1" spans="1:9">
      <c r="A360" s="102"/>
      <c r="B360" s="102"/>
      <c r="C360" s="172"/>
      <c r="D360" s="102"/>
      <c r="E360" s="102"/>
      <c r="F360" s="102"/>
      <c r="G360" s="102"/>
      <c r="H360" s="102"/>
      <c r="I360" s="102"/>
    </row>
    <row r="361" ht="15.75" customHeight="1" spans="1:9">
      <c r="A361" s="102"/>
      <c r="B361" s="102"/>
      <c r="C361" s="172"/>
      <c r="D361" s="102"/>
      <c r="E361" s="102"/>
      <c r="F361" s="102"/>
      <c r="G361" s="102"/>
      <c r="H361" s="102"/>
      <c r="I361" s="102"/>
    </row>
    <row r="362" ht="15.75" customHeight="1" spans="1:9">
      <c r="A362" s="102"/>
      <c r="B362" s="102"/>
      <c r="C362" s="172"/>
      <c r="D362" s="102"/>
      <c r="E362" s="102"/>
      <c r="F362" s="102"/>
      <c r="G362" s="102"/>
      <c r="H362" s="102"/>
      <c r="I362" s="102"/>
    </row>
    <row r="363" ht="15.75" customHeight="1" spans="1:9">
      <c r="A363" s="102"/>
      <c r="B363" s="102"/>
      <c r="C363" s="172"/>
      <c r="D363" s="102"/>
      <c r="E363" s="102"/>
      <c r="F363" s="102"/>
      <c r="G363" s="102"/>
      <c r="H363" s="102"/>
      <c r="I363" s="102"/>
    </row>
    <row r="364" ht="15.75" customHeight="1" spans="1:9">
      <c r="A364" s="102"/>
      <c r="B364" s="102"/>
      <c r="C364" s="172"/>
      <c r="D364" s="102"/>
      <c r="E364" s="102"/>
      <c r="F364" s="102"/>
      <c r="G364" s="102"/>
      <c r="H364" s="102"/>
      <c r="I364" s="102"/>
    </row>
    <row r="365" ht="15.75" customHeight="1" spans="1:9">
      <c r="A365" s="102"/>
      <c r="B365" s="102"/>
      <c r="C365" s="172"/>
      <c r="D365" s="102"/>
      <c r="E365" s="102"/>
      <c r="F365" s="102"/>
      <c r="G365" s="102"/>
      <c r="H365" s="102"/>
      <c r="I365" s="102"/>
    </row>
    <row r="366" ht="15.75" customHeight="1" spans="1:9">
      <c r="A366" s="102"/>
      <c r="B366" s="102"/>
      <c r="C366" s="172"/>
      <c r="D366" s="102"/>
      <c r="E366" s="102"/>
      <c r="F366" s="102"/>
      <c r="G366" s="102"/>
      <c r="H366" s="102"/>
      <c r="I366" s="102"/>
    </row>
    <row r="367" ht="15.75" customHeight="1" spans="1:9">
      <c r="A367" s="102"/>
      <c r="B367" s="102"/>
      <c r="C367" s="172"/>
      <c r="D367" s="102"/>
      <c r="E367" s="102"/>
      <c r="F367" s="102"/>
      <c r="G367" s="102"/>
      <c r="H367" s="102"/>
      <c r="I367" s="102"/>
    </row>
    <row r="368" ht="15.75" customHeight="1" spans="1:9">
      <c r="A368" s="102"/>
      <c r="B368" s="102"/>
      <c r="C368" s="172"/>
      <c r="D368" s="102"/>
      <c r="E368" s="102"/>
      <c r="F368" s="102"/>
      <c r="G368" s="102"/>
      <c r="H368" s="102"/>
      <c r="I368" s="102"/>
    </row>
    <row r="369" ht="15.75" customHeight="1" spans="1:9">
      <c r="A369" s="102"/>
      <c r="B369" s="102"/>
      <c r="C369" s="172"/>
      <c r="D369" s="102"/>
      <c r="E369" s="102"/>
      <c r="F369" s="102"/>
      <c r="G369" s="102"/>
      <c r="H369" s="102"/>
      <c r="I369" s="102"/>
    </row>
    <row r="370" ht="15.75" customHeight="1" spans="1:9">
      <c r="A370" s="102"/>
      <c r="B370" s="102"/>
      <c r="C370" s="172"/>
      <c r="D370" s="102"/>
      <c r="E370" s="102"/>
      <c r="F370" s="102"/>
      <c r="G370" s="102"/>
      <c r="H370" s="102"/>
      <c r="I370" s="102"/>
    </row>
    <row r="371" ht="15.75" customHeight="1" spans="1:9">
      <c r="A371" s="102"/>
      <c r="B371" s="102"/>
      <c r="C371" s="172"/>
      <c r="D371" s="102"/>
      <c r="E371" s="102"/>
      <c r="F371" s="102"/>
      <c r="G371" s="102"/>
      <c r="H371" s="102"/>
      <c r="I371" s="102"/>
    </row>
    <row r="372" ht="15.75" customHeight="1" spans="1:9">
      <c r="A372" s="102"/>
      <c r="B372" s="102"/>
      <c r="C372" s="172"/>
      <c r="D372" s="102"/>
      <c r="E372" s="102"/>
      <c r="F372" s="102"/>
      <c r="G372" s="102"/>
      <c r="H372" s="102"/>
      <c r="I372" s="102"/>
    </row>
    <row r="373" ht="15.75" customHeight="1" spans="1:9">
      <c r="A373" s="102"/>
      <c r="B373" s="102"/>
      <c r="C373" s="172"/>
      <c r="D373" s="102"/>
      <c r="E373" s="102"/>
      <c r="F373" s="102"/>
      <c r="G373" s="102"/>
      <c r="H373" s="102"/>
      <c r="I373" s="102"/>
    </row>
    <row r="374" ht="15.75" customHeight="1" spans="1:9">
      <c r="A374" s="102"/>
      <c r="B374" s="102"/>
      <c r="C374" s="172"/>
      <c r="D374" s="102"/>
      <c r="E374" s="102"/>
      <c r="F374" s="102"/>
      <c r="G374" s="102"/>
      <c r="H374" s="102"/>
      <c r="I374" s="102"/>
    </row>
    <row r="375" ht="15.75" customHeight="1" spans="1:9">
      <c r="A375" s="102"/>
      <c r="B375" s="102"/>
      <c r="C375" s="172"/>
      <c r="D375" s="102"/>
      <c r="E375" s="102"/>
      <c r="F375" s="102"/>
      <c r="G375" s="102"/>
      <c r="H375" s="102"/>
      <c r="I375" s="102"/>
    </row>
    <row r="376" ht="15.75" customHeight="1" spans="1:9">
      <c r="A376" s="102"/>
      <c r="B376" s="102"/>
      <c r="C376" s="172"/>
      <c r="D376" s="102"/>
      <c r="E376" s="102"/>
      <c r="F376" s="102"/>
      <c r="G376" s="102"/>
      <c r="H376" s="102"/>
      <c r="I376" s="102"/>
    </row>
    <row r="377" ht="15.75" customHeight="1" spans="1:9">
      <c r="A377" s="102"/>
      <c r="B377" s="102"/>
      <c r="C377" s="172"/>
      <c r="D377" s="102"/>
      <c r="E377" s="102"/>
      <c r="F377" s="102"/>
      <c r="G377" s="102"/>
      <c r="H377" s="102"/>
      <c r="I377" s="102"/>
    </row>
    <row r="378" ht="15.75" customHeight="1" spans="1:9">
      <c r="A378" s="102"/>
      <c r="B378" s="102"/>
      <c r="C378" s="172"/>
      <c r="D378" s="102"/>
      <c r="E378" s="102"/>
      <c r="F378" s="102"/>
      <c r="G378" s="102"/>
      <c r="H378" s="102"/>
      <c r="I378" s="102"/>
    </row>
    <row r="379" ht="15.75" customHeight="1" spans="1:9">
      <c r="A379" s="102"/>
      <c r="B379" s="102"/>
      <c r="C379" s="172"/>
      <c r="D379" s="102"/>
      <c r="E379" s="102"/>
      <c r="F379" s="102"/>
      <c r="G379" s="102"/>
      <c r="H379" s="102"/>
      <c r="I379" s="102"/>
    </row>
    <row r="380" ht="15.75" customHeight="1" spans="1:9">
      <c r="A380" s="102"/>
      <c r="B380" s="102"/>
      <c r="C380" s="172"/>
      <c r="D380" s="102"/>
      <c r="E380" s="102"/>
      <c r="F380" s="102"/>
      <c r="G380" s="102"/>
      <c r="H380" s="102"/>
      <c r="I380" s="102"/>
    </row>
    <row r="381" ht="15.75" customHeight="1" spans="1:9">
      <c r="A381" s="102"/>
      <c r="B381" s="102"/>
      <c r="C381" s="172"/>
      <c r="D381" s="102"/>
      <c r="E381" s="102"/>
      <c r="F381" s="102"/>
      <c r="G381" s="102"/>
      <c r="H381" s="102"/>
      <c r="I381" s="102"/>
    </row>
    <row r="382" ht="15.75" customHeight="1" spans="1:9">
      <c r="A382" s="102"/>
      <c r="B382" s="102"/>
      <c r="C382" s="172"/>
      <c r="D382" s="102"/>
      <c r="E382" s="102"/>
      <c r="F382" s="102"/>
      <c r="G382" s="102"/>
      <c r="H382" s="102"/>
      <c r="I382" s="102"/>
    </row>
    <row r="383" ht="15.75" customHeight="1" spans="1:9">
      <c r="A383" s="102"/>
      <c r="B383" s="102"/>
      <c r="C383" s="172"/>
      <c r="D383" s="102"/>
      <c r="E383" s="102"/>
      <c r="F383" s="102"/>
      <c r="G383" s="102"/>
      <c r="H383" s="102"/>
      <c r="I383" s="102"/>
    </row>
    <row r="384" ht="15.75" customHeight="1" spans="1:9">
      <c r="A384" s="102"/>
      <c r="B384" s="102"/>
      <c r="C384" s="172"/>
      <c r="D384" s="102"/>
      <c r="E384" s="102"/>
      <c r="F384" s="102"/>
      <c r="G384" s="102"/>
      <c r="H384" s="102"/>
      <c r="I384" s="102"/>
    </row>
    <row r="385" ht="15.75" customHeight="1" spans="1:9">
      <c r="A385" s="102"/>
      <c r="B385" s="102"/>
      <c r="C385" s="172"/>
      <c r="D385" s="102"/>
      <c r="E385" s="102"/>
      <c r="F385" s="102"/>
      <c r="G385" s="102"/>
      <c r="H385" s="102"/>
      <c r="I385" s="102"/>
    </row>
    <row r="386" ht="15.75" customHeight="1" spans="1:9">
      <c r="A386" s="102"/>
      <c r="B386" s="102"/>
      <c r="C386" s="172"/>
      <c r="D386" s="102"/>
      <c r="E386" s="102"/>
      <c r="F386" s="102"/>
      <c r="G386" s="102"/>
      <c r="H386" s="102"/>
      <c r="I386" s="102"/>
    </row>
    <row r="387" ht="15.75" customHeight="1" spans="1:9">
      <c r="A387" s="102"/>
      <c r="B387" s="102"/>
      <c r="C387" s="172"/>
      <c r="D387" s="102"/>
      <c r="E387" s="102"/>
      <c r="F387" s="102"/>
      <c r="G387" s="102"/>
      <c r="H387" s="102"/>
      <c r="I387" s="102"/>
    </row>
    <row r="388" ht="15.75" customHeight="1" spans="1:9">
      <c r="A388" s="102"/>
      <c r="B388" s="102"/>
      <c r="C388" s="172"/>
      <c r="D388" s="102"/>
      <c r="E388" s="102"/>
      <c r="F388" s="102"/>
      <c r="G388" s="102"/>
      <c r="H388" s="102"/>
      <c r="I388" s="102"/>
    </row>
    <row r="389" ht="15.75" customHeight="1" spans="1:9">
      <c r="A389" s="102"/>
      <c r="B389" s="102"/>
      <c r="C389" s="172"/>
      <c r="D389" s="102"/>
      <c r="E389" s="102"/>
      <c r="F389" s="102"/>
      <c r="G389" s="102"/>
      <c r="H389" s="102"/>
      <c r="I389" s="102"/>
    </row>
    <row r="390" ht="15.75" customHeight="1" spans="1:9">
      <c r="A390" s="102"/>
      <c r="B390" s="102"/>
      <c r="C390" s="172"/>
      <c r="D390" s="102"/>
      <c r="E390" s="102"/>
      <c r="F390" s="102"/>
      <c r="G390" s="102"/>
      <c r="H390" s="102"/>
      <c r="I390" s="102"/>
    </row>
    <row r="391" ht="15.75" customHeight="1" spans="1:9">
      <c r="A391" s="102"/>
      <c r="B391" s="102"/>
      <c r="C391" s="172"/>
      <c r="D391" s="102"/>
      <c r="E391" s="102"/>
      <c r="F391" s="102"/>
      <c r="G391" s="102"/>
      <c r="H391" s="102"/>
      <c r="I391" s="102"/>
    </row>
    <row r="392" ht="15.75" customHeight="1" spans="1:9">
      <c r="A392" s="102"/>
      <c r="B392" s="102"/>
      <c r="C392" s="172"/>
      <c r="D392" s="102"/>
      <c r="E392" s="102"/>
      <c r="F392" s="102"/>
      <c r="G392" s="102"/>
      <c r="H392" s="102"/>
      <c r="I392" s="102"/>
    </row>
    <row r="393" ht="15.75" customHeight="1" spans="1:9">
      <c r="A393" s="102"/>
      <c r="B393" s="102"/>
      <c r="C393" s="172"/>
      <c r="D393" s="102"/>
      <c r="E393" s="102"/>
      <c r="F393" s="102"/>
      <c r="G393" s="102"/>
      <c r="H393" s="102"/>
      <c r="I393" s="102"/>
    </row>
    <row r="394" ht="15.75" customHeight="1" spans="1:9">
      <c r="A394" s="102"/>
      <c r="B394" s="102"/>
      <c r="C394" s="172"/>
      <c r="D394" s="102"/>
      <c r="E394" s="102"/>
      <c r="F394" s="102"/>
      <c r="G394" s="102"/>
      <c r="H394" s="102"/>
      <c r="I394" s="102"/>
    </row>
    <row r="395" ht="15.75" customHeight="1" spans="1:9">
      <c r="A395" s="102"/>
      <c r="B395" s="102"/>
      <c r="C395" s="172"/>
      <c r="D395" s="102"/>
      <c r="E395" s="102"/>
      <c r="F395" s="102"/>
      <c r="G395" s="102"/>
      <c r="H395" s="102"/>
      <c r="I395" s="102"/>
    </row>
    <row r="396" ht="15.75" customHeight="1" spans="1:9">
      <c r="A396" s="102"/>
      <c r="B396" s="102"/>
      <c r="C396" s="172"/>
      <c r="D396" s="102"/>
      <c r="E396" s="102"/>
      <c r="F396" s="102"/>
      <c r="G396" s="102"/>
      <c r="H396" s="102"/>
      <c r="I396" s="102"/>
    </row>
    <row r="397" ht="15.75" customHeight="1" spans="1:9">
      <c r="A397" s="102"/>
      <c r="B397" s="102"/>
      <c r="C397" s="172"/>
      <c r="D397" s="102"/>
      <c r="E397" s="102"/>
      <c r="F397" s="102"/>
      <c r="G397" s="102"/>
      <c r="H397" s="102"/>
      <c r="I397" s="102"/>
    </row>
    <row r="398" ht="15.75" customHeight="1" spans="1:9">
      <c r="A398" s="102"/>
      <c r="B398" s="102"/>
      <c r="C398" s="172"/>
      <c r="D398" s="102"/>
      <c r="E398" s="102"/>
      <c r="F398" s="102"/>
      <c r="G398" s="102"/>
      <c r="H398" s="102"/>
      <c r="I398" s="102"/>
    </row>
    <row r="399" ht="15.75" customHeight="1" spans="1:9">
      <c r="A399" s="102"/>
      <c r="B399" s="102"/>
      <c r="C399" s="172"/>
      <c r="D399" s="102"/>
      <c r="E399" s="102"/>
      <c r="F399" s="102"/>
      <c r="G399" s="102"/>
      <c r="H399" s="102"/>
      <c r="I399" s="102"/>
    </row>
    <row r="400" ht="15.75" customHeight="1" spans="1:9">
      <c r="A400" s="102"/>
      <c r="B400" s="102"/>
      <c r="C400" s="172"/>
      <c r="D400" s="102"/>
      <c r="E400" s="102"/>
      <c r="F400" s="102"/>
      <c r="G400" s="102"/>
      <c r="H400" s="102"/>
      <c r="I400" s="102"/>
    </row>
    <row r="401" ht="15.75" customHeight="1" spans="1:9">
      <c r="A401" s="102"/>
      <c r="B401" s="102"/>
      <c r="C401" s="172"/>
      <c r="D401" s="102"/>
      <c r="E401" s="102"/>
      <c r="F401" s="102"/>
      <c r="G401" s="102"/>
      <c r="H401" s="102"/>
      <c r="I401" s="102"/>
    </row>
    <row r="402" ht="15.75" customHeight="1" spans="1:9">
      <c r="A402" s="102"/>
      <c r="B402" s="102"/>
      <c r="C402" s="172"/>
      <c r="D402" s="102"/>
      <c r="E402" s="102"/>
      <c r="F402" s="102"/>
      <c r="G402" s="102"/>
      <c r="H402" s="102"/>
      <c r="I402" s="102"/>
    </row>
    <row r="403" ht="15.75" customHeight="1" spans="1:9">
      <c r="A403" s="102"/>
      <c r="B403" s="102"/>
      <c r="C403" s="172"/>
      <c r="D403" s="102"/>
      <c r="E403" s="102"/>
      <c r="F403" s="102"/>
      <c r="G403" s="102"/>
      <c r="H403" s="102"/>
      <c r="I403" s="102"/>
    </row>
    <row r="404" ht="15.75" customHeight="1" spans="1:9">
      <c r="A404" s="102"/>
      <c r="B404" s="102"/>
      <c r="C404" s="172"/>
      <c r="D404" s="102"/>
      <c r="E404" s="102"/>
      <c r="F404" s="102"/>
      <c r="G404" s="102"/>
      <c r="H404" s="102"/>
      <c r="I404" s="102"/>
    </row>
    <row r="405" ht="15.75" customHeight="1" spans="1:9">
      <c r="A405" s="102"/>
      <c r="B405" s="102"/>
      <c r="C405" s="172"/>
      <c r="D405" s="102"/>
      <c r="E405" s="102"/>
      <c r="F405" s="102"/>
      <c r="G405" s="102"/>
      <c r="H405" s="102"/>
      <c r="I405" s="102"/>
    </row>
    <row r="406" ht="15.75" customHeight="1" spans="1:9">
      <c r="A406" s="102"/>
      <c r="B406" s="102"/>
      <c r="C406" s="172"/>
      <c r="D406" s="102"/>
      <c r="E406" s="102"/>
      <c r="F406" s="102"/>
      <c r="G406" s="102"/>
      <c r="H406" s="102"/>
      <c r="I406" s="102"/>
    </row>
    <row r="407" ht="15.75" customHeight="1" spans="1:9">
      <c r="A407" s="102"/>
      <c r="B407" s="102"/>
      <c r="C407" s="172"/>
      <c r="D407" s="102"/>
      <c r="E407" s="102"/>
      <c r="F407" s="102"/>
      <c r="G407" s="102"/>
      <c r="H407" s="102"/>
      <c r="I407" s="102"/>
    </row>
    <row r="408" ht="15.75" customHeight="1" spans="1:9">
      <c r="A408" s="102"/>
      <c r="B408" s="102"/>
      <c r="C408" s="172"/>
      <c r="D408" s="102"/>
      <c r="E408" s="102"/>
      <c r="F408" s="102"/>
      <c r="G408" s="102"/>
      <c r="H408" s="102"/>
      <c r="I408" s="102"/>
    </row>
    <row r="409" ht="15.75" customHeight="1" spans="1:9">
      <c r="A409" s="102"/>
      <c r="B409" s="102"/>
      <c r="C409" s="172"/>
      <c r="D409" s="102"/>
      <c r="E409" s="102"/>
      <c r="F409" s="102"/>
      <c r="G409" s="102"/>
      <c r="H409" s="102"/>
      <c r="I409" s="102"/>
    </row>
    <row r="410" ht="15.75" customHeight="1" spans="1:9">
      <c r="A410" s="102"/>
      <c r="B410" s="102"/>
      <c r="C410" s="172"/>
      <c r="D410" s="102"/>
      <c r="E410" s="102"/>
      <c r="F410" s="102"/>
      <c r="G410" s="102"/>
      <c r="H410" s="102"/>
      <c r="I410" s="102"/>
    </row>
    <row r="411" ht="15.75" customHeight="1" spans="1:9">
      <c r="A411" s="102"/>
      <c r="B411" s="102"/>
      <c r="C411" s="172"/>
      <c r="D411" s="102"/>
      <c r="E411" s="102"/>
      <c r="F411" s="102"/>
      <c r="G411" s="102"/>
      <c r="H411" s="102"/>
      <c r="I411" s="102"/>
    </row>
    <row r="412" ht="15.75" customHeight="1" spans="1:9">
      <c r="A412" s="102"/>
      <c r="B412" s="102"/>
      <c r="C412" s="172"/>
      <c r="D412" s="102"/>
      <c r="E412" s="102"/>
      <c r="F412" s="102"/>
      <c r="G412" s="102"/>
      <c r="H412" s="102"/>
      <c r="I412" s="102"/>
    </row>
    <row r="413" ht="15.75" customHeight="1" spans="1:9">
      <c r="A413" s="102"/>
      <c r="B413" s="102"/>
      <c r="C413" s="172"/>
      <c r="D413" s="102"/>
      <c r="E413" s="102"/>
      <c r="F413" s="102"/>
      <c r="G413" s="102"/>
      <c r="H413" s="102"/>
      <c r="I413" s="102"/>
    </row>
    <row r="414" ht="15.75" customHeight="1" spans="1:9">
      <c r="A414" s="102"/>
      <c r="B414" s="102"/>
      <c r="C414" s="172"/>
      <c r="D414" s="102"/>
      <c r="E414" s="102"/>
      <c r="F414" s="102"/>
      <c r="G414" s="102"/>
      <c r="H414" s="102"/>
      <c r="I414" s="102"/>
    </row>
    <row r="415" ht="15.75" customHeight="1" spans="1:9">
      <c r="A415" s="102"/>
      <c r="B415" s="102"/>
      <c r="C415" s="172"/>
      <c r="D415" s="102"/>
      <c r="E415" s="102"/>
      <c r="F415" s="102"/>
      <c r="G415" s="102"/>
      <c r="H415" s="102"/>
      <c r="I415" s="102"/>
    </row>
    <row r="416" ht="15.75" customHeight="1" spans="1:9">
      <c r="A416" s="102"/>
      <c r="B416" s="102"/>
      <c r="C416" s="172"/>
      <c r="D416" s="102"/>
      <c r="E416" s="102"/>
      <c r="F416" s="102"/>
      <c r="G416" s="102"/>
      <c r="H416" s="102"/>
      <c r="I416" s="102"/>
    </row>
    <row r="417" ht="15.75" customHeight="1" spans="1:9">
      <c r="A417" s="102"/>
      <c r="B417" s="102"/>
      <c r="C417" s="172"/>
      <c r="D417" s="102"/>
      <c r="E417" s="102"/>
      <c r="F417" s="102"/>
      <c r="G417" s="102"/>
      <c r="H417" s="102"/>
      <c r="I417" s="102"/>
    </row>
    <row r="418" ht="15.75" customHeight="1" spans="1:9">
      <c r="A418" s="102"/>
      <c r="B418" s="102"/>
      <c r="C418" s="172"/>
      <c r="D418" s="102"/>
      <c r="E418" s="102"/>
      <c r="F418" s="102"/>
      <c r="G418" s="102"/>
      <c r="H418" s="102"/>
      <c r="I418" s="102"/>
    </row>
    <row r="419" ht="15.75" customHeight="1" spans="1:9">
      <c r="A419" s="102"/>
      <c r="B419" s="102"/>
      <c r="C419" s="172"/>
      <c r="D419" s="102"/>
      <c r="E419" s="102"/>
      <c r="F419" s="102"/>
      <c r="G419" s="102"/>
      <c r="H419" s="102"/>
      <c r="I419" s="102"/>
    </row>
    <row r="420" ht="15.75" customHeight="1" spans="1:9">
      <c r="A420" s="102"/>
      <c r="B420" s="102"/>
      <c r="C420" s="172"/>
      <c r="D420" s="102"/>
      <c r="E420" s="102"/>
      <c r="F420" s="102"/>
      <c r="G420" s="102"/>
      <c r="H420" s="102"/>
      <c r="I420" s="102"/>
    </row>
    <row r="421" ht="15.75" customHeight="1" spans="1:9">
      <c r="A421" s="102"/>
      <c r="B421" s="102"/>
      <c r="C421" s="172"/>
      <c r="D421" s="102"/>
      <c r="E421" s="102"/>
      <c r="F421" s="102"/>
      <c r="G421" s="102"/>
      <c r="H421" s="102"/>
      <c r="I421" s="102"/>
    </row>
    <row r="422" ht="15.75" customHeight="1" spans="1:9">
      <c r="A422" s="102"/>
      <c r="B422" s="102"/>
      <c r="C422" s="172"/>
      <c r="D422" s="102"/>
      <c r="E422" s="102"/>
      <c r="F422" s="102"/>
      <c r="G422" s="102"/>
      <c r="H422" s="102"/>
      <c r="I422" s="102"/>
    </row>
    <row r="423" ht="15.75" customHeight="1" spans="1:9">
      <c r="A423" s="102"/>
      <c r="B423" s="102"/>
      <c r="C423" s="172"/>
      <c r="D423" s="102"/>
      <c r="E423" s="102"/>
      <c r="F423" s="102"/>
      <c r="G423" s="102"/>
      <c r="H423" s="102"/>
      <c r="I423" s="102"/>
    </row>
    <row r="424" ht="15.75" customHeight="1" spans="1:9">
      <c r="A424" s="102"/>
      <c r="B424" s="102"/>
      <c r="C424" s="172"/>
      <c r="D424" s="102"/>
      <c r="E424" s="102"/>
      <c r="F424" s="102"/>
      <c r="G424" s="102"/>
      <c r="H424" s="102"/>
      <c r="I424" s="102"/>
    </row>
    <row r="425" ht="15.75" customHeight="1" spans="1:9">
      <c r="A425" s="102"/>
      <c r="B425" s="102"/>
      <c r="C425" s="172"/>
      <c r="D425" s="102"/>
      <c r="E425" s="102"/>
      <c r="F425" s="102"/>
      <c r="G425" s="102"/>
      <c r="H425" s="102"/>
      <c r="I425" s="102"/>
    </row>
    <row r="426" ht="15.75" customHeight="1" spans="1:9">
      <c r="A426" s="102"/>
      <c r="B426" s="102"/>
      <c r="C426" s="172"/>
      <c r="D426" s="102"/>
      <c r="E426" s="102"/>
      <c r="F426" s="102"/>
      <c r="G426" s="102"/>
      <c r="H426" s="102"/>
      <c r="I426" s="102"/>
    </row>
    <row r="427" ht="15.75" customHeight="1" spans="1:9">
      <c r="A427" s="102"/>
      <c r="B427" s="102"/>
      <c r="C427" s="172"/>
      <c r="D427" s="102"/>
      <c r="E427" s="102"/>
      <c r="F427" s="102"/>
      <c r="G427" s="102"/>
      <c r="H427" s="102"/>
      <c r="I427" s="102"/>
    </row>
    <row r="428" ht="15.75" customHeight="1" spans="1:9">
      <c r="A428" s="102"/>
      <c r="B428" s="102"/>
      <c r="C428" s="172"/>
      <c r="D428" s="102"/>
      <c r="E428" s="102"/>
      <c r="F428" s="102"/>
      <c r="G428" s="102"/>
      <c r="H428" s="102"/>
      <c r="I428" s="102"/>
    </row>
    <row r="429" ht="15.75" customHeight="1" spans="1:9">
      <c r="A429" s="102"/>
      <c r="B429" s="102"/>
      <c r="C429" s="172"/>
      <c r="D429" s="102"/>
      <c r="E429" s="102"/>
      <c r="F429" s="102"/>
      <c r="G429" s="102"/>
      <c r="H429" s="102"/>
      <c r="I429" s="102"/>
    </row>
    <row r="430" ht="15.75" customHeight="1" spans="1:9">
      <c r="A430" s="102"/>
      <c r="B430" s="102"/>
      <c r="C430" s="172"/>
      <c r="D430" s="102"/>
      <c r="E430" s="102"/>
      <c r="F430" s="102"/>
      <c r="G430" s="102"/>
      <c r="H430" s="102"/>
      <c r="I430" s="102"/>
    </row>
    <row r="431" ht="15.75" customHeight="1" spans="1:9">
      <c r="A431" s="102"/>
      <c r="B431" s="102"/>
      <c r="C431" s="172"/>
      <c r="D431" s="102"/>
      <c r="E431" s="102"/>
      <c r="F431" s="102"/>
      <c r="G431" s="102"/>
      <c r="H431" s="102"/>
      <c r="I431" s="102"/>
    </row>
    <row r="432" ht="15.75" customHeight="1" spans="1:9">
      <c r="A432" s="102"/>
      <c r="B432" s="102"/>
      <c r="C432" s="172"/>
      <c r="D432" s="102"/>
      <c r="E432" s="102"/>
      <c r="F432" s="102"/>
      <c r="G432" s="102"/>
      <c r="H432" s="102"/>
      <c r="I432" s="102"/>
    </row>
    <row r="433" ht="15.75" customHeight="1" spans="1:9">
      <c r="A433" s="102"/>
      <c r="B433" s="102"/>
      <c r="C433" s="172"/>
      <c r="D433" s="102"/>
      <c r="E433" s="102"/>
      <c r="F433" s="102"/>
      <c r="G433" s="102"/>
      <c r="H433" s="102"/>
      <c r="I433" s="102"/>
    </row>
    <row r="434" ht="15.75" customHeight="1" spans="1:9">
      <c r="A434" s="102"/>
      <c r="B434" s="102"/>
      <c r="C434" s="172"/>
      <c r="D434" s="102"/>
      <c r="E434" s="102"/>
      <c r="F434" s="102"/>
      <c r="G434" s="102"/>
      <c r="H434" s="102"/>
      <c r="I434" s="102"/>
    </row>
    <row r="435" ht="15.75" customHeight="1" spans="1:9">
      <c r="A435" s="102"/>
      <c r="B435" s="102"/>
      <c r="C435" s="172"/>
      <c r="D435" s="102"/>
      <c r="E435" s="102"/>
      <c r="F435" s="102"/>
      <c r="G435" s="102"/>
      <c r="H435" s="102"/>
      <c r="I435" s="102"/>
    </row>
    <row r="436" ht="15.75" customHeight="1" spans="1:9">
      <c r="A436" s="102"/>
      <c r="B436" s="102"/>
      <c r="C436" s="172"/>
      <c r="D436" s="102"/>
      <c r="E436" s="102"/>
      <c r="F436" s="102"/>
      <c r="G436" s="102"/>
      <c r="H436" s="102"/>
      <c r="I436" s="102"/>
    </row>
    <row r="437" ht="15.75" customHeight="1" spans="1:9">
      <c r="A437" s="102"/>
      <c r="B437" s="102"/>
      <c r="C437" s="172"/>
      <c r="D437" s="102"/>
      <c r="E437" s="102"/>
      <c r="F437" s="102"/>
      <c r="G437" s="102"/>
      <c r="H437" s="102"/>
      <c r="I437" s="102"/>
    </row>
    <row r="438" ht="15.75" customHeight="1" spans="1:9">
      <c r="A438" s="102"/>
      <c r="B438" s="102"/>
      <c r="C438" s="172"/>
      <c r="D438" s="102"/>
      <c r="E438" s="102"/>
      <c r="F438" s="102"/>
      <c r="G438" s="102"/>
      <c r="H438" s="102"/>
      <c r="I438" s="102"/>
    </row>
    <row r="439" ht="15.75" customHeight="1" spans="1:9">
      <c r="A439" s="102"/>
      <c r="B439" s="102"/>
      <c r="C439" s="172"/>
      <c r="D439" s="102"/>
      <c r="E439" s="102"/>
      <c r="F439" s="102"/>
      <c r="G439" s="102"/>
      <c r="H439" s="102"/>
      <c r="I439" s="102"/>
    </row>
    <row r="440" ht="15.75" customHeight="1" spans="1:9">
      <c r="A440" s="102"/>
      <c r="B440" s="102"/>
      <c r="C440" s="172"/>
      <c r="D440" s="102"/>
      <c r="E440" s="102"/>
      <c r="F440" s="102"/>
      <c r="G440" s="102"/>
      <c r="H440" s="102"/>
      <c r="I440" s="102"/>
    </row>
    <row r="441" ht="15.75" customHeight="1" spans="1:9">
      <c r="A441" s="102"/>
      <c r="B441" s="102"/>
      <c r="C441" s="172"/>
      <c r="D441" s="102"/>
      <c r="E441" s="102"/>
      <c r="F441" s="102"/>
      <c r="G441" s="102"/>
      <c r="H441" s="102"/>
      <c r="I441" s="102"/>
    </row>
    <row r="442" ht="15.75" customHeight="1" spans="1:9">
      <c r="A442" s="102"/>
      <c r="B442" s="102"/>
      <c r="C442" s="172"/>
      <c r="D442" s="102"/>
      <c r="E442" s="102"/>
      <c r="F442" s="102"/>
      <c r="G442" s="102"/>
      <c r="H442" s="102"/>
      <c r="I442" s="102"/>
    </row>
    <row r="443" ht="15.75" customHeight="1" spans="1:9">
      <c r="A443" s="102"/>
      <c r="B443" s="102"/>
      <c r="C443" s="172"/>
      <c r="D443" s="102"/>
      <c r="E443" s="102"/>
      <c r="F443" s="102"/>
      <c r="G443" s="102"/>
      <c r="H443" s="102"/>
      <c r="I443" s="102"/>
    </row>
    <row r="444" ht="15.75" customHeight="1" spans="1:9">
      <c r="A444" s="102"/>
      <c r="B444" s="102"/>
      <c r="C444" s="172"/>
      <c r="D444" s="102"/>
      <c r="E444" s="102"/>
      <c r="F444" s="102"/>
      <c r="G444" s="102"/>
      <c r="H444" s="102"/>
      <c r="I444" s="102"/>
    </row>
    <row r="445" ht="15.75" customHeight="1" spans="1:9">
      <c r="A445" s="102"/>
      <c r="B445" s="102"/>
      <c r="C445" s="172"/>
      <c r="D445" s="102"/>
      <c r="E445" s="102"/>
      <c r="F445" s="102"/>
      <c r="G445" s="102"/>
      <c r="H445" s="102"/>
      <c r="I445" s="102"/>
    </row>
    <row r="446" ht="15.75" customHeight="1" spans="1:9">
      <c r="A446" s="102"/>
      <c r="B446" s="102"/>
      <c r="C446" s="172"/>
      <c r="D446" s="102"/>
      <c r="E446" s="102"/>
      <c r="F446" s="102"/>
      <c r="G446" s="102"/>
      <c r="H446" s="102"/>
      <c r="I446" s="102"/>
    </row>
    <row r="447" ht="15.75" customHeight="1" spans="1:9">
      <c r="A447" s="102"/>
      <c r="B447" s="102"/>
      <c r="C447" s="172"/>
      <c r="D447" s="102"/>
      <c r="E447" s="102"/>
      <c r="F447" s="102"/>
      <c r="G447" s="102"/>
      <c r="H447" s="102"/>
      <c r="I447" s="102"/>
    </row>
    <row r="448" ht="15.75" customHeight="1" spans="1:9">
      <c r="A448" s="102"/>
      <c r="B448" s="102"/>
      <c r="C448" s="172"/>
      <c r="D448" s="102"/>
      <c r="E448" s="102"/>
      <c r="F448" s="102"/>
      <c r="G448" s="102"/>
      <c r="H448" s="102"/>
      <c r="I448" s="102"/>
    </row>
    <row r="449" ht="15.75" customHeight="1" spans="1:9">
      <c r="A449" s="102"/>
      <c r="B449" s="102"/>
      <c r="C449" s="172"/>
      <c r="D449" s="102"/>
      <c r="E449" s="102"/>
      <c r="F449" s="102"/>
      <c r="G449" s="102"/>
      <c r="H449" s="102"/>
      <c r="I449" s="102"/>
    </row>
    <row r="450" ht="15.75" customHeight="1" spans="1:9">
      <c r="A450" s="102"/>
      <c r="B450" s="102"/>
      <c r="C450" s="172"/>
      <c r="D450" s="102"/>
      <c r="E450" s="102"/>
      <c r="F450" s="102"/>
      <c r="G450" s="102"/>
      <c r="H450" s="102"/>
      <c r="I450" s="102"/>
    </row>
    <row r="451" ht="15.75" customHeight="1" spans="1:9">
      <c r="A451" s="102"/>
      <c r="B451" s="102"/>
      <c r="C451" s="172"/>
      <c r="D451" s="102"/>
      <c r="E451" s="102"/>
      <c r="F451" s="102"/>
      <c r="G451" s="102"/>
      <c r="H451" s="102"/>
      <c r="I451" s="102"/>
    </row>
    <row r="452" ht="15.75" customHeight="1" spans="1:9">
      <c r="A452" s="102"/>
      <c r="B452" s="102"/>
      <c r="C452" s="172"/>
      <c r="D452" s="102"/>
      <c r="E452" s="102"/>
      <c r="F452" s="102"/>
      <c r="G452" s="102"/>
      <c r="H452" s="102"/>
      <c r="I452" s="102"/>
    </row>
    <row r="453" ht="15.75" customHeight="1" spans="1:9">
      <c r="A453" s="102"/>
      <c r="B453" s="102"/>
      <c r="C453" s="172"/>
      <c r="D453" s="102"/>
      <c r="E453" s="102"/>
      <c r="F453" s="102"/>
      <c r="G453" s="102"/>
      <c r="H453" s="102"/>
      <c r="I453" s="102"/>
    </row>
    <row r="454" ht="15.75" customHeight="1" spans="1:9">
      <c r="A454" s="102"/>
      <c r="B454" s="102"/>
      <c r="C454" s="172"/>
      <c r="D454" s="102"/>
      <c r="E454" s="102"/>
      <c r="F454" s="102"/>
      <c r="G454" s="102"/>
      <c r="H454" s="102"/>
      <c r="I454" s="102"/>
    </row>
    <row r="455" ht="15.75" customHeight="1" spans="1:9">
      <c r="A455" s="102"/>
      <c r="B455" s="102"/>
      <c r="C455" s="172"/>
      <c r="D455" s="102"/>
      <c r="E455" s="102"/>
      <c r="F455" s="102"/>
      <c r="G455" s="102"/>
      <c r="H455" s="102"/>
      <c r="I455" s="102"/>
    </row>
    <row r="456" ht="15.75" customHeight="1" spans="1:9">
      <c r="A456" s="102"/>
      <c r="B456" s="102"/>
      <c r="C456" s="172"/>
      <c r="D456" s="102"/>
      <c r="E456" s="102"/>
      <c r="F456" s="102"/>
      <c r="G456" s="102"/>
      <c r="H456" s="102"/>
      <c r="I456" s="102"/>
    </row>
    <row r="457" ht="15.75" customHeight="1" spans="1:9">
      <c r="A457" s="102"/>
      <c r="B457" s="102"/>
      <c r="C457" s="172"/>
      <c r="D457" s="102"/>
      <c r="E457" s="102"/>
      <c r="F457" s="102"/>
      <c r="G457" s="102"/>
      <c r="H457" s="102"/>
      <c r="I457" s="102"/>
    </row>
    <row r="458" ht="15.75" customHeight="1" spans="1:9">
      <c r="A458" s="102"/>
      <c r="B458" s="102"/>
      <c r="C458" s="172"/>
      <c r="D458" s="102"/>
      <c r="E458" s="102"/>
      <c r="F458" s="102"/>
      <c r="G458" s="102"/>
      <c r="H458" s="102"/>
      <c r="I458" s="102"/>
    </row>
    <row r="459" ht="15.75" customHeight="1" spans="1:9">
      <c r="A459" s="102"/>
      <c r="B459" s="102"/>
      <c r="C459" s="172"/>
      <c r="D459" s="102"/>
      <c r="E459" s="102"/>
      <c r="F459" s="102"/>
      <c r="G459" s="102"/>
      <c r="H459" s="102"/>
      <c r="I459" s="102"/>
    </row>
    <row r="460" ht="15.75" customHeight="1" spans="1:9">
      <c r="A460" s="102"/>
      <c r="B460" s="102"/>
      <c r="C460" s="172"/>
      <c r="D460" s="102"/>
      <c r="E460" s="102"/>
      <c r="F460" s="102"/>
      <c r="G460" s="102"/>
      <c r="H460" s="102"/>
      <c r="I460" s="102"/>
    </row>
    <row r="461" ht="15.75" customHeight="1" spans="1:9">
      <c r="A461" s="102"/>
      <c r="B461" s="102"/>
      <c r="C461" s="172"/>
      <c r="D461" s="102"/>
      <c r="E461" s="102"/>
      <c r="F461" s="102"/>
      <c r="G461" s="102"/>
      <c r="H461" s="102"/>
      <c r="I461" s="102"/>
    </row>
    <row r="462" ht="15.75" customHeight="1" spans="1:9">
      <c r="A462" s="102"/>
      <c r="B462" s="102"/>
      <c r="C462" s="172"/>
      <c r="D462" s="102"/>
      <c r="E462" s="102"/>
      <c r="F462" s="102"/>
      <c r="G462" s="102"/>
      <c r="H462" s="102"/>
      <c r="I462" s="102"/>
    </row>
    <row r="463" ht="15.75" customHeight="1" spans="1:9">
      <c r="A463" s="102"/>
      <c r="B463" s="102"/>
      <c r="C463" s="172"/>
      <c r="D463" s="102"/>
      <c r="E463" s="102"/>
      <c r="F463" s="102"/>
      <c r="G463" s="102"/>
      <c r="H463" s="102"/>
      <c r="I463" s="102"/>
    </row>
    <row r="464" ht="15.75" customHeight="1" spans="1:9">
      <c r="A464" s="102"/>
      <c r="B464" s="102"/>
      <c r="C464" s="172"/>
      <c r="D464" s="102"/>
      <c r="E464" s="102"/>
      <c r="F464" s="102"/>
      <c r="G464" s="102"/>
      <c r="H464" s="102"/>
      <c r="I464" s="102"/>
    </row>
    <row r="465" ht="15.75" customHeight="1" spans="1:9">
      <c r="A465" s="102"/>
      <c r="B465" s="102"/>
      <c r="C465" s="172"/>
      <c r="D465" s="102"/>
      <c r="E465" s="102"/>
      <c r="F465" s="102"/>
      <c r="G465" s="102"/>
      <c r="H465" s="102"/>
      <c r="I465" s="102"/>
    </row>
    <row r="466" ht="15.75" customHeight="1" spans="1:9">
      <c r="A466" s="102"/>
      <c r="B466" s="102"/>
      <c r="C466" s="172"/>
      <c r="D466" s="102"/>
      <c r="E466" s="102"/>
      <c r="F466" s="102"/>
      <c r="G466" s="102"/>
      <c r="H466" s="102"/>
      <c r="I466" s="102"/>
    </row>
    <row r="467" ht="15.75" customHeight="1" spans="1:9">
      <c r="A467" s="102"/>
      <c r="B467" s="102"/>
      <c r="C467" s="172"/>
      <c r="D467" s="102"/>
      <c r="E467" s="102"/>
      <c r="F467" s="102"/>
      <c r="G467" s="102"/>
      <c r="H467" s="102"/>
      <c r="I467" s="102"/>
    </row>
    <row r="468" ht="15.75" customHeight="1" spans="1:9">
      <c r="A468" s="102"/>
      <c r="B468" s="102"/>
      <c r="C468" s="172"/>
      <c r="D468" s="102"/>
      <c r="E468" s="102"/>
      <c r="F468" s="102"/>
      <c r="G468" s="102"/>
      <c r="H468" s="102"/>
      <c r="I468" s="102"/>
    </row>
    <row r="469" ht="15.75" customHeight="1" spans="1:9">
      <c r="A469" s="102"/>
      <c r="B469" s="102"/>
      <c r="C469" s="172"/>
      <c r="D469" s="102"/>
      <c r="E469" s="102"/>
      <c r="F469" s="102"/>
      <c r="G469" s="102"/>
      <c r="H469" s="102"/>
      <c r="I469" s="102"/>
    </row>
    <row r="470" ht="15.75" customHeight="1" spans="1:9">
      <c r="A470" s="102"/>
      <c r="B470" s="102"/>
      <c r="C470" s="172"/>
      <c r="D470" s="102"/>
      <c r="E470" s="102"/>
      <c r="F470" s="102"/>
      <c r="G470" s="102"/>
      <c r="H470" s="102"/>
      <c r="I470" s="102"/>
    </row>
    <row r="471" ht="15.75" customHeight="1" spans="1:9">
      <c r="A471" s="102"/>
      <c r="B471" s="102"/>
      <c r="C471" s="172"/>
      <c r="D471" s="102"/>
      <c r="E471" s="102"/>
      <c r="F471" s="102"/>
      <c r="G471" s="102"/>
      <c r="H471" s="102"/>
      <c r="I471" s="102"/>
    </row>
    <row r="472" ht="15.75" customHeight="1" spans="1:9">
      <c r="A472" s="102"/>
      <c r="B472" s="102"/>
      <c r="C472" s="172"/>
      <c r="D472" s="102"/>
      <c r="E472" s="102"/>
      <c r="F472" s="102"/>
      <c r="G472" s="102"/>
      <c r="H472" s="102"/>
      <c r="I472" s="102"/>
    </row>
    <row r="473" ht="15.75" customHeight="1" spans="1:9">
      <c r="A473" s="102"/>
      <c r="B473" s="102"/>
      <c r="C473" s="172"/>
      <c r="D473" s="102"/>
      <c r="E473" s="102"/>
      <c r="F473" s="102"/>
      <c r="G473" s="102"/>
      <c r="H473" s="102"/>
      <c r="I473" s="102"/>
    </row>
    <row r="474" ht="15.75" customHeight="1" spans="1:9">
      <c r="A474" s="102"/>
      <c r="B474" s="102"/>
      <c r="C474" s="172"/>
      <c r="D474" s="102"/>
      <c r="E474" s="102"/>
      <c r="F474" s="102"/>
      <c r="G474" s="102"/>
      <c r="H474" s="102"/>
      <c r="I474" s="102"/>
    </row>
    <row r="475" ht="15.75" customHeight="1" spans="1:9">
      <c r="A475" s="102"/>
      <c r="B475" s="102"/>
      <c r="C475" s="172"/>
      <c r="D475" s="102"/>
      <c r="E475" s="102"/>
      <c r="F475" s="102"/>
      <c r="G475" s="102"/>
      <c r="H475" s="102"/>
      <c r="I475" s="102"/>
    </row>
    <row r="476" ht="15.75" customHeight="1" spans="1:9">
      <c r="A476" s="102"/>
      <c r="B476" s="102"/>
      <c r="C476" s="172"/>
      <c r="D476" s="102"/>
      <c r="E476" s="102"/>
      <c r="F476" s="102"/>
      <c r="G476" s="102"/>
      <c r="H476" s="102"/>
      <c r="I476" s="102"/>
    </row>
    <row r="477" ht="15.75" customHeight="1" spans="1:9">
      <c r="A477" s="102"/>
      <c r="B477" s="102"/>
      <c r="C477" s="172"/>
      <c r="D477" s="102"/>
      <c r="E477" s="102"/>
      <c r="F477" s="102"/>
      <c r="G477" s="102"/>
      <c r="H477" s="102"/>
      <c r="I477" s="102"/>
    </row>
    <row r="478" ht="15.75" customHeight="1" spans="1:9">
      <c r="A478" s="102"/>
      <c r="B478" s="102"/>
      <c r="C478" s="172"/>
      <c r="D478" s="102"/>
      <c r="E478" s="102"/>
      <c r="F478" s="102"/>
      <c r="G478" s="102"/>
      <c r="H478" s="102"/>
      <c r="I478" s="102"/>
    </row>
    <row r="479" ht="15.75" customHeight="1" spans="1:9">
      <c r="A479" s="102"/>
      <c r="B479" s="102"/>
      <c r="C479" s="172"/>
      <c r="D479" s="102"/>
      <c r="E479" s="102"/>
      <c r="F479" s="102"/>
      <c r="G479" s="102"/>
      <c r="H479" s="102"/>
      <c r="I479" s="102"/>
    </row>
    <row r="480" ht="15.75" customHeight="1" spans="1:9">
      <c r="A480" s="102"/>
      <c r="B480" s="102"/>
      <c r="C480" s="172"/>
      <c r="D480" s="102"/>
      <c r="E480" s="102"/>
      <c r="F480" s="102"/>
      <c r="G480" s="102"/>
      <c r="H480" s="102"/>
      <c r="I480" s="102"/>
    </row>
    <row r="481" ht="15.75" customHeight="1" spans="1:9">
      <c r="A481" s="102"/>
      <c r="B481" s="102"/>
      <c r="C481" s="172"/>
      <c r="D481" s="102"/>
      <c r="E481" s="102"/>
      <c r="F481" s="102"/>
      <c r="G481" s="102"/>
      <c r="H481" s="102"/>
      <c r="I481" s="102"/>
    </row>
    <row r="482" ht="15.75" customHeight="1" spans="1:9">
      <c r="A482" s="102"/>
      <c r="B482" s="102"/>
      <c r="C482" s="172"/>
      <c r="D482" s="102"/>
      <c r="E482" s="102"/>
      <c r="F482" s="102"/>
      <c r="G482" s="102"/>
      <c r="H482" s="102"/>
      <c r="I482" s="102"/>
    </row>
    <row r="483" ht="15.75" customHeight="1" spans="1:9">
      <c r="A483" s="102"/>
      <c r="B483" s="102"/>
      <c r="C483" s="172"/>
      <c r="D483" s="102"/>
      <c r="E483" s="102"/>
      <c r="F483" s="102"/>
      <c r="G483" s="102"/>
      <c r="H483" s="102"/>
      <c r="I483" s="102"/>
    </row>
    <row r="484" ht="15.75" customHeight="1" spans="1:9">
      <c r="A484" s="102"/>
      <c r="B484" s="102"/>
      <c r="C484" s="172"/>
      <c r="D484" s="102"/>
      <c r="E484" s="102"/>
      <c r="F484" s="102"/>
      <c r="G484" s="102"/>
      <c r="H484" s="102"/>
      <c r="I484" s="102"/>
    </row>
    <row r="485" ht="15.75" customHeight="1" spans="1:9">
      <c r="A485" s="102"/>
      <c r="B485" s="102"/>
      <c r="C485" s="172"/>
      <c r="D485" s="102"/>
      <c r="E485" s="102"/>
      <c r="F485" s="102"/>
      <c r="G485" s="102"/>
      <c r="H485" s="102"/>
      <c r="I485" s="102"/>
    </row>
    <row r="486" ht="15.75" customHeight="1" spans="1:9">
      <c r="A486" s="102"/>
      <c r="B486" s="102"/>
      <c r="C486" s="172"/>
      <c r="D486" s="102"/>
      <c r="E486" s="102"/>
      <c r="F486" s="102"/>
      <c r="G486" s="102"/>
      <c r="H486" s="102"/>
      <c r="I486" s="102"/>
    </row>
    <row r="487" ht="15.75" customHeight="1" spans="1:9">
      <c r="A487" s="102"/>
      <c r="B487" s="102"/>
      <c r="C487" s="172"/>
      <c r="D487" s="102"/>
      <c r="E487" s="102"/>
      <c r="F487" s="102"/>
      <c r="G487" s="102"/>
      <c r="H487" s="102"/>
      <c r="I487" s="102"/>
    </row>
    <row r="488" ht="15.75" customHeight="1" spans="1:9">
      <c r="A488" s="102"/>
      <c r="B488" s="102"/>
      <c r="C488" s="172"/>
      <c r="D488" s="102"/>
      <c r="E488" s="102"/>
      <c r="F488" s="102"/>
      <c r="G488" s="102"/>
      <c r="H488" s="102"/>
      <c r="I488" s="102"/>
    </row>
    <row r="489" ht="15.75" customHeight="1" spans="1:9">
      <c r="A489" s="102"/>
      <c r="B489" s="102"/>
      <c r="C489" s="172"/>
      <c r="D489" s="102"/>
      <c r="E489" s="102"/>
      <c r="F489" s="102"/>
      <c r="G489" s="102"/>
      <c r="H489" s="102"/>
      <c r="I489" s="102"/>
    </row>
    <row r="490" ht="15.75" customHeight="1" spans="1:9">
      <c r="A490" s="102"/>
      <c r="B490" s="102"/>
      <c r="C490" s="172"/>
      <c r="D490" s="102"/>
      <c r="E490" s="102"/>
      <c r="F490" s="102"/>
      <c r="G490" s="102"/>
      <c r="H490" s="102"/>
      <c r="I490" s="102"/>
    </row>
    <row r="491" ht="15.75" customHeight="1" spans="1:9">
      <c r="A491" s="102"/>
      <c r="B491" s="102"/>
      <c r="C491" s="172"/>
      <c r="D491" s="102"/>
      <c r="E491" s="102"/>
      <c r="F491" s="102"/>
      <c r="G491" s="102"/>
      <c r="H491" s="102"/>
      <c r="I491" s="102"/>
    </row>
    <row r="492" ht="15.75" customHeight="1" spans="1:9">
      <c r="A492" s="102"/>
      <c r="B492" s="102"/>
      <c r="C492" s="172"/>
      <c r="D492" s="102"/>
      <c r="E492" s="102"/>
      <c r="F492" s="102"/>
      <c r="G492" s="102"/>
      <c r="H492" s="102"/>
      <c r="I492" s="102"/>
    </row>
    <row r="493" ht="15.75" customHeight="1" spans="1:9">
      <c r="A493" s="102"/>
      <c r="B493" s="102"/>
      <c r="C493" s="172"/>
      <c r="D493" s="102"/>
      <c r="E493" s="102"/>
      <c r="F493" s="102"/>
      <c r="G493" s="102"/>
      <c r="H493" s="102"/>
      <c r="I493" s="102"/>
    </row>
    <row r="494" ht="15.75" customHeight="1" spans="1:9">
      <c r="A494" s="102"/>
      <c r="B494" s="102"/>
      <c r="C494" s="172"/>
      <c r="D494" s="102"/>
      <c r="E494" s="102"/>
      <c r="F494" s="102"/>
      <c r="G494" s="102"/>
      <c r="H494" s="102"/>
      <c r="I494" s="102"/>
    </row>
    <row r="495" ht="15.75" customHeight="1" spans="1:9">
      <c r="A495" s="102"/>
      <c r="B495" s="102"/>
      <c r="C495" s="172"/>
      <c r="D495" s="102"/>
      <c r="E495" s="102"/>
      <c r="F495" s="102"/>
      <c r="G495" s="102"/>
      <c r="H495" s="102"/>
      <c r="I495" s="102"/>
    </row>
    <row r="496" ht="15.75" customHeight="1" spans="1:9">
      <c r="A496" s="102"/>
      <c r="B496" s="102"/>
      <c r="C496" s="172"/>
      <c r="D496" s="102"/>
      <c r="E496" s="102"/>
      <c r="F496" s="102"/>
      <c r="G496" s="102"/>
      <c r="H496" s="102"/>
      <c r="I496" s="102"/>
    </row>
    <row r="497" ht="15.75" customHeight="1" spans="1:9">
      <c r="A497" s="102"/>
      <c r="B497" s="102"/>
      <c r="C497" s="172"/>
      <c r="D497" s="102"/>
      <c r="E497" s="102"/>
      <c r="F497" s="102"/>
      <c r="G497" s="102"/>
      <c r="H497" s="102"/>
      <c r="I497" s="102"/>
    </row>
    <row r="498" ht="15.75" customHeight="1" spans="1:9">
      <c r="A498" s="102"/>
      <c r="B498" s="102"/>
      <c r="C498" s="172"/>
      <c r="D498" s="102"/>
      <c r="E498" s="102"/>
      <c r="F498" s="102"/>
      <c r="G498" s="102"/>
      <c r="H498" s="102"/>
      <c r="I498" s="102"/>
    </row>
    <row r="499" ht="15.75" customHeight="1" spans="1:9">
      <c r="A499" s="102"/>
      <c r="B499" s="102"/>
      <c r="C499" s="172"/>
      <c r="D499" s="102"/>
      <c r="E499" s="102"/>
      <c r="F499" s="102"/>
      <c r="G499" s="102"/>
      <c r="H499" s="102"/>
      <c r="I499" s="102"/>
    </row>
    <row r="500" ht="15.75" customHeight="1" spans="1:9">
      <c r="A500" s="102"/>
      <c r="B500" s="102"/>
      <c r="C500" s="172"/>
      <c r="D500" s="102"/>
      <c r="E500" s="102"/>
      <c r="F500" s="102"/>
      <c r="G500" s="102"/>
      <c r="H500" s="102"/>
      <c r="I500" s="102"/>
    </row>
    <row r="501" ht="15.75" customHeight="1" spans="1:9">
      <c r="A501" s="102"/>
      <c r="B501" s="102"/>
      <c r="C501" s="172"/>
      <c r="D501" s="102"/>
      <c r="E501" s="102"/>
      <c r="F501" s="102"/>
      <c r="G501" s="102"/>
      <c r="H501" s="102"/>
      <c r="I501" s="102"/>
    </row>
    <row r="502" ht="15.75" customHeight="1" spans="1:9">
      <c r="A502" s="102"/>
      <c r="B502" s="102"/>
      <c r="C502" s="172"/>
      <c r="D502" s="102"/>
      <c r="E502" s="102"/>
      <c r="F502" s="102"/>
      <c r="G502" s="102"/>
      <c r="H502" s="102"/>
      <c r="I502" s="102"/>
    </row>
    <row r="503" ht="15.75" customHeight="1" spans="1:9">
      <c r="A503" s="102"/>
      <c r="B503" s="102"/>
      <c r="C503" s="172"/>
      <c r="D503" s="102"/>
      <c r="E503" s="102"/>
      <c r="F503" s="102"/>
      <c r="G503" s="102"/>
      <c r="H503" s="102"/>
      <c r="I503" s="102"/>
    </row>
    <row r="504" ht="15.75" customHeight="1" spans="1:9">
      <c r="A504" s="102"/>
      <c r="B504" s="102"/>
      <c r="C504" s="172"/>
      <c r="D504" s="102"/>
      <c r="E504" s="102"/>
      <c r="F504" s="102"/>
      <c r="G504" s="102"/>
      <c r="H504" s="102"/>
      <c r="I504" s="102"/>
    </row>
    <row r="505" ht="15.75" customHeight="1" spans="1:9">
      <c r="A505" s="102"/>
      <c r="B505" s="102"/>
      <c r="C505" s="172"/>
      <c r="D505" s="102"/>
      <c r="E505" s="102"/>
      <c r="F505" s="102"/>
      <c r="G505" s="102"/>
      <c r="H505" s="102"/>
      <c r="I505" s="102"/>
    </row>
    <row r="506" ht="15.75" customHeight="1" spans="1:9">
      <c r="A506" s="102"/>
      <c r="B506" s="102"/>
      <c r="C506" s="172"/>
      <c r="D506" s="102"/>
      <c r="E506" s="102"/>
      <c r="F506" s="102"/>
      <c r="G506" s="102"/>
      <c r="H506" s="102"/>
      <c r="I506" s="102"/>
    </row>
    <row r="507" ht="15.75" customHeight="1" spans="1:9">
      <c r="A507" s="102"/>
      <c r="B507" s="102"/>
      <c r="C507" s="172"/>
      <c r="D507" s="102"/>
      <c r="E507" s="102"/>
      <c r="F507" s="102"/>
      <c r="G507" s="102"/>
      <c r="H507" s="102"/>
      <c r="I507" s="102"/>
    </row>
    <row r="508" ht="15.75" customHeight="1" spans="1:9">
      <c r="A508" s="102"/>
      <c r="B508" s="102"/>
      <c r="C508" s="172"/>
      <c r="D508" s="102"/>
      <c r="E508" s="102"/>
      <c r="F508" s="102"/>
      <c r="G508" s="102"/>
      <c r="H508" s="102"/>
      <c r="I508" s="102"/>
    </row>
    <row r="509" ht="15.75" customHeight="1" spans="1:9">
      <c r="A509" s="102"/>
      <c r="B509" s="102"/>
      <c r="C509" s="172"/>
      <c r="D509" s="102"/>
      <c r="E509" s="102"/>
      <c r="F509" s="102"/>
      <c r="G509" s="102"/>
      <c r="H509" s="102"/>
      <c r="I509" s="102"/>
    </row>
    <row r="510" ht="15.75" customHeight="1" spans="1:9">
      <c r="A510" s="102"/>
      <c r="B510" s="102"/>
      <c r="C510" s="172"/>
      <c r="D510" s="102"/>
      <c r="E510" s="102"/>
      <c r="F510" s="102"/>
      <c r="G510" s="102"/>
      <c r="H510" s="102"/>
      <c r="I510" s="102"/>
    </row>
    <row r="511" ht="15.75" customHeight="1" spans="1:9">
      <c r="A511" s="102"/>
      <c r="B511" s="102"/>
      <c r="C511" s="172"/>
      <c r="D511" s="102"/>
      <c r="E511" s="102"/>
      <c r="F511" s="102"/>
      <c r="G511" s="102"/>
      <c r="H511" s="102"/>
      <c r="I511" s="102"/>
    </row>
    <row r="512" ht="15.75" customHeight="1" spans="1:9">
      <c r="A512" s="102"/>
      <c r="B512" s="102"/>
      <c r="C512" s="172"/>
      <c r="D512" s="102"/>
      <c r="E512" s="102"/>
      <c r="F512" s="102"/>
      <c r="G512" s="102"/>
      <c r="H512" s="102"/>
      <c r="I512" s="102"/>
    </row>
    <row r="513" ht="15.75" customHeight="1" spans="1:9">
      <c r="A513" s="102"/>
      <c r="B513" s="102"/>
      <c r="C513" s="172"/>
      <c r="D513" s="102"/>
      <c r="E513" s="102"/>
      <c r="F513" s="102"/>
      <c r="G513" s="102"/>
      <c r="H513" s="102"/>
      <c r="I513" s="102"/>
    </row>
    <row r="514" ht="15.75" customHeight="1" spans="1:9">
      <c r="A514" s="102"/>
      <c r="B514" s="102"/>
      <c r="C514" s="172"/>
      <c r="D514" s="102"/>
      <c r="E514" s="102"/>
      <c r="F514" s="102"/>
      <c r="G514" s="102"/>
      <c r="H514" s="102"/>
      <c r="I514" s="102"/>
    </row>
    <row r="515" ht="15.75" customHeight="1" spans="1:9">
      <c r="A515" s="102"/>
      <c r="B515" s="102"/>
      <c r="C515" s="172"/>
      <c r="D515" s="102"/>
      <c r="E515" s="102"/>
      <c r="F515" s="102"/>
      <c r="G515" s="102"/>
      <c r="H515" s="102"/>
      <c r="I515" s="102"/>
    </row>
    <row r="516" ht="15.75" customHeight="1" spans="1:9">
      <c r="A516" s="102"/>
      <c r="B516" s="102"/>
      <c r="C516" s="172"/>
      <c r="D516" s="102"/>
      <c r="E516" s="102"/>
      <c r="F516" s="102"/>
      <c r="G516" s="102"/>
      <c r="H516" s="102"/>
      <c r="I516" s="102"/>
    </row>
    <row r="517" ht="15.75" customHeight="1" spans="1:9">
      <c r="A517" s="102"/>
      <c r="B517" s="102"/>
      <c r="C517" s="172"/>
      <c r="D517" s="102"/>
      <c r="E517" s="102"/>
      <c r="F517" s="102"/>
      <c r="G517" s="102"/>
      <c r="H517" s="102"/>
      <c r="I517" s="102"/>
    </row>
    <row r="518" ht="15.75" customHeight="1" spans="1:9">
      <c r="A518" s="102"/>
      <c r="B518" s="102"/>
      <c r="C518" s="172"/>
      <c r="D518" s="102"/>
      <c r="E518" s="102"/>
      <c r="F518" s="102"/>
      <c r="G518" s="102"/>
      <c r="H518" s="102"/>
      <c r="I518" s="102"/>
    </row>
    <row r="519" ht="15.75" customHeight="1" spans="1:9">
      <c r="A519" s="102"/>
      <c r="B519" s="102"/>
      <c r="C519" s="172"/>
      <c r="D519" s="102"/>
      <c r="E519" s="102"/>
      <c r="F519" s="102"/>
      <c r="G519" s="102"/>
      <c r="H519" s="102"/>
      <c r="I519" s="102"/>
    </row>
    <row r="520" ht="15.75" customHeight="1" spans="1:9">
      <c r="A520" s="102"/>
      <c r="B520" s="102"/>
      <c r="C520" s="172"/>
      <c r="D520" s="102"/>
      <c r="E520" s="102"/>
      <c r="F520" s="102"/>
      <c r="G520" s="102"/>
      <c r="H520" s="102"/>
      <c r="I520" s="102"/>
    </row>
    <row r="521" ht="15.75" customHeight="1" spans="1:9">
      <c r="A521" s="102"/>
      <c r="B521" s="102"/>
      <c r="C521" s="172"/>
      <c r="D521" s="102"/>
      <c r="E521" s="102"/>
      <c r="F521" s="102"/>
      <c r="G521" s="102"/>
      <c r="H521" s="102"/>
      <c r="I521" s="102"/>
    </row>
    <row r="522" ht="15.75" customHeight="1" spans="1:9">
      <c r="A522" s="102"/>
      <c r="B522" s="102"/>
      <c r="C522" s="172"/>
      <c r="D522" s="102"/>
      <c r="E522" s="102"/>
      <c r="F522" s="102"/>
      <c r="G522" s="102"/>
      <c r="H522" s="102"/>
      <c r="I522" s="102"/>
    </row>
    <row r="523" ht="15.75" customHeight="1" spans="1:9">
      <c r="A523" s="102"/>
      <c r="B523" s="102"/>
      <c r="C523" s="172"/>
      <c r="D523" s="102"/>
      <c r="E523" s="102"/>
      <c r="F523" s="102"/>
      <c r="G523" s="102"/>
      <c r="H523" s="102"/>
      <c r="I523" s="102"/>
    </row>
    <row r="524" ht="15.75" customHeight="1" spans="1:9">
      <c r="A524" s="102"/>
      <c r="B524" s="102"/>
      <c r="C524" s="172"/>
      <c r="D524" s="102"/>
      <c r="E524" s="102"/>
      <c r="F524" s="102"/>
      <c r="G524" s="102"/>
      <c r="H524" s="102"/>
      <c r="I524" s="102"/>
    </row>
    <row r="525" ht="15.75" customHeight="1" spans="1:9">
      <c r="A525" s="102"/>
      <c r="B525" s="102"/>
      <c r="C525" s="172"/>
      <c r="D525" s="102"/>
      <c r="E525" s="102"/>
      <c r="F525" s="102"/>
      <c r="G525" s="102"/>
      <c r="H525" s="102"/>
      <c r="I525" s="102"/>
    </row>
    <row r="526" ht="15.75" customHeight="1" spans="1:9">
      <c r="A526" s="102"/>
      <c r="B526" s="102"/>
      <c r="C526" s="172"/>
      <c r="D526" s="102"/>
      <c r="E526" s="102"/>
      <c r="F526" s="102"/>
      <c r="G526" s="102"/>
      <c r="H526" s="102"/>
      <c r="I526" s="102"/>
    </row>
    <row r="527" ht="15.75" customHeight="1" spans="1:9">
      <c r="A527" s="102"/>
      <c r="B527" s="102"/>
      <c r="C527" s="172"/>
      <c r="D527" s="102"/>
      <c r="E527" s="102"/>
      <c r="F527" s="102"/>
      <c r="G527" s="102"/>
      <c r="H527" s="102"/>
      <c r="I527" s="102"/>
    </row>
    <row r="528" ht="15.75" customHeight="1" spans="1:9">
      <c r="A528" s="102"/>
      <c r="B528" s="102"/>
      <c r="C528" s="172"/>
      <c r="D528" s="102"/>
      <c r="E528" s="102"/>
      <c r="F528" s="102"/>
      <c r="G528" s="102"/>
      <c r="H528" s="102"/>
      <c r="I528" s="102"/>
    </row>
    <row r="529" ht="15.75" customHeight="1" spans="1:9">
      <c r="A529" s="102"/>
      <c r="B529" s="102"/>
      <c r="C529" s="172"/>
      <c r="D529" s="102"/>
      <c r="E529" s="102"/>
      <c r="F529" s="102"/>
      <c r="G529" s="102"/>
      <c r="H529" s="102"/>
      <c r="I529" s="102"/>
    </row>
    <row r="530" ht="15.75" customHeight="1" spans="1:9">
      <c r="A530" s="102"/>
      <c r="B530" s="102"/>
      <c r="C530" s="172"/>
      <c r="D530" s="102"/>
      <c r="E530" s="102"/>
      <c r="F530" s="102"/>
      <c r="G530" s="102"/>
      <c r="H530" s="102"/>
      <c r="I530" s="102"/>
    </row>
    <row r="531" ht="15.75" customHeight="1" spans="1:9">
      <c r="A531" s="102"/>
      <c r="B531" s="102"/>
      <c r="C531" s="172"/>
      <c r="D531" s="102"/>
      <c r="E531" s="102"/>
      <c r="F531" s="102"/>
      <c r="G531" s="102"/>
      <c r="H531" s="102"/>
      <c r="I531" s="102"/>
    </row>
    <row r="532" ht="15.75" customHeight="1" spans="1:9">
      <c r="A532" s="102"/>
      <c r="B532" s="102"/>
      <c r="C532" s="172"/>
      <c r="D532" s="102"/>
      <c r="E532" s="102"/>
      <c r="F532" s="102"/>
      <c r="G532" s="102"/>
      <c r="H532" s="102"/>
      <c r="I532" s="102"/>
    </row>
    <row r="533" ht="15.75" customHeight="1" spans="1:9">
      <c r="A533" s="102"/>
      <c r="B533" s="102"/>
      <c r="C533" s="172"/>
      <c r="D533" s="102"/>
      <c r="E533" s="102"/>
      <c r="F533" s="102"/>
      <c r="G533" s="102"/>
      <c r="H533" s="102"/>
      <c r="I533" s="102"/>
    </row>
    <row r="534" ht="15.75" customHeight="1" spans="1:9">
      <c r="A534" s="102"/>
      <c r="B534" s="102"/>
      <c r="C534" s="172"/>
      <c r="D534" s="102"/>
      <c r="E534" s="102"/>
      <c r="F534" s="102"/>
      <c r="G534" s="102"/>
      <c r="H534" s="102"/>
      <c r="I534" s="102"/>
    </row>
    <row r="535" ht="15.75" customHeight="1" spans="1:9">
      <c r="A535" s="102"/>
      <c r="B535" s="102"/>
      <c r="C535" s="172"/>
      <c r="D535" s="102"/>
      <c r="E535" s="102"/>
      <c r="F535" s="102"/>
      <c r="G535" s="102"/>
      <c r="H535" s="102"/>
      <c r="I535" s="102"/>
    </row>
    <row r="536" ht="15.75" customHeight="1" spans="1:9">
      <c r="A536" s="102"/>
      <c r="B536" s="102"/>
      <c r="C536" s="172"/>
      <c r="D536" s="102"/>
      <c r="E536" s="102"/>
      <c r="F536" s="102"/>
      <c r="G536" s="102"/>
      <c r="H536" s="102"/>
      <c r="I536" s="102"/>
    </row>
    <row r="537" ht="15.75" customHeight="1" spans="1:9">
      <c r="A537" s="102"/>
      <c r="B537" s="102"/>
      <c r="C537" s="172"/>
      <c r="D537" s="102"/>
      <c r="E537" s="102"/>
      <c r="F537" s="102"/>
      <c r="G537" s="102"/>
      <c r="H537" s="102"/>
      <c r="I537" s="102"/>
    </row>
    <row r="538" ht="15.75" customHeight="1" spans="1:9">
      <c r="A538" s="102"/>
      <c r="B538" s="102"/>
      <c r="C538" s="172"/>
      <c r="D538" s="102"/>
      <c r="E538" s="102"/>
      <c r="F538" s="102"/>
      <c r="G538" s="102"/>
      <c r="H538" s="102"/>
      <c r="I538" s="102"/>
    </row>
    <row r="539" ht="15.75" customHeight="1" spans="1:9">
      <c r="A539" s="102"/>
      <c r="B539" s="102"/>
      <c r="C539" s="172"/>
      <c r="D539" s="102"/>
      <c r="E539" s="102"/>
      <c r="F539" s="102"/>
      <c r="G539" s="102"/>
      <c r="H539" s="102"/>
      <c r="I539" s="102"/>
    </row>
    <row r="540" ht="15.75" customHeight="1" spans="1:9">
      <c r="A540" s="102"/>
      <c r="B540" s="102"/>
      <c r="C540" s="172"/>
      <c r="D540" s="102"/>
      <c r="E540" s="102"/>
      <c r="F540" s="102"/>
      <c r="G540" s="102"/>
      <c r="H540" s="102"/>
      <c r="I540" s="102"/>
    </row>
    <row r="541" ht="15.75" customHeight="1" spans="1:9">
      <c r="A541" s="102"/>
      <c r="B541" s="102"/>
      <c r="C541" s="172"/>
      <c r="D541" s="102"/>
      <c r="E541" s="102"/>
      <c r="F541" s="102"/>
      <c r="G541" s="102"/>
      <c r="H541" s="102"/>
      <c r="I541" s="102"/>
    </row>
    <row r="542" ht="15.75" customHeight="1" spans="1:9">
      <c r="A542" s="102"/>
      <c r="B542" s="102"/>
      <c r="C542" s="172"/>
      <c r="D542" s="102"/>
      <c r="E542" s="102"/>
      <c r="F542" s="102"/>
      <c r="G542" s="102"/>
      <c r="H542" s="102"/>
      <c r="I542" s="102"/>
    </row>
    <row r="543" ht="15.75" customHeight="1" spans="1:9">
      <c r="A543" s="102"/>
      <c r="B543" s="102"/>
      <c r="C543" s="172"/>
      <c r="D543" s="102"/>
      <c r="E543" s="102"/>
      <c r="F543" s="102"/>
      <c r="G543" s="102"/>
      <c r="H543" s="102"/>
      <c r="I543" s="102"/>
    </row>
    <row r="544" ht="15.75" customHeight="1" spans="1:9">
      <c r="A544" s="102"/>
      <c r="B544" s="102"/>
      <c r="C544" s="172"/>
      <c r="D544" s="102"/>
      <c r="E544" s="102"/>
      <c r="F544" s="102"/>
      <c r="G544" s="102"/>
      <c r="H544" s="102"/>
      <c r="I544" s="102"/>
    </row>
    <row r="545" ht="15.75" customHeight="1" spans="1:9">
      <c r="A545" s="102"/>
      <c r="B545" s="102"/>
      <c r="C545" s="172"/>
      <c r="D545" s="102"/>
      <c r="E545" s="102"/>
      <c r="F545" s="102"/>
      <c r="G545" s="102"/>
      <c r="H545" s="102"/>
      <c r="I545" s="102"/>
    </row>
    <row r="546" ht="15.75" customHeight="1" spans="1:9">
      <c r="A546" s="102"/>
      <c r="B546" s="102"/>
      <c r="C546" s="172"/>
      <c r="D546" s="102"/>
      <c r="E546" s="102"/>
      <c r="F546" s="102"/>
      <c r="G546" s="102"/>
      <c r="H546" s="102"/>
      <c r="I546" s="102"/>
    </row>
    <row r="547" ht="15.75" customHeight="1" spans="1:9">
      <c r="A547" s="102"/>
      <c r="B547" s="102"/>
      <c r="C547" s="172"/>
      <c r="D547" s="102"/>
      <c r="E547" s="102"/>
      <c r="F547" s="102"/>
      <c r="G547" s="102"/>
      <c r="H547" s="102"/>
      <c r="I547" s="102"/>
    </row>
    <row r="548" ht="15.75" customHeight="1" spans="1:9">
      <c r="A548" s="102"/>
      <c r="B548" s="102"/>
      <c r="C548" s="172"/>
      <c r="D548" s="102"/>
      <c r="E548" s="102"/>
      <c r="F548" s="102"/>
      <c r="G548" s="102"/>
      <c r="H548" s="102"/>
      <c r="I548" s="102"/>
    </row>
    <row r="549" ht="15.75" customHeight="1" spans="1:9">
      <c r="A549" s="102"/>
      <c r="B549" s="102"/>
      <c r="C549" s="172"/>
      <c r="D549" s="102"/>
      <c r="E549" s="102"/>
      <c r="F549" s="102"/>
      <c r="G549" s="102"/>
      <c r="H549" s="102"/>
      <c r="I549" s="102"/>
    </row>
    <row r="550" ht="15.75" customHeight="1" spans="1:9">
      <c r="A550" s="102"/>
      <c r="B550" s="102"/>
      <c r="C550" s="172"/>
      <c r="D550" s="102"/>
      <c r="E550" s="102"/>
      <c r="F550" s="102"/>
      <c r="G550" s="102"/>
      <c r="H550" s="102"/>
      <c r="I550" s="102"/>
    </row>
    <row r="551" ht="15.75" customHeight="1" spans="1:9">
      <c r="A551" s="102"/>
      <c r="B551" s="102"/>
      <c r="C551" s="172"/>
      <c r="D551" s="102"/>
      <c r="E551" s="102"/>
      <c r="F551" s="102"/>
      <c r="G551" s="102"/>
      <c r="H551" s="102"/>
      <c r="I551" s="102"/>
    </row>
    <row r="552" ht="15.75" customHeight="1" spans="1:9">
      <c r="A552" s="102"/>
      <c r="B552" s="102"/>
      <c r="C552" s="172"/>
      <c r="D552" s="102"/>
      <c r="E552" s="102"/>
      <c r="F552" s="102"/>
      <c r="G552" s="102"/>
      <c r="H552" s="102"/>
      <c r="I552" s="102"/>
    </row>
    <row r="553" ht="15.75" customHeight="1" spans="1:9">
      <c r="A553" s="102"/>
      <c r="B553" s="102"/>
      <c r="C553" s="172"/>
      <c r="D553" s="102"/>
      <c r="E553" s="102"/>
      <c r="F553" s="102"/>
      <c r="G553" s="102"/>
      <c r="H553" s="102"/>
      <c r="I553" s="102"/>
    </row>
    <row r="554" ht="15.75" customHeight="1" spans="1:9">
      <c r="A554" s="102"/>
      <c r="B554" s="102"/>
      <c r="C554" s="172"/>
      <c r="D554" s="102"/>
      <c r="E554" s="102"/>
      <c r="F554" s="102"/>
      <c r="G554" s="102"/>
      <c r="H554" s="102"/>
      <c r="I554" s="102"/>
    </row>
    <row r="555" ht="15.75" customHeight="1" spans="1:9">
      <c r="A555" s="102"/>
      <c r="B555" s="102"/>
      <c r="C555" s="172"/>
      <c r="D555" s="102"/>
      <c r="E555" s="102"/>
      <c r="F555" s="102"/>
      <c r="G555" s="102"/>
      <c r="H555" s="102"/>
      <c r="I555" s="102"/>
    </row>
    <row r="556" ht="15.75" customHeight="1" spans="1:9">
      <c r="A556" s="102"/>
      <c r="B556" s="102"/>
      <c r="C556" s="172"/>
      <c r="D556" s="102"/>
      <c r="E556" s="102"/>
      <c r="F556" s="102"/>
      <c r="G556" s="102"/>
      <c r="H556" s="102"/>
      <c r="I556" s="102"/>
    </row>
    <row r="557" ht="15.75" customHeight="1" spans="1:9">
      <c r="A557" s="102"/>
      <c r="B557" s="102"/>
      <c r="C557" s="172"/>
      <c r="D557" s="102"/>
      <c r="E557" s="102"/>
      <c r="F557" s="102"/>
      <c r="G557" s="102"/>
      <c r="H557" s="102"/>
      <c r="I557" s="102"/>
    </row>
    <row r="558" ht="15.75" customHeight="1" spans="1:9">
      <c r="A558" s="102"/>
      <c r="B558" s="102"/>
      <c r="C558" s="172"/>
      <c r="D558" s="102"/>
      <c r="E558" s="102"/>
      <c r="F558" s="102"/>
      <c r="G558" s="102"/>
      <c r="H558" s="102"/>
      <c r="I558" s="102"/>
    </row>
    <row r="559" ht="15.75" customHeight="1" spans="1:9">
      <c r="A559" s="102"/>
      <c r="B559" s="102"/>
      <c r="C559" s="172"/>
      <c r="D559" s="102"/>
      <c r="E559" s="102"/>
      <c r="F559" s="102"/>
      <c r="G559" s="102"/>
      <c r="H559" s="102"/>
      <c r="I559" s="102"/>
    </row>
    <row r="560" ht="15.75" customHeight="1" spans="1:9">
      <c r="A560" s="102"/>
      <c r="B560" s="102"/>
      <c r="C560" s="172"/>
      <c r="D560" s="102"/>
      <c r="E560" s="102"/>
      <c r="F560" s="102"/>
      <c r="G560" s="102"/>
      <c r="H560" s="102"/>
      <c r="I560" s="102"/>
    </row>
    <row r="561" ht="15.75" customHeight="1" spans="1:9">
      <c r="A561" s="102"/>
      <c r="B561" s="102"/>
      <c r="C561" s="172"/>
      <c r="D561" s="102"/>
      <c r="E561" s="102"/>
      <c r="F561" s="102"/>
      <c r="G561" s="102"/>
      <c r="H561" s="102"/>
      <c r="I561" s="102"/>
    </row>
    <row r="562" ht="15.75" customHeight="1" spans="1:9">
      <c r="A562" s="102"/>
      <c r="B562" s="102"/>
      <c r="C562" s="172"/>
      <c r="D562" s="102"/>
      <c r="E562" s="102"/>
      <c r="F562" s="102"/>
      <c r="G562" s="102"/>
      <c r="H562" s="102"/>
      <c r="I562" s="102"/>
    </row>
    <row r="563" ht="15.75" customHeight="1" spans="1:9">
      <c r="A563" s="102"/>
      <c r="B563" s="102"/>
      <c r="C563" s="172"/>
      <c r="D563" s="102"/>
      <c r="E563" s="102"/>
      <c r="F563" s="102"/>
      <c r="G563" s="102"/>
      <c r="H563" s="102"/>
      <c r="I563" s="102"/>
    </row>
    <row r="564" ht="15.75" customHeight="1" spans="1:9">
      <c r="A564" s="102"/>
      <c r="B564" s="102"/>
      <c r="C564" s="172"/>
      <c r="D564" s="102"/>
      <c r="E564" s="102"/>
      <c r="F564" s="102"/>
      <c r="G564" s="102"/>
      <c r="H564" s="102"/>
      <c r="I564" s="102"/>
    </row>
    <row r="565" ht="15.75" customHeight="1" spans="1:9">
      <c r="A565" s="102"/>
      <c r="B565" s="102"/>
      <c r="C565" s="172"/>
      <c r="D565" s="102"/>
      <c r="E565" s="102"/>
      <c r="F565" s="102"/>
      <c r="G565" s="102"/>
      <c r="H565" s="102"/>
      <c r="I565" s="102"/>
    </row>
    <row r="566" ht="15.75" customHeight="1" spans="1:9">
      <c r="A566" s="102"/>
      <c r="B566" s="102"/>
      <c r="C566" s="172"/>
      <c r="D566" s="102"/>
      <c r="E566" s="102"/>
      <c r="F566" s="102"/>
      <c r="G566" s="102"/>
      <c r="H566" s="102"/>
      <c r="I566" s="102"/>
    </row>
    <row r="567" ht="15.75" customHeight="1" spans="1:9">
      <c r="A567" s="102"/>
      <c r="B567" s="102"/>
      <c r="C567" s="172"/>
      <c r="D567" s="102"/>
      <c r="E567" s="102"/>
      <c r="F567" s="102"/>
      <c r="G567" s="102"/>
      <c r="H567" s="102"/>
      <c r="I567" s="102"/>
    </row>
    <row r="568" ht="15.75" customHeight="1" spans="1:9">
      <c r="A568" s="102"/>
      <c r="B568" s="102"/>
      <c r="C568" s="172"/>
      <c r="D568" s="102"/>
      <c r="E568" s="102"/>
      <c r="F568" s="102"/>
      <c r="G568" s="102"/>
      <c r="H568" s="102"/>
      <c r="I568" s="102"/>
    </row>
    <row r="569" ht="15.75" customHeight="1" spans="1:9">
      <c r="A569" s="102"/>
      <c r="B569" s="102"/>
      <c r="C569" s="172"/>
      <c r="D569" s="102"/>
      <c r="E569" s="102"/>
      <c r="F569" s="102"/>
      <c r="G569" s="102"/>
      <c r="H569" s="102"/>
      <c r="I569" s="102"/>
    </row>
    <row r="570" ht="15.75" customHeight="1" spans="1:9">
      <c r="A570" s="102"/>
      <c r="B570" s="102"/>
      <c r="C570" s="172"/>
      <c r="D570" s="102"/>
      <c r="E570" s="102"/>
      <c r="F570" s="102"/>
      <c r="G570" s="102"/>
      <c r="H570" s="102"/>
      <c r="I570" s="102"/>
    </row>
    <row r="571" ht="15.75" customHeight="1" spans="1:9">
      <c r="A571" s="102"/>
      <c r="B571" s="102"/>
      <c r="C571" s="172"/>
      <c r="D571" s="102"/>
      <c r="E571" s="102"/>
      <c r="F571" s="102"/>
      <c r="G571" s="102"/>
      <c r="H571" s="102"/>
      <c r="I571" s="102"/>
    </row>
    <row r="572" ht="15.75" customHeight="1" spans="1:9">
      <c r="A572" s="102"/>
      <c r="B572" s="102"/>
      <c r="C572" s="172"/>
      <c r="D572" s="102"/>
      <c r="E572" s="102"/>
      <c r="F572" s="102"/>
      <c r="G572" s="102"/>
      <c r="H572" s="102"/>
      <c r="I572" s="102"/>
    </row>
    <row r="573" ht="15.75" customHeight="1" spans="1:9">
      <c r="A573" s="102"/>
      <c r="B573" s="102"/>
      <c r="C573" s="172"/>
      <c r="D573" s="102"/>
      <c r="E573" s="102"/>
      <c r="F573" s="102"/>
      <c r="G573" s="102"/>
      <c r="H573" s="102"/>
      <c r="I573" s="102"/>
    </row>
    <row r="574" ht="15.75" customHeight="1" spans="1:9">
      <c r="A574" s="102"/>
      <c r="B574" s="102"/>
      <c r="C574" s="172"/>
      <c r="D574" s="102"/>
      <c r="E574" s="102"/>
      <c r="F574" s="102"/>
      <c r="G574" s="102"/>
      <c r="H574" s="102"/>
      <c r="I574" s="102"/>
    </row>
    <row r="575" ht="15.75" customHeight="1" spans="1:9">
      <c r="A575" s="102"/>
      <c r="B575" s="102"/>
      <c r="C575" s="172"/>
      <c r="D575" s="102"/>
      <c r="E575" s="102"/>
      <c r="F575" s="102"/>
      <c r="G575" s="102"/>
      <c r="H575" s="102"/>
      <c r="I575" s="102"/>
    </row>
    <row r="576" ht="15.75" customHeight="1" spans="1:9">
      <c r="A576" s="102"/>
      <c r="B576" s="102"/>
      <c r="C576" s="172"/>
      <c r="D576" s="102"/>
      <c r="E576" s="102"/>
      <c r="F576" s="102"/>
      <c r="G576" s="102"/>
      <c r="H576" s="102"/>
      <c r="I576" s="102"/>
    </row>
    <row r="577" ht="15.75" customHeight="1" spans="1:9">
      <c r="A577" s="102"/>
      <c r="B577" s="102"/>
      <c r="C577" s="172"/>
      <c r="D577" s="102"/>
      <c r="E577" s="102"/>
      <c r="F577" s="102"/>
      <c r="G577" s="102"/>
      <c r="H577" s="102"/>
      <c r="I577" s="102"/>
    </row>
    <row r="578" ht="15.75" customHeight="1" spans="1:9">
      <c r="A578" s="102"/>
      <c r="B578" s="102"/>
      <c r="C578" s="172"/>
      <c r="D578" s="102"/>
      <c r="E578" s="102"/>
      <c r="F578" s="102"/>
      <c r="G578" s="102"/>
      <c r="H578" s="102"/>
      <c r="I578" s="102"/>
    </row>
    <row r="579" ht="15.75" customHeight="1" spans="1:9">
      <c r="A579" s="102"/>
      <c r="B579" s="102"/>
      <c r="C579" s="172"/>
      <c r="D579" s="102"/>
      <c r="E579" s="102"/>
      <c r="F579" s="102"/>
      <c r="G579" s="102"/>
      <c r="H579" s="102"/>
      <c r="I579" s="102"/>
    </row>
    <row r="580" ht="15.75" customHeight="1" spans="1:9">
      <c r="A580" s="102"/>
      <c r="B580" s="102"/>
      <c r="C580" s="172"/>
      <c r="D580" s="102"/>
      <c r="E580" s="102"/>
      <c r="F580" s="102"/>
      <c r="G580" s="102"/>
      <c r="H580" s="102"/>
      <c r="I580" s="102"/>
    </row>
    <row r="581" ht="15.75" customHeight="1" spans="1:9">
      <c r="A581" s="102"/>
      <c r="B581" s="102"/>
      <c r="C581" s="172"/>
      <c r="D581" s="102"/>
      <c r="E581" s="102"/>
      <c r="F581" s="102"/>
      <c r="G581" s="102"/>
      <c r="H581" s="102"/>
      <c r="I581" s="102"/>
    </row>
    <row r="582" ht="15.75" customHeight="1" spans="1:9">
      <c r="A582" s="102"/>
      <c r="B582" s="102"/>
      <c r="C582" s="172"/>
      <c r="D582" s="102"/>
      <c r="E582" s="102"/>
      <c r="F582" s="102"/>
      <c r="G582" s="102"/>
      <c r="H582" s="102"/>
      <c r="I582" s="102"/>
    </row>
    <row r="583" ht="15.75" customHeight="1" spans="1:9">
      <c r="A583" s="102"/>
      <c r="B583" s="102"/>
      <c r="C583" s="172"/>
      <c r="D583" s="102"/>
      <c r="E583" s="102"/>
      <c r="F583" s="102"/>
      <c r="G583" s="102"/>
      <c r="H583" s="102"/>
      <c r="I583" s="102"/>
    </row>
    <row r="584" ht="15.75" customHeight="1" spans="1:9">
      <c r="A584" s="102"/>
      <c r="B584" s="102"/>
      <c r="C584" s="172"/>
      <c r="D584" s="102"/>
      <c r="E584" s="102"/>
      <c r="F584" s="102"/>
      <c r="G584" s="102"/>
      <c r="H584" s="102"/>
      <c r="I584" s="102"/>
    </row>
    <row r="585" ht="15.75" customHeight="1" spans="1:9">
      <c r="A585" s="102"/>
      <c r="B585" s="102"/>
      <c r="C585" s="172"/>
      <c r="D585" s="102"/>
      <c r="E585" s="102"/>
      <c r="F585" s="102"/>
      <c r="G585" s="102"/>
      <c r="H585" s="102"/>
      <c r="I585" s="102"/>
    </row>
    <row r="586" ht="15.75" customHeight="1" spans="1:9">
      <c r="A586" s="102"/>
      <c r="B586" s="102"/>
      <c r="C586" s="172"/>
      <c r="D586" s="102"/>
      <c r="E586" s="102"/>
      <c r="F586" s="102"/>
      <c r="G586" s="102"/>
      <c r="H586" s="102"/>
      <c r="I586" s="102"/>
    </row>
    <row r="587" ht="15.75" customHeight="1" spans="1:9">
      <c r="A587" s="102"/>
      <c r="B587" s="102"/>
      <c r="C587" s="172"/>
      <c r="D587" s="102"/>
      <c r="E587" s="102"/>
      <c r="F587" s="102"/>
      <c r="G587" s="102"/>
      <c r="H587" s="102"/>
      <c r="I587" s="102"/>
    </row>
    <row r="588" ht="15.75" customHeight="1" spans="1:9">
      <c r="A588" s="102"/>
      <c r="B588" s="102"/>
      <c r="C588" s="172"/>
      <c r="D588" s="102"/>
      <c r="E588" s="102"/>
      <c r="F588" s="102"/>
      <c r="G588" s="102"/>
      <c r="H588" s="102"/>
      <c r="I588" s="102"/>
    </row>
    <row r="589" ht="15.75" customHeight="1" spans="1:9">
      <c r="A589" s="102"/>
      <c r="B589" s="102"/>
      <c r="C589" s="172"/>
      <c r="D589" s="102"/>
      <c r="E589" s="102"/>
      <c r="F589" s="102"/>
      <c r="G589" s="102"/>
      <c r="H589" s="102"/>
      <c r="I589" s="102"/>
    </row>
    <row r="590" ht="15.75" customHeight="1" spans="1:9">
      <c r="A590" s="102"/>
      <c r="B590" s="102"/>
      <c r="C590" s="172"/>
      <c r="D590" s="102"/>
      <c r="E590" s="102"/>
      <c r="F590" s="102"/>
      <c r="G590" s="102"/>
      <c r="H590" s="102"/>
      <c r="I590" s="102"/>
    </row>
    <row r="591" ht="15.75" customHeight="1" spans="1:9">
      <c r="A591" s="102"/>
      <c r="B591" s="102"/>
      <c r="C591" s="172"/>
      <c r="D591" s="102"/>
      <c r="E591" s="102"/>
      <c r="F591" s="102"/>
      <c r="G591" s="102"/>
      <c r="H591" s="102"/>
      <c r="I591" s="102"/>
    </row>
    <row r="592" ht="15.75" customHeight="1" spans="1:9">
      <c r="A592" s="102"/>
      <c r="B592" s="102"/>
      <c r="C592" s="172"/>
      <c r="D592" s="102"/>
      <c r="E592" s="102"/>
      <c r="F592" s="102"/>
      <c r="G592" s="102"/>
      <c r="H592" s="102"/>
      <c r="I592" s="102"/>
    </row>
    <row r="593" ht="15.75" customHeight="1" spans="1:9">
      <c r="A593" s="102"/>
      <c r="B593" s="102"/>
      <c r="C593" s="172"/>
      <c r="D593" s="102"/>
      <c r="E593" s="102"/>
      <c r="F593" s="102"/>
      <c r="G593" s="102"/>
      <c r="H593" s="102"/>
      <c r="I593" s="102"/>
    </row>
    <row r="594" ht="15.75" customHeight="1" spans="1:9">
      <c r="A594" s="102"/>
      <c r="B594" s="102"/>
      <c r="C594" s="172"/>
      <c r="D594" s="102"/>
      <c r="E594" s="102"/>
      <c r="F594" s="102"/>
      <c r="G594" s="102"/>
      <c r="H594" s="102"/>
      <c r="I594" s="102"/>
    </row>
    <row r="595" ht="15.75" customHeight="1" spans="1:9">
      <c r="A595" s="102"/>
      <c r="B595" s="102"/>
      <c r="C595" s="172"/>
      <c r="D595" s="102"/>
      <c r="E595" s="102"/>
      <c r="F595" s="102"/>
      <c r="G595" s="102"/>
      <c r="H595" s="102"/>
      <c r="I595" s="102"/>
    </row>
    <row r="596" ht="15.75" customHeight="1" spans="1:9">
      <c r="A596" s="102"/>
      <c r="B596" s="102"/>
      <c r="C596" s="172"/>
      <c r="D596" s="102"/>
      <c r="E596" s="102"/>
      <c r="F596" s="102"/>
      <c r="G596" s="102"/>
      <c r="H596" s="102"/>
      <c r="I596" s="102"/>
    </row>
    <row r="597" ht="15.75" customHeight="1" spans="1:9">
      <c r="A597" s="102"/>
      <c r="B597" s="102"/>
      <c r="C597" s="172"/>
      <c r="D597" s="102"/>
      <c r="E597" s="102"/>
      <c r="F597" s="102"/>
      <c r="G597" s="102"/>
      <c r="H597" s="102"/>
      <c r="I597" s="102"/>
    </row>
    <row r="598" ht="15.75" customHeight="1" spans="1:9">
      <c r="A598" s="102"/>
      <c r="B598" s="102"/>
      <c r="C598" s="172"/>
      <c r="D598" s="102"/>
      <c r="E598" s="102"/>
      <c r="F598" s="102"/>
      <c r="G598" s="102"/>
      <c r="H598" s="102"/>
      <c r="I598" s="102"/>
    </row>
    <row r="599" ht="15.75" customHeight="1" spans="1:9">
      <c r="A599" s="102"/>
      <c r="B599" s="102"/>
      <c r="C599" s="172"/>
      <c r="D599" s="102"/>
      <c r="E599" s="102"/>
      <c r="F599" s="102"/>
      <c r="G599" s="102"/>
      <c r="H599" s="102"/>
      <c r="I599" s="102"/>
    </row>
    <row r="600" ht="15.75" customHeight="1" spans="1:9">
      <c r="A600" s="102"/>
      <c r="B600" s="102"/>
      <c r="C600" s="172"/>
      <c r="D600" s="102"/>
      <c r="E600" s="102"/>
      <c r="F600" s="102"/>
      <c r="G600" s="102"/>
      <c r="H600" s="102"/>
      <c r="I600" s="102"/>
    </row>
    <row r="601" ht="15.75" customHeight="1" spans="1:9">
      <c r="A601" s="102"/>
      <c r="B601" s="102"/>
      <c r="C601" s="172"/>
      <c r="D601" s="102"/>
      <c r="E601" s="102"/>
      <c r="F601" s="102"/>
      <c r="G601" s="102"/>
      <c r="H601" s="102"/>
      <c r="I601" s="102"/>
    </row>
    <row r="602" ht="15.75" customHeight="1" spans="1:9">
      <c r="A602" s="102"/>
      <c r="B602" s="102"/>
      <c r="C602" s="172"/>
      <c r="D602" s="102"/>
      <c r="E602" s="102"/>
      <c r="F602" s="102"/>
      <c r="G602" s="102"/>
      <c r="H602" s="102"/>
      <c r="I602" s="102"/>
    </row>
    <row r="603" ht="15.75" customHeight="1" spans="1:9">
      <c r="A603" s="102"/>
      <c r="B603" s="102"/>
      <c r="C603" s="172"/>
      <c r="D603" s="102"/>
      <c r="E603" s="102"/>
      <c r="F603" s="102"/>
      <c r="G603" s="102"/>
      <c r="H603" s="102"/>
      <c r="I603" s="102"/>
    </row>
    <row r="604" ht="15.75" customHeight="1" spans="1:9">
      <c r="A604" s="102"/>
      <c r="B604" s="102"/>
      <c r="C604" s="172"/>
      <c r="D604" s="102"/>
      <c r="E604" s="102"/>
      <c r="F604" s="102"/>
      <c r="G604" s="102"/>
      <c r="H604" s="102"/>
      <c r="I604" s="102"/>
    </row>
    <row r="605" ht="15.75" customHeight="1" spans="1:9">
      <c r="A605" s="102"/>
      <c r="B605" s="102"/>
      <c r="C605" s="172"/>
      <c r="D605" s="102"/>
      <c r="E605" s="102"/>
      <c r="F605" s="102"/>
      <c r="G605" s="102"/>
      <c r="H605" s="102"/>
      <c r="I605" s="102"/>
    </row>
    <row r="606" ht="15.75" customHeight="1" spans="1:9">
      <c r="A606" s="102"/>
      <c r="B606" s="102"/>
      <c r="C606" s="172"/>
      <c r="D606" s="102"/>
      <c r="E606" s="102"/>
      <c r="F606" s="102"/>
      <c r="G606" s="102"/>
      <c r="H606" s="102"/>
      <c r="I606" s="102"/>
    </row>
    <row r="607" ht="15.75" customHeight="1" spans="1:9">
      <c r="A607" s="102"/>
      <c r="B607" s="102"/>
      <c r="C607" s="172"/>
      <c r="D607" s="102"/>
      <c r="E607" s="102"/>
      <c r="F607" s="102"/>
      <c r="G607" s="102"/>
      <c r="H607" s="102"/>
      <c r="I607" s="102"/>
    </row>
    <row r="608" ht="15.75" customHeight="1" spans="1:9">
      <c r="A608" s="102"/>
      <c r="B608" s="102"/>
      <c r="C608" s="172"/>
      <c r="D608" s="102"/>
      <c r="E608" s="102"/>
      <c r="F608" s="102"/>
      <c r="G608" s="102"/>
      <c r="H608" s="102"/>
      <c r="I608" s="102"/>
    </row>
    <row r="609" ht="15.75" customHeight="1" spans="1:9">
      <c r="A609" s="102"/>
      <c r="B609" s="102"/>
      <c r="C609" s="172"/>
      <c r="D609" s="102"/>
      <c r="E609" s="102"/>
      <c r="F609" s="102"/>
      <c r="G609" s="102"/>
      <c r="H609" s="102"/>
      <c r="I609" s="102"/>
    </row>
    <row r="610" ht="15.75" customHeight="1" spans="1:9">
      <c r="A610" s="102"/>
      <c r="B610" s="102"/>
      <c r="C610" s="172"/>
      <c r="D610" s="102"/>
      <c r="E610" s="102"/>
      <c r="F610" s="102"/>
      <c r="G610" s="102"/>
      <c r="H610" s="102"/>
      <c r="I610" s="102"/>
    </row>
    <row r="611" ht="15.75" customHeight="1" spans="1:9">
      <c r="A611" s="102"/>
      <c r="B611" s="102"/>
      <c r="C611" s="172"/>
      <c r="D611" s="102"/>
      <c r="E611" s="102"/>
      <c r="F611" s="102"/>
      <c r="G611" s="102"/>
      <c r="H611" s="102"/>
      <c r="I611" s="102"/>
    </row>
    <row r="612" ht="15.75" customHeight="1" spans="1:9">
      <c r="A612" s="102"/>
      <c r="B612" s="102"/>
      <c r="C612" s="172"/>
      <c r="D612" s="102"/>
      <c r="E612" s="102"/>
      <c r="F612" s="102"/>
      <c r="G612" s="102"/>
      <c r="H612" s="102"/>
      <c r="I612" s="102"/>
    </row>
    <row r="613" ht="15.75" customHeight="1" spans="1:9">
      <c r="A613" s="102"/>
      <c r="B613" s="102"/>
      <c r="C613" s="172"/>
      <c r="D613" s="102"/>
      <c r="E613" s="102"/>
      <c r="F613" s="102"/>
      <c r="G613" s="102"/>
      <c r="H613" s="102"/>
      <c r="I613" s="102"/>
    </row>
    <row r="614" ht="15.75" customHeight="1" spans="1:9">
      <c r="A614" s="102"/>
      <c r="B614" s="102"/>
      <c r="C614" s="172"/>
      <c r="D614" s="102"/>
      <c r="E614" s="102"/>
      <c r="F614" s="102"/>
      <c r="G614" s="102"/>
      <c r="H614" s="102"/>
      <c r="I614" s="102"/>
    </row>
    <row r="615" ht="15.75" customHeight="1" spans="1:9">
      <c r="A615" s="102"/>
      <c r="B615" s="102"/>
      <c r="C615" s="172"/>
      <c r="D615" s="102"/>
      <c r="E615" s="102"/>
      <c r="F615" s="102"/>
      <c r="G615" s="102"/>
      <c r="H615" s="102"/>
      <c r="I615" s="102"/>
    </row>
    <row r="616" ht="15.75" customHeight="1" spans="1:9">
      <c r="A616" s="102"/>
      <c r="B616" s="102"/>
      <c r="C616" s="172"/>
      <c r="D616" s="102"/>
      <c r="E616" s="102"/>
      <c r="F616" s="102"/>
      <c r="G616" s="102"/>
      <c r="H616" s="102"/>
      <c r="I616" s="102"/>
    </row>
    <row r="617" ht="15.75" customHeight="1" spans="1:9">
      <c r="A617" s="102"/>
      <c r="B617" s="102"/>
      <c r="C617" s="172"/>
      <c r="D617" s="102"/>
      <c r="E617" s="102"/>
      <c r="F617" s="102"/>
      <c r="G617" s="102"/>
      <c r="H617" s="102"/>
      <c r="I617" s="102"/>
    </row>
    <row r="618" ht="15.75" customHeight="1" spans="1:9">
      <c r="A618" s="102"/>
      <c r="B618" s="102"/>
      <c r="C618" s="172"/>
      <c r="D618" s="102"/>
      <c r="E618" s="102"/>
      <c r="F618" s="102"/>
      <c r="G618" s="102"/>
      <c r="H618" s="102"/>
      <c r="I618" s="102"/>
    </row>
    <row r="619" ht="15.75" customHeight="1" spans="1:9">
      <c r="A619" s="102"/>
      <c r="B619" s="102"/>
      <c r="C619" s="172"/>
      <c r="D619" s="102"/>
      <c r="E619" s="102"/>
      <c r="F619" s="102"/>
      <c r="G619" s="102"/>
      <c r="H619" s="102"/>
      <c r="I619" s="102"/>
    </row>
    <row r="620" ht="15.75" customHeight="1" spans="1:9">
      <c r="A620" s="102"/>
      <c r="B620" s="102"/>
      <c r="C620" s="172"/>
      <c r="D620" s="102"/>
      <c r="E620" s="102"/>
      <c r="F620" s="102"/>
      <c r="G620" s="102"/>
      <c r="H620" s="102"/>
      <c r="I620" s="102"/>
    </row>
    <row r="621" ht="15.75" customHeight="1" spans="1:9">
      <c r="A621" s="102"/>
      <c r="B621" s="102"/>
      <c r="C621" s="172"/>
      <c r="D621" s="102"/>
      <c r="E621" s="102"/>
      <c r="F621" s="102"/>
      <c r="G621" s="102"/>
      <c r="H621" s="102"/>
      <c r="I621" s="102"/>
    </row>
    <row r="622" ht="15.75" customHeight="1" spans="1:9">
      <c r="A622" s="102"/>
      <c r="B622" s="102"/>
      <c r="C622" s="172"/>
      <c r="D622" s="102"/>
      <c r="E622" s="102"/>
      <c r="F622" s="102"/>
      <c r="G622" s="102"/>
      <c r="H622" s="102"/>
      <c r="I622" s="102"/>
    </row>
    <row r="623" ht="15.75" customHeight="1" spans="1:9">
      <c r="A623" s="102"/>
      <c r="B623" s="102"/>
      <c r="C623" s="172"/>
      <c r="D623" s="102"/>
      <c r="E623" s="102"/>
      <c r="F623" s="102"/>
      <c r="G623" s="102"/>
      <c r="H623" s="102"/>
      <c r="I623" s="102"/>
    </row>
    <row r="624" ht="15.75" customHeight="1" spans="1:9">
      <c r="A624" s="102"/>
      <c r="B624" s="102"/>
      <c r="C624" s="172"/>
      <c r="D624" s="102"/>
      <c r="E624" s="102"/>
      <c r="F624" s="102"/>
      <c r="G624" s="102"/>
      <c r="H624" s="102"/>
      <c r="I624" s="102"/>
    </row>
    <row r="625" ht="15.75" customHeight="1" spans="1:9">
      <c r="A625" s="102"/>
      <c r="B625" s="102"/>
      <c r="C625" s="172"/>
      <c r="D625" s="102"/>
      <c r="E625" s="102"/>
      <c r="F625" s="102"/>
      <c r="G625" s="102"/>
      <c r="H625" s="102"/>
      <c r="I625" s="102"/>
    </row>
    <row r="626" ht="15.75" customHeight="1" spans="1:9">
      <c r="A626" s="102"/>
      <c r="B626" s="102"/>
      <c r="C626" s="172"/>
      <c r="D626" s="102"/>
      <c r="E626" s="102"/>
      <c r="F626" s="102"/>
      <c r="G626" s="102"/>
      <c r="H626" s="102"/>
      <c r="I626" s="102"/>
    </row>
    <row r="627" ht="15.75" customHeight="1" spans="1:9">
      <c r="A627" s="102"/>
      <c r="B627" s="102"/>
      <c r="C627" s="172"/>
      <c r="D627" s="102"/>
      <c r="E627" s="102"/>
      <c r="F627" s="102"/>
      <c r="G627" s="102"/>
      <c r="H627" s="102"/>
      <c r="I627" s="102"/>
    </row>
    <row r="628" ht="15.75" customHeight="1" spans="1:9">
      <c r="A628" s="102"/>
      <c r="B628" s="102"/>
      <c r="C628" s="172"/>
      <c r="D628" s="102"/>
      <c r="E628" s="102"/>
      <c r="F628" s="102"/>
      <c r="G628" s="102"/>
      <c r="H628" s="102"/>
      <c r="I628" s="102"/>
    </row>
    <row r="629" ht="15.75" customHeight="1" spans="1:9">
      <c r="A629" s="102"/>
      <c r="B629" s="102"/>
      <c r="C629" s="172"/>
      <c r="D629" s="102"/>
      <c r="E629" s="102"/>
      <c r="F629" s="102"/>
      <c r="G629" s="102"/>
      <c r="H629" s="102"/>
      <c r="I629" s="102"/>
    </row>
    <row r="630" ht="15.75" customHeight="1" spans="1:9">
      <c r="A630" s="102"/>
      <c r="B630" s="102"/>
      <c r="C630" s="172"/>
      <c r="D630" s="102"/>
      <c r="E630" s="102"/>
      <c r="F630" s="102"/>
      <c r="G630" s="102"/>
      <c r="H630" s="102"/>
      <c r="I630" s="102"/>
    </row>
    <row r="631" ht="15.75" customHeight="1" spans="1:9">
      <c r="A631" s="102"/>
      <c r="B631" s="102"/>
      <c r="C631" s="172"/>
      <c r="D631" s="102"/>
      <c r="E631" s="102"/>
      <c r="F631" s="102"/>
      <c r="G631" s="102"/>
      <c r="H631" s="102"/>
      <c r="I631" s="102"/>
    </row>
    <row r="632" ht="15.75" customHeight="1" spans="1:9">
      <c r="A632" s="102"/>
      <c r="B632" s="102"/>
      <c r="C632" s="172"/>
      <c r="D632" s="102"/>
      <c r="E632" s="102"/>
      <c r="F632" s="102"/>
      <c r="G632" s="102"/>
      <c r="H632" s="102"/>
      <c r="I632" s="102"/>
    </row>
    <row r="633" ht="15.75" customHeight="1" spans="1:9">
      <c r="A633" s="102"/>
      <c r="B633" s="102"/>
      <c r="C633" s="172"/>
      <c r="D633" s="102"/>
      <c r="E633" s="102"/>
      <c r="F633" s="102"/>
      <c r="G633" s="102"/>
      <c r="H633" s="102"/>
      <c r="I633" s="102"/>
    </row>
    <row r="634" ht="15.75" customHeight="1" spans="1:9">
      <c r="A634" s="102"/>
      <c r="B634" s="102"/>
      <c r="C634" s="172"/>
      <c r="D634" s="102"/>
      <c r="E634" s="102"/>
      <c r="F634" s="102"/>
      <c r="G634" s="102"/>
      <c r="H634" s="102"/>
      <c r="I634" s="102"/>
    </row>
    <row r="635" ht="15.75" customHeight="1" spans="1:9">
      <c r="A635" s="102"/>
      <c r="B635" s="102"/>
      <c r="C635" s="172"/>
      <c r="D635" s="102"/>
      <c r="E635" s="102"/>
      <c r="F635" s="102"/>
      <c r="G635" s="102"/>
      <c r="H635" s="102"/>
      <c r="I635" s="102"/>
    </row>
    <row r="636" ht="15.75" customHeight="1" spans="1:9">
      <c r="A636" s="102"/>
      <c r="B636" s="102"/>
      <c r="C636" s="172"/>
      <c r="D636" s="102"/>
      <c r="E636" s="102"/>
      <c r="F636" s="102"/>
      <c r="G636" s="102"/>
      <c r="H636" s="102"/>
      <c r="I636" s="102"/>
    </row>
    <row r="637" ht="15.75" customHeight="1" spans="1:9">
      <c r="A637" s="102"/>
      <c r="B637" s="102"/>
      <c r="C637" s="172"/>
      <c r="D637" s="102"/>
      <c r="E637" s="102"/>
      <c r="F637" s="102"/>
      <c r="G637" s="102"/>
      <c r="H637" s="102"/>
      <c r="I637" s="102"/>
    </row>
    <row r="638" ht="15.75" customHeight="1" spans="1:9">
      <c r="A638" s="102"/>
      <c r="B638" s="102"/>
      <c r="C638" s="172"/>
      <c r="D638" s="102"/>
      <c r="E638" s="102"/>
      <c r="F638" s="102"/>
      <c r="G638" s="102"/>
      <c r="H638" s="102"/>
      <c r="I638" s="102"/>
    </row>
    <row r="639" ht="15.75" customHeight="1" spans="1:9">
      <c r="A639" s="102"/>
      <c r="B639" s="102"/>
      <c r="C639" s="172"/>
      <c r="D639" s="102"/>
      <c r="E639" s="102"/>
      <c r="F639" s="102"/>
      <c r="G639" s="102"/>
      <c r="H639" s="102"/>
      <c r="I639" s="102"/>
    </row>
    <row r="640" ht="15.75" customHeight="1" spans="1:9">
      <c r="A640" s="102"/>
      <c r="B640" s="102"/>
      <c r="C640" s="172"/>
      <c r="D640" s="102"/>
      <c r="E640" s="102"/>
      <c r="F640" s="102"/>
      <c r="G640" s="102"/>
      <c r="H640" s="102"/>
      <c r="I640" s="102"/>
    </row>
    <row r="641" ht="15.75" customHeight="1" spans="1:9">
      <c r="A641" s="102"/>
      <c r="B641" s="102"/>
      <c r="C641" s="172"/>
      <c r="D641" s="102"/>
      <c r="E641" s="102"/>
      <c r="F641" s="102"/>
      <c r="G641" s="102"/>
      <c r="H641" s="102"/>
      <c r="I641" s="102"/>
    </row>
    <row r="642" ht="15.75" customHeight="1" spans="1:9">
      <c r="A642" s="102"/>
      <c r="B642" s="102"/>
      <c r="C642" s="172"/>
      <c r="D642" s="102"/>
      <c r="E642" s="102"/>
      <c r="F642" s="102"/>
      <c r="G642" s="102"/>
      <c r="H642" s="102"/>
      <c r="I642" s="102"/>
    </row>
    <row r="643" ht="15.75" customHeight="1" spans="1:9">
      <c r="A643" s="102"/>
      <c r="B643" s="102"/>
      <c r="C643" s="172"/>
      <c r="D643" s="102"/>
      <c r="E643" s="102"/>
      <c r="F643" s="102"/>
      <c r="G643" s="102"/>
      <c r="H643" s="102"/>
      <c r="I643" s="102"/>
    </row>
    <row r="644" ht="15.75" customHeight="1" spans="1:9">
      <c r="A644" s="102"/>
      <c r="B644" s="102"/>
      <c r="C644" s="172"/>
      <c r="D644" s="102"/>
      <c r="E644" s="102"/>
      <c r="F644" s="102"/>
      <c r="G644" s="102"/>
      <c r="H644" s="102"/>
      <c r="I644" s="102"/>
    </row>
    <row r="645" ht="15.75" customHeight="1" spans="1:9">
      <c r="A645" s="102"/>
      <c r="B645" s="102"/>
      <c r="C645" s="172"/>
      <c r="D645" s="102"/>
      <c r="E645" s="102"/>
      <c r="F645" s="102"/>
      <c r="G645" s="102"/>
      <c r="H645" s="102"/>
      <c r="I645" s="102"/>
    </row>
    <row r="646" ht="15.75" customHeight="1" spans="1:9">
      <c r="A646" s="102"/>
      <c r="B646" s="102"/>
      <c r="C646" s="172"/>
      <c r="D646" s="102"/>
      <c r="E646" s="102"/>
      <c r="F646" s="102"/>
      <c r="G646" s="102"/>
      <c r="H646" s="102"/>
      <c r="I646" s="102"/>
    </row>
    <row r="647" ht="15.75" customHeight="1" spans="1:9">
      <c r="A647" s="102"/>
      <c r="B647" s="102"/>
      <c r="C647" s="172"/>
      <c r="D647" s="102"/>
      <c r="E647" s="102"/>
      <c r="F647" s="102"/>
      <c r="G647" s="102"/>
      <c r="H647" s="102"/>
      <c r="I647" s="102"/>
    </row>
    <row r="648" ht="15.75" customHeight="1" spans="1:9">
      <c r="A648" s="102"/>
      <c r="B648" s="102"/>
      <c r="C648" s="172"/>
      <c r="D648" s="102"/>
      <c r="E648" s="102"/>
      <c r="F648" s="102"/>
      <c r="G648" s="102"/>
      <c r="H648" s="102"/>
      <c r="I648" s="102"/>
    </row>
    <row r="649" ht="15.75" customHeight="1" spans="1:9">
      <c r="A649" s="102"/>
      <c r="B649" s="102"/>
      <c r="C649" s="172"/>
      <c r="D649" s="102"/>
      <c r="E649" s="102"/>
      <c r="F649" s="102"/>
      <c r="G649" s="102"/>
      <c r="H649" s="102"/>
      <c r="I649" s="102"/>
    </row>
    <row r="650" ht="15.75" customHeight="1" spans="1:9">
      <c r="A650" s="102"/>
      <c r="B650" s="102"/>
      <c r="C650" s="172"/>
      <c r="D650" s="102"/>
      <c r="E650" s="102"/>
      <c r="F650" s="102"/>
      <c r="G650" s="102"/>
      <c r="H650" s="102"/>
      <c r="I650" s="102"/>
    </row>
    <row r="651" ht="15.75" customHeight="1" spans="1:9">
      <c r="A651" s="102"/>
      <c r="B651" s="102"/>
      <c r="C651" s="172"/>
      <c r="D651" s="102"/>
      <c r="E651" s="102"/>
      <c r="F651" s="102"/>
      <c r="G651" s="102"/>
      <c r="H651" s="102"/>
      <c r="I651" s="102"/>
    </row>
    <row r="652" ht="15.75" customHeight="1" spans="1:9">
      <c r="A652" s="102"/>
      <c r="B652" s="102"/>
      <c r="C652" s="172"/>
      <c r="D652" s="102"/>
      <c r="E652" s="102"/>
      <c r="F652" s="102"/>
      <c r="G652" s="102"/>
      <c r="H652" s="102"/>
      <c r="I652" s="102"/>
    </row>
    <row r="653" ht="15.75" customHeight="1" spans="1:9">
      <c r="A653" s="102"/>
      <c r="B653" s="102"/>
      <c r="C653" s="172"/>
      <c r="D653" s="102"/>
      <c r="E653" s="102"/>
      <c r="F653" s="102"/>
      <c r="G653" s="102"/>
      <c r="H653" s="102"/>
      <c r="I653" s="102"/>
    </row>
    <row r="654" ht="15.75" customHeight="1" spans="1:9">
      <c r="A654" s="102"/>
      <c r="B654" s="102"/>
      <c r="C654" s="172"/>
      <c r="D654" s="102"/>
      <c r="E654" s="102"/>
      <c r="F654" s="102"/>
      <c r="G654" s="102"/>
      <c r="H654" s="102"/>
      <c r="I654" s="102"/>
    </row>
    <row r="655" ht="15.75" customHeight="1" spans="1:9">
      <c r="A655" s="102"/>
      <c r="B655" s="102"/>
      <c r="C655" s="172"/>
      <c r="D655" s="102"/>
      <c r="E655" s="102"/>
      <c r="F655" s="102"/>
      <c r="G655" s="102"/>
      <c r="H655" s="102"/>
      <c r="I655" s="102"/>
    </row>
    <row r="656" ht="15.75" customHeight="1" spans="1:9">
      <c r="A656" s="102"/>
      <c r="B656" s="102"/>
      <c r="C656" s="172"/>
      <c r="D656" s="102"/>
      <c r="E656" s="102"/>
      <c r="F656" s="102"/>
      <c r="G656" s="102"/>
      <c r="H656" s="102"/>
      <c r="I656" s="102"/>
    </row>
    <row r="657" ht="15.75" customHeight="1" spans="1:9">
      <c r="A657" s="102"/>
      <c r="B657" s="102"/>
      <c r="C657" s="172"/>
      <c r="D657" s="102"/>
      <c r="E657" s="102"/>
      <c r="F657" s="102"/>
      <c r="G657" s="102"/>
      <c r="H657" s="102"/>
      <c r="I657" s="102"/>
    </row>
    <row r="658" ht="15.75" customHeight="1" spans="1:9">
      <c r="A658" s="102"/>
      <c r="B658" s="102"/>
      <c r="C658" s="172"/>
      <c r="D658" s="102"/>
      <c r="E658" s="102"/>
      <c r="F658" s="102"/>
      <c r="G658" s="102"/>
      <c r="H658" s="102"/>
      <c r="I658" s="102"/>
    </row>
    <row r="659" ht="15.75" customHeight="1" spans="1:9">
      <c r="A659" s="102"/>
      <c r="B659" s="102"/>
      <c r="C659" s="172"/>
      <c r="D659" s="102"/>
      <c r="E659" s="102"/>
      <c r="F659" s="102"/>
      <c r="G659" s="102"/>
      <c r="H659" s="102"/>
      <c r="I659" s="102"/>
    </row>
    <row r="660" ht="15.75" customHeight="1" spans="1:9">
      <c r="A660" s="102"/>
      <c r="B660" s="102"/>
      <c r="C660" s="172"/>
      <c r="D660" s="102"/>
      <c r="E660" s="102"/>
      <c r="F660" s="102"/>
      <c r="G660" s="102"/>
      <c r="H660" s="102"/>
      <c r="I660" s="102"/>
    </row>
    <row r="661" ht="15.75" customHeight="1" spans="1:9">
      <c r="A661" s="102"/>
      <c r="B661" s="102"/>
      <c r="C661" s="172"/>
      <c r="D661" s="102"/>
      <c r="E661" s="102"/>
      <c r="F661" s="102"/>
      <c r="G661" s="102"/>
      <c r="H661" s="102"/>
      <c r="I661" s="102"/>
    </row>
    <row r="662" ht="15.75" customHeight="1" spans="1:9">
      <c r="A662" s="102"/>
      <c r="B662" s="102"/>
      <c r="C662" s="172"/>
      <c r="D662" s="102"/>
      <c r="E662" s="102"/>
      <c r="F662" s="102"/>
      <c r="G662" s="102"/>
      <c r="H662" s="102"/>
      <c r="I662" s="102"/>
    </row>
    <row r="663" ht="15.75" customHeight="1" spans="1:9">
      <c r="A663" s="102"/>
      <c r="B663" s="102"/>
      <c r="C663" s="172"/>
      <c r="D663" s="102"/>
      <c r="E663" s="102"/>
      <c r="F663" s="102"/>
      <c r="G663" s="102"/>
      <c r="H663" s="102"/>
      <c r="I663" s="102"/>
    </row>
    <row r="664" ht="15.75" customHeight="1" spans="1:9">
      <c r="A664" s="102"/>
      <c r="B664" s="102"/>
      <c r="C664" s="172"/>
      <c r="D664" s="102"/>
      <c r="E664" s="102"/>
      <c r="F664" s="102"/>
      <c r="G664" s="102"/>
      <c r="H664" s="102"/>
      <c r="I664" s="102"/>
    </row>
    <row r="665" ht="15.75" customHeight="1" spans="1:9">
      <c r="A665" s="102"/>
      <c r="B665" s="102"/>
      <c r="C665" s="172"/>
      <c r="D665" s="102"/>
      <c r="E665" s="102"/>
      <c r="F665" s="102"/>
      <c r="G665" s="102"/>
      <c r="H665" s="102"/>
      <c r="I665" s="102"/>
    </row>
    <row r="666" ht="15.75" customHeight="1" spans="1:9">
      <c r="A666" s="102"/>
      <c r="B666" s="102"/>
      <c r="C666" s="172"/>
      <c r="D666" s="102"/>
      <c r="E666" s="102"/>
      <c r="F666" s="102"/>
      <c r="G666" s="102"/>
      <c r="H666" s="102"/>
      <c r="I666" s="102"/>
    </row>
    <row r="667" ht="15.75" customHeight="1" spans="1:9">
      <c r="A667" s="102"/>
      <c r="B667" s="102"/>
      <c r="C667" s="172"/>
      <c r="D667" s="102"/>
      <c r="E667" s="102"/>
      <c r="F667" s="102"/>
      <c r="G667" s="102"/>
      <c r="H667" s="102"/>
      <c r="I667" s="102"/>
    </row>
    <row r="668" ht="15.75" customHeight="1" spans="1:9">
      <c r="A668" s="102"/>
      <c r="B668" s="102"/>
      <c r="C668" s="172"/>
      <c r="D668" s="102"/>
      <c r="E668" s="102"/>
      <c r="F668" s="102"/>
      <c r="G668" s="102"/>
      <c r="H668" s="102"/>
      <c r="I668" s="102"/>
    </row>
    <row r="669" ht="15.75" customHeight="1" spans="1:9">
      <c r="A669" s="102"/>
      <c r="B669" s="102"/>
      <c r="C669" s="172"/>
      <c r="D669" s="102"/>
      <c r="E669" s="102"/>
      <c r="F669" s="102"/>
      <c r="G669" s="102"/>
      <c r="H669" s="102"/>
      <c r="I669" s="102"/>
    </row>
    <row r="670" ht="15.75" customHeight="1" spans="1:9">
      <c r="A670" s="102"/>
      <c r="B670" s="102"/>
      <c r="C670" s="172"/>
      <c r="D670" s="102"/>
      <c r="E670" s="102"/>
      <c r="F670" s="102"/>
      <c r="G670" s="102"/>
      <c r="H670" s="102"/>
      <c r="I670" s="102"/>
    </row>
    <row r="671" ht="15.75" customHeight="1" spans="1:9">
      <c r="A671" s="102"/>
      <c r="B671" s="102"/>
      <c r="C671" s="172"/>
      <c r="D671" s="102"/>
      <c r="E671" s="102"/>
      <c r="F671" s="102"/>
      <c r="G671" s="102"/>
      <c r="H671" s="102"/>
      <c r="I671" s="102"/>
    </row>
    <row r="672" ht="15.75" customHeight="1" spans="1:9">
      <c r="A672" s="102"/>
      <c r="B672" s="102"/>
      <c r="C672" s="172"/>
      <c r="D672" s="102"/>
      <c r="E672" s="102"/>
      <c r="F672" s="102"/>
      <c r="G672" s="102"/>
      <c r="H672" s="102"/>
      <c r="I672" s="102"/>
    </row>
    <row r="673" ht="15.75" customHeight="1" spans="1:9">
      <c r="A673" s="102"/>
      <c r="B673" s="102"/>
      <c r="C673" s="172"/>
      <c r="D673" s="102"/>
      <c r="E673" s="102"/>
      <c r="F673" s="102"/>
      <c r="G673" s="102"/>
      <c r="H673" s="102"/>
      <c r="I673" s="102"/>
    </row>
    <row r="674" ht="15.75" customHeight="1" spans="1:9">
      <c r="A674" s="102"/>
      <c r="B674" s="102"/>
      <c r="C674" s="172"/>
      <c r="D674" s="102"/>
      <c r="E674" s="102"/>
      <c r="F674" s="102"/>
      <c r="G674" s="102"/>
      <c r="H674" s="102"/>
      <c r="I674" s="102"/>
    </row>
    <row r="675" ht="15.75" customHeight="1" spans="1:9">
      <c r="A675" s="102"/>
      <c r="B675" s="102"/>
      <c r="C675" s="172"/>
      <c r="D675" s="102"/>
      <c r="E675" s="102"/>
      <c r="F675" s="102"/>
      <c r="G675" s="102"/>
      <c r="H675" s="102"/>
      <c r="I675" s="102"/>
    </row>
    <row r="676" ht="15.75" customHeight="1" spans="1:9">
      <c r="A676" s="102"/>
      <c r="B676" s="102"/>
      <c r="C676" s="172"/>
      <c r="D676" s="102"/>
      <c r="E676" s="102"/>
      <c r="F676" s="102"/>
      <c r="G676" s="102"/>
      <c r="H676" s="102"/>
      <c r="I676" s="102"/>
    </row>
    <row r="677" ht="15.75" customHeight="1" spans="1:9">
      <c r="A677" s="102"/>
      <c r="B677" s="102"/>
      <c r="C677" s="172"/>
      <c r="D677" s="102"/>
      <c r="E677" s="102"/>
      <c r="F677" s="102"/>
      <c r="G677" s="102"/>
      <c r="H677" s="102"/>
      <c r="I677" s="102"/>
    </row>
    <row r="678" ht="15.75" customHeight="1" spans="1:9">
      <c r="A678" s="102"/>
      <c r="B678" s="102"/>
      <c r="C678" s="172"/>
      <c r="D678" s="102"/>
      <c r="E678" s="102"/>
      <c r="F678" s="102"/>
      <c r="G678" s="102"/>
      <c r="H678" s="102"/>
      <c r="I678" s="102"/>
    </row>
    <row r="679" ht="15.75" customHeight="1" spans="1:9">
      <c r="A679" s="102"/>
      <c r="B679" s="102"/>
      <c r="C679" s="172"/>
      <c r="D679" s="102"/>
      <c r="E679" s="102"/>
      <c r="F679" s="102"/>
      <c r="G679" s="102"/>
      <c r="H679" s="102"/>
      <c r="I679" s="102"/>
    </row>
    <row r="680" ht="15.75" customHeight="1" spans="1:9">
      <c r="A680" s="102"/>
      <c r="B680" s="102"/>
      <c r="C680" s="172"/>
      <c r="D680" s="102"/>
      <c r="E680" s="102"/>
      <c r="F680" s="102"/>
      <c r="G680" s="102"/>
      <c r="H680" s="102"/>
      <c r="I680" s="102"/>
    </row>
    <row r="681" ht="15.75" customHeight="1" spans="1:9">
      <c r="A681" s="102"/>
      <c r="B681" s="102"/>
      <c r="C681" s="172"/>
      <c r="D681" s="102"/>
      <c r="E681" s="102"/>
      <c r="F681" s="102"/>
      <c r="G681" s="102"/>
      <c r="H681" s="102"/>
      <c r="I681" s="102"/>
    </row>
    <row r="682" ht="15.75" customHeight="1" spans="1:9">
      <c r="A682" s="102"/>
      <c r="B682" s="102"/>
      <c r="C682" s="172"/>
      <c r="D682" s="102"/>
      <c r="E682" s="102"/>
      <c r="F682" s="102"/>
      <c r="G682" s="102"/>
      <c r="H682" s="102"/>
      <c r="I682" s="102"/>
    </row>
    <row r="683" ht="15.75" customHeight="1" spans="1:9">
      <c r="A683" s="102"/>
      <c r="B683" s="102"/>
      <c r="C683" s="172"/>
      <c r="D683" s="102"/>
      <c r="E683" s="102"/>
      <c r="F683" s="102"/>
      <c r="G683" s="102"/>
      <c r="H683" s="102"/>
      <c r="I683" s="102"/>
    </row>
    <row r="684" ht="15.75" customHeight="1" spans="1:9">
      <c r="A684" s="102"/>
      <c r="B684" s="102"/>
      <c r="C684" s="172"/>
      <c r="D684" s="102"/>
      <c r="E684" s="102"/>
      <c r="F684" s="102"/>
      <c r="G684" s="102"/>
      <c r="H684" s="102"/>
      <c r="I684" s="102"/>
    </row>
    <row r="685" ht="15.75" customHeight="1" spans="1:9">
      <c r="A685" s="102"/>
      <c r="B685" s="102"/>
      <c r="C685" s="172"/>
      <c r="D685" s="102"/>
      <c r="E685" s="102"/>
      <c r="F685" s="102"/>
      <c r="G685" s="102"/>
      <c r="H685" s="102"/>
      <c r="I685" s="102"/>
    </row>
    <row r="686" ht="15.75" customHeight="1" spans="1:9">
      <c r="A686" s="102"/>
      <c r="B686" s="102"/>
      <c r="C686" s="172"/>
      <c r="D686" s="102"/>
      <c r="E686" s="102"/>
      <c r="F686" s="102"/>
      <c r="G686" s="102"/>
      <c r="H686" s="102"/>
      <c r="I686" s="102"/>
    </row>
    <row r="687" ht="15.75" customHeight="1" spans="1:9">
      <c r="A687" s="102"/>
      <c r="B687" s="102"/>
      <c r="C687" s="172"/>
      <c r="D687" s="102"/>
      <c r="E687" s="102"/>
      <c r="F687" s="102"/>
      <c r="G687" s="102"/>
      <c r="H687" s="102"/>
      <c r="I687" s="102"/>
    </row>
    <row r="688" ht="15.75" customHeight="1" spans="1:9">
      <c r="A688" s="102"/>
      <c r="B688" s="102"/>
      <c r="C688" s="172"/>
      <c r="D688" s="102"/>
      <c r="E688" s="102"/>
      <c r="F688" s="102"/>
      <c r="G688" s="102"/>
      <c r="H688" s="102"/>
      <c r="I688" s="102"/>
    </row>
    <row r="689" ht="15.75" customHeight="1" spans="1:9">
      <c r="A689" s="102"/>
      <c r="B689" s="102"/>
      <c r="C689" s="172"/>
      <c r="D689" s="102"/>
      <c r="E689" s="102"/>
      <c r="F689" s="102"/>
      <c r="G689" s="102"/>
      <c r="H689" s="102"/>
      <c r="I689" s="102"/>
    </row>
    <row r="690" ht="15.75" customHeight="1" spans="1:9">
      <c r="A690" s="102"/>
      <c r="B690" s="102"/>
      <c r="C690" s="172"/>
      <c r="D690" s="102"/>
      <c r="E690" s="102"/>
      <c r="F690" s="102"/>
      <c r="G690" s="102"/>
      <c r="H690" s="102"/>
      <c r="I690" s="102"/>
    </row>
    <row r="691" ht="15.75" customHeight="1" spans="1:9">
      <c r="A691" s="102"/>
      <c r="B691" s="102"/>
      <c r="C691" s="172"/>
      <c r="D691" s="102"/>
      <c r="E691" s="102"/>
      <c r="F691" s="102"/>
      <c r="G691" s="102"/>
      <c r="H691" s="102"/>
      <c r="I691" s="102"/>
    </row>
    <row r="692" ht="15.75" customHeight="1" spans="1:9">
      <c r="A692" s="102"/>
      <c r="B692" s="102"/>
      <c r="C692" s="172"/>
      <c r="D692" s="102"/>
      <c r="E692" s="102"/>
      <c r="F692" s="102"/>
      <c r="G692" s="102"/>
      <c r="H692" s="102"/>
      <c r="I692" s="102"/>
    </row>
    <row r="693" ht="15.75" customHeight="1" spans="1:9">
      <c r="A693" s="102"/>
      <c r="B693" s="102"/>
      <c r="C693" s="172"/>
      <c r="D693" s="102"/>
      <c r="E693" s="102"/>
      <c r="F693" s="102"/>
      <c r="G693" s="102"/>
      <c r="H693" s="102"/>
      <c r="I693" s="102"/>
    </row>
    <row r="694" ht="15.75" customHeight="1" spans="1:9">
      <c r="A694" s="102"/>
      <c r="B694" s="102"/>
      <c r="C694" s="172"/>
      <c r="D694" s="102"/>
      <c r="E694" s="102"/>
      <c r="F694" s="102"/>
      <c r="G694" s="102"/>
      <c r="H694" s="102"/>
      <c r="I694" s="102"/>
    </row>
    <row r="695" ht="15.75" customHeight="1" spans="1:9">
      <c r="A695" s="102"/>
      <c r="B695" s="102"/>
      <c r="C695" s="172"/>
      <c r="D695" s="102"/>
      <c r="E695" s="102"/>
      <c r="F695" s="102"/>
      <c r="G695" s="102"/>
      <c r="H695" s="102"/>
      <c r="I695" s="102"/>
    </row>
    <row r="696" ht="15.75" customHeight="1" spans="1:9">
      <c r="A696" s="102"/>
      <c r="B696" s="102"/>
      <c r="C696" s="172"/>
      <c r="D696" s="102"/>
      <c r="E696" s="102"/>
      <c r="F696" s="102"/>
      <c r="G696" s="102"/>
      <c r="H696" s="102"/>
      <c r="I696" s="102"/>
    </row>
    <row r="697" ht="15.75" customHeight="1" spans="1:9">
      <c r="A697" s="102"/>
      <c r="B697" s="102"/>
      <c r="C697" s="172"/>
      <c r="D697" s="102"/>
      <c r="E697" s="102"/>
      <c r="F697" s="102"/>
      <c r="G697" s="102"/>
      <c r="H697" s="102"/>
      <c r="I697" s="102"/>
    </row>
    <row r="698" ht="15.75" customHeight="1" spans="1:9">
      <c r="A698" s="102"/>
      <c r="B698" s="102"/>
      <c r="C698" s="172"/>
      <c r="D698" s="102"/>
      <c r="E698" s="102"/>
      <c r="F698" s="102"/>
      <c r="G698" s="102"/>
      <c r="H698" s="102"/>
      <c r="I698" s="102"/>
    </row>
    <row r="699" ht="15.75" customHeight="1" spans="1:9">
      <c r="A699" s="102"/>
      <c r="B699" s="102"/>
      <c r="C699" s="172"/>
      <c r="D699" s="102"/>
      <c r="E699" s="102"/>
      <c r="F699" s="102"/>
      <c r="G699" s="102"/>
      <c r="H699" s="102"/>
      <c r="I699" s="102"/>
    </row>
    <row r="700" ht="15.75" customHeight="1" spans="1:9">
      <c r="A700" s="102"/>
      <c r="B700" s="102"/>
      <c r="C700" s="172"/>
      <c r="D700" s="102"/>
      <c r="E700" s="102"/>
      <c r="F700" s="102"/>
      <c r="G700" s="102"/>
      <c r="H700" s="102"/>
      <c r="I700" s="102"/>
    </row>
    <row r="701" ht="15.75" customHeight="1" spans="1:9">
      <c r="A701" s="102"/>
      <c r="B701" s="102"/>
      <c r="C701" s="172"/>
      <c r="D701" s="102"/>
      <c r="E701" s="102"/>
      <c r="F701" s="102"/>
      <c r="G701" s="102"/>
      <c r="H701" s="102"/>
      <c r="I701" s="102"/>
    </row>
    <row r="702" ht="15.75" customHeight="1" spans="1:9">
      <c r="A702" s="102"/>
      <c r="B702" s="102"/>
      <c r="C702" s="172"/>
      <c r="D702" s="102"/>
      <c r="E702" s="102"/>
      <c r="F702" s="102"/>
      <c r="G702" s="102"/>
      <c r="H702" s="102"/>
      <c r="I702" s="102"/>
    </row>
    <row r="703" ht="15.75" customHeight="1" spans="1:9">
      <c r="A703" s="102"/>
      <c r="B703" s="102"/>
      <c r="C703" s="172"/>
      <c r="D703" s="102"/>
      <c r="E703" s="102"/>
      <c r="F703" s="102"/>
      <c r="G703" s="102"/>
      <c r="H703" s="102"/>
      <c r="I703" s="102"/>
    </row>
    <row r="704" ht="15.75" customHeight="1" spans="1:9">
      <c r="A704" s="102"/>
      <c r="B704" s="102"/>
      <c r="C704" s="172"/>
      <c r="D704" s="102"/>
      <c r="E704" s="102"/>
      <c r="F704" s="102"/>
      <c r="G704" s="102"/>
      <c r="H704" s="102"/>
      <c r="I704" s="102"/>
    </row>
    <row r="705" ht="15.75" customHeight="1" spans="1:9">
      <c r="A705" s="102"/>
      <c r="B705" s="102"/>
      <c r="C705" s="172"/>
      <c r="D705" s="102"/>
      <c r="E705" s="102"/>
      <c r="F705" s="102"/>
      <c r="G705" s="102"/>
      <c r="H705" s="102"/>
      <c r="I705" s="102"/>
    </row>
    <row r="706" ht="15.75" customHeight="1" spans="1:9">
      <c r="A706" s="102"/>
      <c r="B706" s="102"/>
      <c r="C706" s="172"/>
      <c r="D706" s="102"/>
      <c r="E706" s="102"/>
      <c r="F706" s="102"/>
      <c r="G706" s="102"/>
      <c r="H706" s="102"/>
      <c r="I706" s="102"/>
    </row>
    <row r="707" ht="15.75" customHeight="1" spans="1:9">
      <c r="A707" s="102"/>
      <c r="B707" s="102"/>
      <c r="C707" s="172"/>
      <c r="D707" s="102"/>
      <c r="E707" s="102"/>
      <c r="F707" s="102"/>
      <c r="G707" s="102"/>
      <c r="H707" s="102"/>
      <c r="I707" s="102"/>
    </row>
    <row r="708" ht="15.75" customHeight="1" spans="1:9">
      <c r="A708" s="102"/>
      <c r="B708" s="102"/>
      <c r="C708" s="172"/>
      <c r="D708" s="102"/>
      <c r="E708" s="102"/>
      <c r="F708" s="102"/>
      <c r="G708" s="102"/>
      <c r="H708" s="102"/>
      <c r="I708" s="102"/>
    </row>
    <row r="709" ht="15.75" customHeight="1" spans="1:9">
      <c r="A709" s="102"/>
      <c r="B709" s="102"/>
      <c r="C709" s="172"/>
      <c r="D709" s="102"/>
      <c r="E709" s="102"/>
      <c r="F709" s="102"/>
      <c r="G709" s="102"/>
      <c r="H709" s="102"/>
      <c r="I709" s="102"/>
    </row>
    <row r="710" ht="15.75" customHeight="1" spans="1:9">
      <c r="A710" s="102"/>
      <c r="B710" s="102"/>
      <c r="C710" s="172"/>
      <c r="D710" s="102"/>
      <c r="E710" s="102"/>
      <c r="F710" s="102"/>
      <c r="G710" s="102"/>
      <c r="H710" s="102"/>
      <c r="I710" s="102"/>
    </row>
    <row r="711" ht="15.75" customHeight="1" spans="1:9">
      <c r="A711" s="102"/>
      <c r="B711" s="102"/>
      <c r="C711" s="172"/>
      <c r="D711" s="102"/>
      <c r="E711" s="102"/>
      <c r="F711" s="102"/>
      <c r="G711" s="102"/>
      <c r="H711" s="102"/>
      <c r="I711" s="102"/>
    </row>
    <row r="712" ht="15.75" customHeight="1" spans="1:9">
      <c r="A712" s="102"/>
      <c r="B712" s="102"/>
      <c r="C712" s="172"/>
      <c r="D712" s="102"/>
      <c r="E712" s="102"/>
      <c r="F712" s="102"/>
      <c r="G712" s="102"/>
      <c r="H712" s="102"/>
      <c r="I712" s="102"/>
    </row>
    <row r="713" ht="15.75" customHeight="1" spans="1:9">
      <c r="A713" s="102"/>
      <c r="B713" s="102"/>
      <c r="C713" s="172"/>
      <c r="D713" s="102"/>
      <c r="E713" s="102"/>
      <c r="F713" s="102"/>
      <c r="G713" s="102"/>
      <c r="H713" s="102"/>
      <c r="I713" s="102"/>
    </row>
    <row r="714" ht="15.75" customHeight="1" spans="1:9">
      <c r="A714" s="102"/>
      <c r="B714" s="102"/>
      <c r="C714" s="172"/>
      <c r="D714" s="102"/>
      <c r="E714" s="102"/>
      <c r="F714" s="102"/>
      <c r="G714" s="102"/>
      <c r="H714" s="102"/>
      <c r="I714" s="102"/>
    </row>
    <row r="715" ht="15.75" customHeight="1" spans="1:9">
      <c r="A715" s="102"/>
      <c r="B715" s="102"/>
      <c r="C715" s="172"/>
      <c r="D715" s="102"/>
      <c r="E715" s="102"/>
      <c r="F715" s="102"/>
      <c r="G715" s="102"/>
      <c r="H715" s="102"/>
      <c r="I715" s="102"/>
    </row>
    <row r="716" ht="15.75" customHeight="1" spans="1:9">
      <c r="A716" s="102"/>
      <c r="B716" s="102"/>
      <c r="C716" s="172"/>
      <c r="D716" s="102"/>
      <c r="E716" s="102"/>
      <c r="F716" s="102"/>
      <c r="G716" s="102"/>
      <c r="H716" s="102"/>
      <c r="I716" s="102"/>
    </row>
    <row r="717" ht="15.75" customHeight="1" spans="1:9">
      <c r="A717" s="102"/>
      <c r="B717" s="102"/>
      <c r="C717" s="172"/>
      <c r="D717" s="102"/>
      <c r="E717" s="102"/>
      <c r="F717" s="102"/>
      <c r="G717" s="102"/>
      <c r="H717" s="102"/>
      <c r="I717" s="102"/>
    </row>
    <row r="718" ht="15.75" customHeight="1" spans="1:9">
      <c r="A718" s="102"/>
      <c r="B718" s="102"/>
      <c r="C718" s="172"/>
      <c r="D718" s="102"/>
      <c r="E718" s="102"/>
      <c r="F718" s="102"/>
      <c r="G718" s="102"/>
      <c r="H718" s="102"/>
      <c r="I718" s="102"/>
    </row>
    <row r="719" ht="15.75" customHeight="1" spans="1:9">
      <c r="A719" s="102"/>
      <c r="B719" s="102"/>
      <c r="C719" s="172"/>
      <c r="D719" s="102"/>
      <c r="E719" s="102"/>
      <c r="F719" s="102"/>
      <c r="G719" s="102"/>
      <c r="H719" s="102"/>
      <c r="I719" s="102"/>
    </row>
    <row r="720" ht="15.75" customHeight="1" spans="1:9">
      <c r="A720" s="102"/>
      <c r="B720" s="102"/>
      <c r="C720" s="172"/>
      <c r="D720" s="102"/>
      <c r="E720" s="102"/>
      <c r="F720" s="102"/>
      <c r="G720" s="102"/>
      <c r="H720" s="102"/>
      <c r="I720" s="102"/>
    </row>
    <row r="721" ht="15.75" customHeight="1" spans="1:9">
      <c r="A721" s="102"/>
      <c r="B721" s="102"/>
      <c r="C721" s="172"/>
      <c r="D721" s="102"/>
      <c r="E721" s="102"/>
      <c r="F721" s="102"/>
      <c r="G721" s="102"/>
      <c r="H721" s="102"/>
      <c r="I721" s="102"/>
    </row>
    <row r="722" ht="15.75" customHeight="1" spans="1:9">
      <c r="A722" s="102"/>
      <c r="B722" s="102"/>
      <c r="C722" s="172"/>
      <c r="D722" s="102"/>
      <c r="E722" s="102"/>
      <c r="F722" s="102"/>
      <c r="G722" s="102"/>
      <c r="H722" s="102"/>
      <c r="I722" s="102"/>
    </row>
    <row r="723" ht="15.75" customHeight="1" spans="1:9">
      <c r="A723" s="102"/>
      <c r="B723" s="102"/>
      <c r="C723" s="172"/>
      <c r="D723" s="102"/>
      <c r="E723" s="102"/>
      <c r="F723" s="102"/>
      <c r="G723" s="102"/>
      <c r="H723" s="102"/>
      <c r="I723" s="102"/>
    </row>
    <row r="724" ht="15.75" customHeight="1" spans="1:9">
      <c r="A724" s="102"/>
      <c r="B724" s="102"/>
      <c r="C724" s="172"/>
      <c r="D724" s="102"/>
      <c r="E724" s="102"/>
      <c r="F724" s="102"/>
      <c r="G724" s="102"/>
      <c r="H724" s="102"/>
      <c r="I724" s="102"/>
    </row>
    <row r="725" ht="15.75" customHeight="1" spans="1:9">
      <c r="A725" s="102"/>
      <c r="B725" s="102"/>
      <c r="C725" s="172"/>
      <c r="D725" s="102"/>
      <c r="E725" s="102"/>
      <c r="F725" s="102"/>
      <c r="G725" s="102"/>
      <c r="H725" s="102"/>
      <c r="I725" s="102"/>
    </row>
    <row r="726" ht="15.75" customHeight="1" spans="1:9">
      <c r="A726" s="102"/>
      <c r="B726" s="102"/>
      <c r="C726" s="172"/>
      <c r="D726" s="102"/>
      <c r="E726" s="102"/>
      <c r="F726" s="102"/>
      <c r="G726" s="102"/>
      <c r="H726" s="102"/>
      <c r="I726" s="102"/>
    </row>
    <row r="727" ht="15.75" customHeight="1" spans="1:9">
      <c r="A727" s="102"/>
      <c r="B727" s="102"/>
      <c r="C727" s="172"/>
      <c r="D727" s="102"/>
      <c r="E727" s="102"/>
      <c r="F727" s="102"/>
      <c r="G727" s="102"/>
      <c r="H727" s="102"/>
      <c r="I727" s="102"/>
    </row>
    <row r="728" ht="15.75" customHeight="1" spans="1:9">
      <c r="A728" s="102"/>
      <c r="B728" s="102"/>
      <c r="C728" s="172"/>
      <c r="D728" s="102"/>
      <c r="E728" s="102"/>
      <c r="F728" s="102"/>
      <c r="G728" s="102"/>
      <c r="H728" s="102"/>
      <c r="I728" s="102"/>
    </row>
    <row r="729" ht="15.75" customHeight="1" spans="1:9">
      <c r="A729" s="102"/>
      <c r="B729" s="102"/>
      <c r="C729" s="172"/>
      <c r="D729" s="102"/>
      <c r="E729" s="102"/>
      <c r="F729" s="102"/>
      <c r="G729" s="102"/>
      <c r="H729" s="102"/>
      <c r="I729" s="102"/>
    </row>
    <row r="730" ht="15.75" customHeight="1" spans="1:9">
      <c r="A730" s="102"/>
      <c r="B730" s="102"/>
      <c r="C730" s="172"/>
      <c r="D730" s="102"/>
      <c r="E730" s="102"/>
      <c r="F730" s="102"/>
      <c r="G730" s="102"/>
      <c r="H730" s="102"/>
      <c r="I730" s="102"/>
    </row>
    <row r="731" ht="15.75" customHeight="1" spans="1:9">
      <c r="A731" s="102"/>
      <c r="B731" s="102"/>
      <c r="C731" s="172"/>
      <c r="D731" s="102"/>
      <c r="E731" s="102"/>
      <c r="F731" s="102"/>
      <c r="G731" s="102"/>
      <c r="H731" s="102"/>
      <c r="I731" s="102"/>
    </row>
    <row r="732" ht="15.75" customHeight="1" spans="1:9">
      <c r="A732" s="102"/>
      <c r="B732" s="102"/>
      <c r="C732" s="172"/>
      <c r="D732" s="102"/>
      <c r="E732" s="102"/>
      <c r="F732" s="102"/>
      <c r="G732" s="102"/>
      <c r="H732" s="102"/>
      <c r="I732" s="102"/>
    </row>
    <row r="733" ht="15.75" customHeight="1" spans="1:9">
      <c r="A733" s="102"/>
      <c r="B733" s="102"/>
      <c r="C733" s="172"/>
      <c r="D733" s="102"/>
      <c r="E733" s="102"/>
      <c r="F733" s="102"/>
      <c r="G733" s="102"/>
      <c r="H733" s="102"/>
      <c r="I733" s="102"/>
    </row>
    <row r="734" ht="15.75" customHeight="1" spans="1:9">
      <c r="A734" s="102"/>
      <c r="B734" s="102"/>
      <c r="C734" s="172"/>
      <c r="D734" s="102"/>
      <c r="E734" s="102"/>
      <c r="F734" s="102"/>
      <c r="G734" s="102"/>
      <c r="H734" s="102"/>
      <c r="I734" s="102"/>
    </row>
    <row r="735" ht="15.75" customHeight="1" spans="1:9">
      <c r="A735" s="102"/>
      <c r="B735" s="102"/>
      <c r="C735" s="172"/>
      <c r="D735" s="102"/>
      <c r="E735" s="102"/>
      <c r="F735" s="102"/>
      <c r="G735" s="102"/>
      <c r="H735" s="102"/>
      <c r="I735" s="102"/>
    </row>
    <row r="736" ht="15.75" customHeight="1" spans="1:9">
      <c r="A736" s="102"/>
      <c r="B736" s="102"/>
      <c r="C736" s="172"/>
      <c r="D736" s="102"/>
      <c r="E736" s="102"/>
      <c r="F736" s="102"/>
      <c r="G736" s="102"/>
      <c r="H736" s="102"/>
      <c r="I736" s="102"/>
    </row>
    <row r="737" ht="15.75" customHeight="1" spans="1:9">
      <c r="A737" s="102"/>
      <c r="B737" s="102"/>
      <c r="C737" s="172"/>
      <c r="D737" s="102"/>
      <c r="E737" s="102"/>
      <c r="F737" s="102"/>
      <c r="G737" s="102"/>
      <c r="H737" s="102"/>
      <c r="I737" s="102"/>
    </row>
    <row r="738" ht="15.75" customHeight="1" spans="1:9">
      <c r="A738" s="102"/>
      <c r="B738" s="102"/>
      <c r="C738" s="172"/>
      <c r="D738" s="102"/>
      <c r="E738" s="102"/>
      <c r="F738" s="102"/>
      <c r="G738" s="102"/>
      <c r="H738" s="102"/>
      <c r="I738" s="102"/>
    </row>
    <row r="739" ht="15.75" customHeight="1" spans="1:9">
      <c r="A739" s="102"/>
      <c r="B739" s="102"/>
      <c r="C739" s="172"/>
      <c r="D739" s="102"/>
      <c r="E739" s="102"/>
      <c r="F739" s="102"/>
      <c r="G739" s="102"/>
      <c r="H739" s="102"/>
      <c r="I739" s="102"/>
    </row>
    <row r="740" ht="15.75" customHeight="1" spans="1:9">
      <c r="A740" s="102"/>
      <c r="B740" s="102"/>
      <c r="C740" s="172"/>
      <c r="D740" s="102"/>
      <c r="E740" s="102"/>
      <c r="F740" s="102"/>
      <c r="G740" s="102"/>
      <c r="H740" s="102"/>
      <c r="I740" s="102"/>
    </row>
    <row r="741" ht="15.75" customHeight="1" spans="1:9">
      <c r="A741" s="102"/>
      <c r="B741" s="102"/>
      <c r="C741" s="172"/>
      <c r="D741" s="102"/>
      <c r="E741" s="102"/>
      <c r="F741" s="102"/>
      <c r="G741" s="102"/>
      <c r="H741" s="102"/>
      <c r="I741" s="102"/>
    </row>
    <row r="742" ht="15.75" customHeight="1" spans="1:9">
      <c r="A742" s="102"/>
      <c r="B742" s="102"/>
      <c r="C742" s="172"/>
      <c r="D742" s="102"/>
      <c r="E742" s="102"/>
      <c r="F742" s="102"/>
      <c r="G742" s="102"/>
      <c r="H742" s="102"/>
      <c r="I742" s="102"/>
    </row>
    <row r="743" ht="15.75" customHeight="1" spans="1:9">
      <c r="A743" s="102"/>
      <c r="B743" s="102"/>
      <c r="C743" s="172"/>
      <c r="D743" s="102"/>
      <c r="E743" s="102"/>
      <c r="F743" s="102"/>
      <c r="G743" s="102"/>
      <c r="H743" s="102"/>
      <c r="I743" s="102"/>
    </row>
    <row r="744" ht="15.75" customHeight="1" spans="1:9">
      <c r="A744" s="102"/>
      <c r="B744" s="102"/>
      <c r="C744" s="172"/>
      <c r="D744" s="102"/>
      <c r="E744" s="102"/>
      <c r="F744" s="102"/>
      <c r="G744" s="102"/>
      <c r="H744" s="102"/>
      <c r="I744" s="102"/>
    </row>
    <row r="745" ht="15.75" customHeight="1" spans="1:9">
      <c r="A745" s="102"/>
      <c r="B745" s="102"/>
      <c r="C745" s="172"/>
      <c r="D745" s="102"/>
      <c r="E745" s="102"/>
      <c r="F745" s="102"/>
      <c r="G745" s="102"/>
      <c r="H745" s="102"/>
      <c r="I745" s="102"/>
    </row>
    <row r="746" ht="15.75" customHeight="1" spans="1:9">
      <c r="A746" s="102"/>
      <c r="B746" s="102"/>
      <c r="C746" s="172"/>
      <c r="D746" s="102"/>
      <c r="E746" s="102"/>
      <c r="F746" s="102"/>
      <c r="G746" s="102"/>
      <c r="H746" s="102"/>
      <c r="I746" s="102"/>
    </row>
    <row r="747" ht="15.75" customHeight="1" spans="1:9">
      <c r="A747" s="102"/>
      <c r="B747" s="102"/>
      <c r="C747" s="172"/>
      <c r="D747" s="102"/>
      <c r="E747" s="102"/>
      <c r="F747" s="102"/>
      <c r="G747" s="102"/>
      <c r="H747" s="102"/>
      <c r="I747" s="102"/>
    </row>
    <row r="748" ht="15.75" customHeight="1" spans="1:9">
      <c r="A748" s="102"/>
      <c r="B748" s="102"/>
      <c r="C748" s="172"/>
      <c r="D748" s="102"/>
      <c r="E748" s="102"/>
      <c r="F748" s="102"/>
      <c r="G748" s="102"/>
      <c r="H748" s="102"/>
      <c r="I748" s="102"/>
    </row>
    <row r="749" ht="15.75" customHeight="1" spans="1:9">
      <c r="A749" s="102"/>
      <c r="B749" s="102"/>
      <c r="C749" s="172"/>
      <c r="D749" s="102"/>
      <c r="E749" s="102"/>
      <c r="F749" s="102"/>
      <c r="G749" s="102"/>
      <c r="H749" s="102"/>
      <c r="I749" s="102"/>
    </row>
    <row r="750" ht="15.75" customHeight="1" spans="1:9">
      <c r="A750" s="102"/>
      <c r="B750" s="102"/>
      <c r="C750" s="172"/>
      <c r="D750" s="102"/>
      <c r="E750" s="102"/>
      <c r="F750" s="102"/>
      <c r="G750" s="102"/>
      <c r="H750" s="102"/>
      <c r="I750" s="102"/>
    </row>
    <row r="751" ht="15.75" customHeight="1" spans="1:9">
      <c r="A751" s="102"/>
      <c r="B751" s="102"/>
      <c r="C751" s="172"/>
      <c r="D751" s="102"/>
      <c r="E751" s="102"/>
      <c r="F751" s="102"/>
      <c r="G751" s="102"/>
      <c r="H751" s="102"/>
      <c r="I751" s="102"/>
    </row>
    <row r="752" ht="15.75" customHeight="1" spans="1:9">
      <c r="A752" s="102"/>
      <c r="B752" s="102"/>
      <c r="C752" s="172"/>
      <c r="D752" s="102"/>
      <c r="E752" s="102"/>
      <c r="F752" s="102"/>
      <c r="G752" s="102"/>
      <c r="H752" s="102"/>
      <c r="I752" s="102"/>
    </row>
    <row r="753" ht="15.75" customHeight="1" spans="1:9">
      <c r="A753" s="102"/>
      <c r="B753" s="102"/>
      <c r="C753" s="172"/>
      <c r="D753" s="102"/>
      <c r="E753" s="102"/>
      <c r="F753" s="102"/>
      <c r="G753" s="102"/>
      <c r="H753" s="102"/>
      <c r="I753" s="102"/>
    </row>
    <row r="754" ht="15.75" customHeight="1" spans="1:9">
      <c r="A754" s="102"/>
      <c r="B754" s="102"/>
      <c r="C754" s="172"/>
      <c r="D754" s="102"/>
      <c r="E754" s="102"/>
      <c r="F754" s="102"/>
      <c r="G754" s="102"/>
      <c r="H754" s="102"/>
      <c r="I754" s="102"/>
    </row>
    <row r="755" ht="15.75" customHeight="1" spans="1:9">
      <c r="A755" s="102"/>
      <c r="B755" s="102"/>
      <c r="C755" s="172"/>
      <c r="D755" s="102"/>
      <c r="E755" s="102"/>
      <c r="F755" s="102"/>
      <c r="G755" s="102"/>
      <c r="H755" s="102"/>
      <c r="I755" s="102"/>
    </row>
    <row r="756" ht="15.75" customHeight="1" spans="1:9">
      <c r="A756" s="102"/>
      <c r="B756" s="102"/>
      <c r="C756" s="172"/>
      <c r="D756" s="102"/>
      <c r="E756" s="102"/>
      <c r="F756" s="102"/>
      <c r="G756" s="102"/>
      <c r="H756" s="102"/>
      <c r="I756" s="102"/>
    </row>
    <row r="757" ht="15.75" customHeight="1" spans="1:9">
      <c r="A757" s="102"/>
      <c r="B757" s="102"/>
      <c r="C757" s="172"/>
      <c r="D757" s="102"/>
      <c r="E757" s="102"/>
      <c r="F757" s="102"/>
      <c r="G757" s="102"/>
      <c r="H757" s="102"/>
      <c r="I757" s="102"/>
    </row>
    <row r="758" ht="15.75" customHeight="1" spans="1:9">
      <c r="A758" s="102"/>
      <c r="B758" s="102"/>
      <c r="C758" s="172"/>
      <c r="D758" s="102"/>
      <c r="E758" s="102"/>
      <c r="F758" s="102"/>
      <c r="G758" s="102"/>
      <c r="H758" s="102"/>
      <c r="I758" s="102"/>
    </row>
    <row r="759" ht="15.75" customHeight="1" spans="1:9">
      <c r="A759" s="102"/>
      <c r="B759" s="102"/>
      <c r="C759" s="172"/>
      <c r="D759" s="102"/>
      <c r="E759" s="102"/>
      <c r="F759" s="102"/>
      <c r="G759" s="102"/>
      <c r="H759" s="102"/>
      <c r="I759" s="102"/>
    </row>
    <row r="760" ht="15.75" customHeight="1" spans="1:9">
      <c r="A760" s="102"/>
      <c r="B760" s="102"/>
      <c r="C760" s="172"/>
      <c r="D760" s="102"/>
      <c r="E760" s="102"/>
      <c r="F760" s="102"/>
      <c r="G760" s="102"/>
      <c r="H760" s="102"/>
      <c r="I760" s="102"/>
    </row>
    <row r="761" ht="15.75" customHeight="1" spans="1:9">
      <c r="A761" s="102"/>
      <c r="B761" s="102"/>
      <c r="C761" s="172"/>
      <c r="D761" s="102"/>
      <c r="E761" s="102"/>
      <c r="F761" s="102"/>
      <c r="G761" s="102"/>
      <c r="H761" s="102"/>
      <c r="I761" s="102"/>
    </row>
    <row r="762" ht="15.75" customHeight="1" spans="1:9">
      <c r="A762" s="102"/>
      <c r="B762" s="102"/>
      <c r="C762" s="172"/>
      <c r="D762" s="102"/>
      <c r="E762" s="102"/>
      <c r="F762" s="102"/>
      <c r="G762" s="102"/>
      <c r="H762" s="102"/>
      <c r="I762" s="102"/>
    </row>
    <row r="763" ht="15.75" customHeight="1" spans="1:9">
      <c r="A763" s="102"/>
      <c r="B763" s="102"/>
      <c r="C763" s="172"/>
      <c r="D763" s="102"/>
      <c r="E763" s="102"/>
      <c r="F763" s="102"/>
      <c r="G763" s="102"/>
      <c r="H763" s="102"/>
      <c r="I763" s="102"/>
    </row>
    <row r="764" ht="15.75" customHeight="1" spans="1:9">
      <c r="A764" s="102"/>
      <c r="B764" s="102"/>
      <c r="C764" s="172"/>
      <c r="D764" s="102"/>
      <c r="E764" s="102"/>
      <c r="F764" s="102"/>
      <c r="G764" s="102"/>
      <c r="H764" s="102"/>
      <c r="I764" s="102"/>
    </row>
    <row r="765" ht="15.75" customHeight="1" spans="1:9">
      <c r="A765" s="102"/>
      <c r="B765" s="102"/>
      <c r="C765" s="172"/>
      <c r="D765" s="102"/>
      <c r="E765" s="102"/>
      <c r="F765" s="102"/>
      <c r="G765" s="102"/>
      <c r="H765" s="102"/>
      <c r="I765" s="102"/>
    </row>
    <row r="766" ht="15.75" customHeight="1" spans="1:9">
      <c r="A766" s="102"/>
      <c r="B766" s="102"/>
      <c r="C766" s="172"/>
      <c r="D766" s="102"/>
      <c r="E766" s="102"/>
      <c r="F766" s="102"/>
      <c r="G766" s="102"/>
      <c r="H766" s="102"/>
      <c r="I766" s="102"/>
    </row>
    <row r="767" ht="15.75" customHeight="1" spans="1:9">
      <c r="A767" s="102"/>
      <c r="B767" s="102"/>
      <c r="C767" s="172"/>
      <c r="D767" s="102"/>
      <c r="E767" s="102"/>
      <c r="F767" s="102"/>
      <c r="G767" s="102"/>
      <c r="H767" s="102"/>
      <c r="I767" s="102"/>
    </row>
    <row r="768" ht="15.75" customHeight="1" spans="1:9">
      <c r="A768" s="102"/>
      <c r="B768" s="102"/>
      <c r="C768" s="172"/>
      <c r="D768" s="102"/>
      <c r="E768" s="102"/>
      <c r="F768" s="102"/>
      <c r="G768" s="102"/>
      <c r="H768" s="102"/>
      <c r="I768" s="102"/>
    </row>
    <row r="769" ht="15.75" customHeight="1" spans="1:9">
      <c r="A769" s="102"/>
      <c r="B769" s="102"/>
      <c r="C769" s="172"/>
      <c r="D769" s="102"/>
      <c r="E769" s="102"/>
      <c r="F769" s="102"/>
      <c r="G769" s="102"/>
      <c r="H769" s="102"/>
      <c r="I769" s="102"/>
    </row>
    <row r="770" ht="15.75" customHeight="1" spans="1:9">
      <c r="A770" s="102"/>
      <c r="B770" s="102"/>
      <c r="C770" s="172"/>
      <c r="D770" s="102"/>
      <c r="E770" s="102"/>
      <c r="F770" s="102"/>
      <c r="G770" s="102"/>
      <c r="H770" s="102"/>
      <c r="I770" s="102"/>
    </row>
    <row r="771" ht="15.75" customHeight="1" spans="1:9">
      <c r="A771" s="102"/>
      <c r="B771" s="102"/>
      <c r="C771" s="172"/>
      <c r="D771" s="102"/>
      <c r="E771" s="102"/>
      <c r="F771" s="102"/>
      <c r="G771" s="102"/>
      <c r="H771" s="102"/>
      <c r="I771" s="102"/>
    </row>
    <row r="772" ht="15.75" customHeight="1" spans="1:9">
      <c r="A772" s="102"/>
      <c r="B772" s="102"/>
      <c r="C772" s="172"/>
      <c r="D772" s="102"/>
      <c r="E772" s="102"/>
      <c r="F772" s="102"/>
      <c r="G772" s="102"/>
      <c r="H772" s="102"/>
      <c r="I772" s="102"/>
    </row>
    <row r="773" ht="15.75" customHeight="1" spans="1:9">
      <c r="A773" s="102"/>
      <c r="B773" s="102"/>
      <c r="C773" s="172"/>
      <c r="D773" s="102"/>
      <c r="E773" s="102"/>
      <c r="F773" s="102"/>
      <c r="G773" s="102"/>
      <c r="H773" s="102"/>
      <c r="I773" s="102"/>
    </row>
    <row r="774" ht="15.75" customHeight="1" spans="1:9">
      <c r="A774" s="102"/>
      <c r="B774" s="102"/>
      <c r="C774" s="172"/>
      <c r="D774" s="102"/>
      <c r="E774" s="102"/>
      <c r="F774" s="102"/>
      <c r="G774" s="102"/>
      <c r="H774" s="102"/>
      <c r="I774" s="102"/>
    </row>
    <row r="775" ht="15.75" customHeight="1" spans="1:9">
      <c r="A775" s="102"/>
      <c r="B775" s="102"/>
      <c r="C775" s="172"/>
      <c r="D775" s="102"/>
      <c r="E775" s="102"/>
      <c r="F775" s="102"/>
      <c r="G775" s="102"/>
      <c r="H775" s="102"/>
      <c r="I775" s="102"/>
    </row>
    <row r="776" ht="15.75" customHeight="1" spans="1:9">
      <c r="A776" s="102"/>
      <c r="B776" s="102"/>
      <c r="C776" s="172"/>
      <c r="D776" s="102"/>
      <c r="E776" s="102"/>
      <c r="F776" s="102"/>
      <c r="G776" s="102"/>
      <c r="H776" s="102"/>
      <c r="I776" s="102"/>
    </row>
    <row r="777" ht="15.75" customHeight="1" spans="1:9">
      <c r="A777" s="102"/>
      <c r="B777" s="102"/>
      <c r="C777" s="172"/>
      <c r="D777" s="102"/>
      <c r="E777" s="102"/>
      <c r="F777" s="102"/>
      <c r="G777" s="102"/>
      <c r="H777" s="102"/>
      <c r="I777" s="102"/>
    </row>
    <row r="778" ht="15.75" customHeight="1" spans="1:9">
      <c r="A778" s="102"/>
      <c r="B778" s="102"/>
      <c r="C778" s="172"/>
      <c r="D778" s="102"/>
      <c r="E778" s="102"/>
      <c r="F778" s="102"/>
      <c r="G778" s="102"/>
      <c r="H778" s="102"/>
      <c r="I778" s="102"/>
    </row>
    <row r="779" ht="15.75" customHeight="1" spans="1:9">
      <c r="A779" s="102"/>
      <c r="B779" s="102"/>
      <c r="C779" s="172"/>
      <c r="D779" s="102"/>
      <c r="E779" s="102"/>
      <c r="F779" s="102"/>
      <c r="G779" s="102"/>
      <c r="H779" s="102"/>
      <c r="I779" s="102"/>
    </row>
    <row r="780" ht="15.75" customHeight="1" spans="1:9">
      <c r="A780" s="102"/>
      <c r="B780" s="102"/>
      <c r="C780" s="172"/>
      <c r="D780" s="102"/>
      <c r="E780" s="102"/>
      <c r="F780" s="102"/>
      <c r="G780" s="102"/>
      <c r="H780" s="102"/>
      <c r="I780" s="102"/>
    </row>
    <row r="781" ht="15.75" customHeight="1" spans="1:9">
      <c r="A781" s="102"/>
      <c r="B781" s="102"/>
      <c r="C781" s="172"/>
      <c r="D781" s="102"/>
      <c r="E781" s="102"/>
      <c r="F781" s="102"/>
      <c r="G781" s="102"/>
      <c r="H781" s="102"/>
      <c r="I781" s="102"/>
    </row>
    <row r="782" ht="15.75" customHeight="1" spans="1:9">
      <c r="A782" s="102"/>
      <c r="B782" s="102"/>
      <c r="C782" s="172"/>
      <c r="D782" s="102"/>
      <c r="E782" s="102"/>
      <c r="F782" s="102"/>
      <c r="G782" s="102"/>
      <c r="H782" s="102"/>
      <c r="I782" s="102"/>
    </row>
    <row r="783" ht="15.75" customHeight="1" spans="1:9">
      <c r="A783" s="102"/>
      <c r="B783" s="102"/>
      <c r="C783" s="172"/>
      <c r="D783" s="102"/>
      <c r="E783" s="102"/>
      <c r="F783" s="102"/>
      <c r="G783" s="102"/>
      <c r="H783" s="102"/>
      <c r="I783" s="102"/>
    </row>
    <row r="784" ht="15.75" customHeight="1" spans="1:9">
      <c r="A784" s="102"/>
      <c r="B784" s="102"/>
      <c r="C784" s="172"/>
      <c r="D784" s="102"/>
      <c r="E784" s="102"/>
      <c r="F784" s="102"/>
      <c r="G784" s="102"/>
      <c r="H784" s="102"/>
      <c r="I784" s="102"/>
    </row>
    <row r="785" ht="15.75" customHeight="1" spans="1:9">
      <c r="A785" s="102"/>
      <c r="B785" s="102"/>
      <c r="C785" s="172"/>
      <c r="D785" s="102"/>
      <c r="E785" s="102"/>
      <c r="F785" s="102"/>
      <c r="G785" s="102"/>
      <c r="H785" s="102"/>
      <c r="I785" s="102"/>
    </row>
    <row r="786" ht="15.75" customHeight="1" spans="1:9">
      <c r="A786" s="102"/>
      <c r="B786" s="102"/>
      <c r="C786" s="172"/>
      <c r="D786" s="102"/>
      <c r="E786" s="102"/>
      <c r="F786" s="102"/>
      <c r="G786" s="102"/>
      <c r="H786" s="102"/>
      <c r="I786" s="102"/>
    </row>
    <row r="787" ht="15.75" customHeight="1" spans="1:9">
      <c r="A787" s="102"/>
      <c r="B787" s="102"/>
      <c r="C787" s="172"/>
      <c r="D787" s="102"/>
      <c r="E787" s="102"/>
      <c r="F787" s="102"/>
      <c r="G787" s="102"/>
      <c r="H787" s="102"/>
      <c r="I787" s="102"/>
    </row>
    <row r="788" ht="15.75" customHeight="1" spans="1:9">
      <c r="A788" s="102"/>
      <c r="B788" s="102"/>
      <c r="C788" s="172"/>
      <c r="D788" s="102"/>
      <c r="E788" s="102"/>
      <c r="F788" s="102"/>
      <c r="G788" s="102"/>
      <c r="H788" s="102"/>
      <c r="I788" s="102"/>
    </row>
    <row r="789" ht="15.75" customHeight="1" spans="1:9">
      <c r="A789" s="102"/>
      <c r="B789" s="102"/>
      <c r="C789" s="172"/>
      <c r="D789" s="102"/>
      <c r="E789" s="102"/>
      <c r="F789" s="102"/>
      <c r="G789" s="102"/>
      <c r="H789" s="102"/>
      <c r="I789" s="102"/>
    </row>
    <row r="790" ht="15.75" customHeight="1" spans="1:9">
      <c r="A790" s="102"/>
      <c r="B790" s="102"/>
      <c r="C790" s="172"/>
      <c r="D790" s="102"/>
      <c r="E790" s="102"/>
      <c r="F790" s="102"/>
      <c r="G790" s="102"/>
      <c r="H790" s="102"/>
      <c r="I790" s="102"/>
    </row>
    <row r="791" ht="15.75" customHeight="1" spans="1:9">
      <c r="A791" s="102"/>
      <c r="B791" s="102"/>
      <c r="C791" s="172"/>
      <c r="D791" s="102"/>
      <c r="E791" s="102"/>
      <c r="F791" s="102"/>
      <c r="G791" s="102"/>
      <c r="H791" s="102"/>
      <c r="I791" s="102"/>
    </row>
    <row r="792" ht="15.75" customHeight="1" spans="1:9">
      <c r="A792" s="102"/>
      <c r="B792" s="102"/>
      <c r="C792" s="172"/>
      <c r="D792" s="102"/>
      <c r="E792" s="102"/>
      <c r="F792" s="102"/>
      <c r="G792" s="102"/>
      <c r="H792" s="102"/>
      <c r="I792" s="102"/>
    </row>
    <row r="793" ht="15.75" customHeight="1" spans="1:9">
      <c r="A793" s="102"/>
      <c r="B793" s="102"/>
      <c r="C793" s="172"/>
      <c r="D793" s="102"/>
      <c r="E793" s="102"/>
      <c r="F793" s="102"/>
      <c r="G793" s="102"/>
      <c r="H793" s="102"/>
      <c r="I793" s="102"/>
    </row>
    <row r="794" ht="15.75" customHeight="1" spans="1:9">
      <c r="A794" s="102"/>
      <c r="B794" s="102"/>
      <c r="C794" s="172"/>
      <c r="D794" s="102"/>
      <c r="E794" s="102"/>
      <c r="F794" s="102"/>
      <c r="G794" s="102"/>
      <c r="H794" s="102"/>
      <c r="I794" s="102"/>
    </row>
    <row r="795" ht="15.75" customHeight="1" spans="1:9">
      <c r="A795" s="102"/>
      <c r="B795" s="102"/>
      <c r="C795" s="172"/>
      <c r="D795" s="102"/>
      <c r="E795" s="102"/>
      <c r="F795" s="102"/>
      <c r="G795" s="102"/>
      <c r="H795" s="102"/>
      <c r="I795" s="102"/>
    </row>
    <row r="796" ht="15.75" customHeight="1" spans="1:9">
      <c r="A796" s="102"/>
      <c r="B796" s="102"/>
      <c r="C796" s="172"/>
      <c r="D796" s="102"/>
      <c r="E796" s="102"/>
      <c r="F796" s="102"/>
      <c r="G796" s="102"/>
      <c r="H796" s="102"/>
      <c r="I796" s="102"/>
    </row>
    <row r="797" ht="15.75" customHeight="1" spans="1:9">
      <c r="A797" s="102"/>
      <c r="B797" s="102"/>
      <c r="C797" s="172"/>
      <c r="D797" s="102"/>
      <c r="E797" s="102"/>
      <c r="F797" s="102"/>
      <c r="G797" s="102"/>
      <c r="H797" s="102"/>
      <c r="I797" s="102"/>
    </row>
    <row r="798" ht="15.75" customHeight="1" spans="1:9">
      <c r="A798" s="102"/>
      <c r="B798" s="102"/>
      <c r="C798" s="172"/>
      <c r="D798" s="102"/>
      <c r="E798" s="102"/>
      <c r="F798" s="102"/>
      <c r="G798" s="102"/>
      <c r="H798" s="102"/>
      <c r="I798" s="102"/>
    </row>
    <row r="799" ht="15.75" customHeight="1" spans="1:9">
      <c r="A799" s="102"/>
      <c r="B799" s="102"/>
      <c r="C799" s="172"/>
      <c r="D799" s="102"/>
      <c r="E799" s="102"/>
      <c r="F799" s="102"/>
      <c r="G799" s="102"/>
      <c r="H799" s="102"/>
      <c r="I799" s="102"/>
    </row>
    <row r="800" ht="15.75" customHeight="1" spans="1:9">
      <c r="A800" s="102"/>
      <c r="B800" s="102"/>
      <c r="C800" s="172"/>
      <c r="D800" s="102"/>
      <c r="E800" s="102"/>
      <c r="F800" s="102"/>
      <c r="G800" s="102"/>
      <c r="H800" s="102"/>
      <c r="I800" s="102"/>
    </row>
    <row r="801" ht="15.75" customHeight="1" spans="1:9">
      <c r="A801" s="102"/>
      <c r="B801" s="102"/>
      <c r="C801" s="172"/>
      <c r="D801" s="102"/>
      <c r="E801" s="102"/>
      <c r="F801" s="102"/>
      <c r="G801" s="102"/>
      <c r="H801" s="102"/>
      <c r="I801" s="102"/>
    </row>
    <row r="802" ht="15.75" customHeight="1" spans="1:9">
      <c r="A802" s="102"/>
      <c r="B802" s="102"/>
      <c r="C802" s="172"/>
      <c r="D802" s="102"/>
      <c r="E802" s="102"/>
      <c r="F802" s="102"/>
      <c r="G802" s="102"/>
      <c r="H802" s="102"/>
      <c r="I802" s="102"/>
    </row>
    <row r="803" ht="15.75" customHeight="1" spans="1:9">
      <c r="A803" s="102"/>
      <c r="B803" s="102"/>
      <c r="C803" s="172"/>
      <c r="D803" s="102"/>
      <c r="E803" s="102"/>
      <c r="F803" s="102"/>
      <c r="G803" s="102"/>
      <c r="H803" s="102"/>
      <c r="I803" s="102"/>
    </row>
    <row r="804" ht="15.75" customHeight="1" spans="1:9">
      <c r="A804" s="102"/>
      <c r="B804" s="102"/>
      <c r="C804" s="172"/>
      <c r="D804" s="102"/>
      <c r="E804" s="102"/>
      <c r="F804" s="102"/>
      <c r="G804" s="102"/>
      <c r="H804" s="102"/>
      <c r="I804" s="102"/>
    </row>
    <row r="805" ht="15.75" customHeight="1" spans="1:9">
      <c r="A805" s="102"/>
      <c r="B805" s="102"/>
      <c r="C805" s="172"/>
      <c r="D805" s="102"/>
      <c r="E805" s="102"/>
      <c r="F805" s="102"/>
      <c r="G805" s="102"/>
      <c r="H805" s="102"/>
      <c r="I805" s="102"/>
    </row>
    <row r="806" ht="15.75" customHeight="1" spans="1:9">
      <c r="A806" s="102"/>
      <c r="B806" s="102"/>
      <c r="C806" s="172"/>
      <c r="D806" s="102"/>
      <c r="E806" s="102"/>
      <c r="F806" s="102"/>
      <c r="G806" s="102"/>
      <c r="H806" s="102"/>
      <c r="I806" s="102"/>
    </row>
    <row r="807" ht="15.75" customHeight="1" spans="1:9">
      <c r="A807" s="102"/>
      <c r="B807" s="102"/>
      <c r="C807" s="172"/>
      <c r="D807" s="102"/>
      <c r="E807" s="102"/>
      <c r="F807" s="102"/>
      <c r="G807" s="102"/>
      <c r="H807" s="102"/>
      <c r="I807" s="102"/>
    </row>
    <row r="808" ht="15.75" customHeight="1" spans="1:9">
      <c r="A808" s="102"/>
      <c r="B808" s="102"/>
      <c r="C808" s="172"/>
      <c r="D808" s="102"/>
      <c r="E808" s="102"/>
      <c r="F808" s="102"/>
      <c r="G808" s="102"/>
      <c r="H808" s="102"/>
      <c r="I808" s="102"/>
    </row>
    <row r="809" ht="15.75" customHeight="1" spans="1:9">
      <c r="A809" s="102"/>
      <c r="B809" s="102"/>
      <c r="C809" s="172"/>
      <c r="D809" s="102"/>
      <c r="E809" s="102"/>
      <c r="F809" s="102"/>
      <c r="G809" s="102"/>
      <c r="H809" s="102"/>
      <c r="I809" s="102"/>
    </row>
    <row r="810" ht="15.75" customHeight="1" spans="1:9">
      <c r="A810" s="102"/>
      <c r="B810" s="102"/>
      <c r="C810" s="172"/>
      <c r="D810" s="102"/>
      <c r="E810" s="102"/>
      <c r="F810" s="102"/>
      <c r="G810" s="102"/>
      <c r="H810" s="102"/>
      <c r="I810" s="102"/>
    </row>
    <row r="811" ht="15.75" customHeight="1" spans="1:9">
      <c r="A811" s="102"/>
      <c r="B811" s="102"/>
      <c r="C811" s="172"/>
      <c r="D811" s="102"/>
      <c r="E811" s="102"/>
      <c r="F811" s="102"/>
      <c r="G811" s="102"/>
      <c r="H811" s="102"/>
      <c r="I811" s="102"/>
    </row>
    <row r="812" ht="15.75" customHeight="1" spans="1:9">
      <c r="A812" s="102"/>
      <c r="B812" s="102"/>
      <c r="C812" s="172"/>
      <c r="D812" s="102"/>
      <c r="E812" s="102"/>
      <c r="F812" s="102"/>
      <c r="G812" s="102"/>
      <c r="H812" s="102"/>
      <c r="I812" s="102"/>
    </row>
    <row r="813" ht="15.75" customHeight="1" spans="1:9">
      <c r="A813" s="102"/>
      <c r="B813" s="102"/>
      <c r="C813" s="172"/>
      <c r="D813" s="102"/>
      <c r="E813" s="102"/>
      <c r="F813" s="102"/>
      <c r="G813" s="102"/>
      <c r="H813" s="102"/>
      <c r="I813" s="102"/>
    </row>
    <row r="814" ht="15.75" customHeight="1" spans="1:9">
      <c r="A814" s="102"/>
      <c r="B814" s="102"/>
      <c r="C814" s="172"/>
      <c r="D814" s="102"/>
      <c r="E814" s="102"/>
      <c r="F814" s="102"/>
      <c r="G814" s="102"/>
      <c r="H814" s="102"/>
      <c r="I814" s="102"/>
    </row>
    <row r="815" ht="15.75" customHeight="1" spans="1:9">
      <c r="A815" s="102"/>
      <c r="B815" s="102"/>
      <c r="C815" s="172"/>
      <c r="D815" s="102"/>
      <c r="E815" s="102"/>
      <c r="F815" s="102"/>
      <c r="G815" s="102"/>
      <c r="H815" s="102"/>
      <c r="I815" s="102"/>
    </row>
    <row r="816" ht="15.75" customHeight="1" spans="1:9">
      <c r="A816" s="102"/>
      <c r="B816" s="102"/>
      <c r="C816" s="172"/>
      <c r="D816" s="102"/>
      <c r="E816" s="102"/>
      <c r="F816" s="102"/>
      <c r="G816" s="102"/>
      <c r="H816" s="102"/>
      <c r="I816" s="102"/>
    </row>
    <row r="817" ht="15.75" customHeight="1" spans="1:9">
      <c r="A817" s="102"/>
      <c r="B817" s="102"/>
      <c r="C817" s="172"/>
      <c r="D817" s="102"/>
      <c r="E817" s="102"/>
      <c r="F817" s="102"/>
      <c r="G817" s="102"/>
      <c r="H817" s="102"/>
      <c r="I817" s="102"/>
    </row>
    <row r="818" ht="15.75" customHeight="1" spans="1:9">
      <c r="A818" s="102"/>
      <c r="B818" s="102"/>
      <c r="C818" s="172"/>
      <c r="D818" s="102"/>
      <c r="E818" s="102"/>
      <c r="F818" s="102"/>
      <c r="G818" s="102"/>
      <c r="H818" s="102"/>
      <c r="I818" s="102"/>
    </row>
    <row r="819" ht="15.75" customHeight="1" spans="1:9">
      <c r="A819" s="102"/>
      <c r="B819" s="102"/>
      <c r="C819" s="172"/>
      <c r="D819" s="102"/>
      <c r="E819" s="102"/>
      <c r="F819" s="102"/>
      <c r="G819" s="102"/>
      <c r="H819" s="102"/>
      <c r="I819" s="102"/>
    </row>
    <row r="820" ht="15.75" customHeight="1" spans="1:9">
      <c r="A820" s="102"/>
      <c r="B820" s="102"/>
      <c r="C820" s="172"/>
      <c r="D820" s="102"/>
      <c r="E820" s="102"/>
      <c r="F820" s="102"/>
      <c r="G820" s="102"/>
      <c r="H820" s="102"/>
      <c r="I820" s="102"/>
    </row>
    <row r="821" ht="15.75" customHeight="1" spans="1:9">
      <c r="A821" s="102"/>
      <c r="B821" s="102"/>
      <c r="C821" s="172"/>
      <c r="D821" s="102"/>
      <c r="E821" s="102"/>
      <c r="F821" s="102"/>
      <c r="G821" s="102"/>
      <c r="H821" s="102"/>
      <c r="I821" s="102"/>
    </row>
    <row r="822" ht="15.75" customHeight="1" spans="1:9">
      <c r="A822" s="102"/>
      <c r="B822" s="102"/>
      <c r="C822" s="172"/>
      <c r="D822" s="102"/>
      <c r="E822" s="102"/>
      <c r="F822" s="102"/>
      <c r="G822" s="102"/>
      <c r="H822" s="102"/>
      <c r="I822" s="102"/>
    </row>
    <row r="823" ht="15.75" customHeight="1" spans="1:9">
      <c r="A823" s="102"/>
      <c r="B823" s="102"/>
      <c r="C823" s="172"/>
      <c r="D823" s="102"/>
      <c r="E823" s="102"/>
      <c r="F823" s="102"/>
      <c r="G823" s="102"/>
      <c r="H823" s="102"/>
      <c r="I823" s="102"/>
    </row>
    <row r="824" ht="15.75" customHeight="1" spans="1:9">
      <c r="A824" s="102"/>
      <c r="B824" s="102"/>
      <c r="C824" s="172"/>
      <c r="D824" s="102"/>
      <c r="E824" s="102"/>
      <c r="F824" s="102"/>
      <c r="G824" s="102"/>
      <c r="H824" s="102"/>
      <c r="I824" s="102"/>
    </row>
    <row r="825" ht="15.75" customHeight="1" spans="1:9">
      <c r="A825" s="102"/>
      <c r="B825" s="102"/>
      <c r="C825" s="172"/>
      <c r="D825" s="102"/>
      <c r="E825" s="102"/>
      <c r="F825" s="102"/>
      <c r="G825" s="102"/>
      <c r="H825" s="102"/>
      <c r="I825" s="102"/>
    </row>
    <row r="826" ht="15.75" customHeight="1" spans="1:9">
      <c r="A826" s="102"/>
      <c r="B826" s="102"/>
      <c r="C826" s="172"/>
      <c r="D826" s="102"/>
      <c r="E826" s="102"/>
      <c r="F826" s="102"/>
      <c r="G826" s="102"/>
      <c r="H826" s="102"/>
      <c r="I826" s="102"/>
    </row>
    <row r="827" ht="15.75" customHeight="1" spans="1:9">
      <c r="A827" s="102"/>
      <c r="B827" s="102"/>
      <c r="C827" s="172"/>
      <c r="D827" s="102"/>
      <c r="E827" s="102"/>
      <c r="F827" s="102"/>
      <c r="G827" s="102"/>
      <c r="H827" s="102"/>
      <c r="I827" s="102"/>
    </row>
    <row r="828" ht="15.75" customHeight="1" spans="1:9">
      <c r="A828" s="102"/>
      <c r="B828" s="102"/>
      <c r="C828" s="172"/>
      <c r="D828" s="102"/>
      <c r="E828" s="102"/>
      <c r="F828" s="102"/>
      <c r="G828" s="102"/>
      <c r="H828" s="102"/>
      <c r="I828" s="102"/>
    </row>
    <row r="829" ht="15.75" customHeight="1" spans="1:9">
      <c r="A829" s="102"/>
      <c r="B829" s="102"/>
      <c r="C829" s="172"/>
      <c r="D829" s="102"/>
      <c r="E829" s="102"/>
      <c r="F829" s="102"/>
      <c r="G829" s="102"/>
      <c r="H829" s="102"/>
      <c r="I829" s="102"/>
    </row>
    <row r="830" ht="15.75" customHeight="1" spans="1:9">
      <c r="A830" s="102"/>
      <c r="B830" s="102"/>
      <c r="C830" s="172"/>
      <c r="D830" s="102"/>
      <c r="E830" s="102"/>
      <c r="F830" s="102"/>
      <c r="G830" s="102"/>
      <c r="H830" s="102"/>
      <c r="I830" s="102"/>
    </row>
    <row r="831" ht="15.75" customHeight="1" spans="1:9">
      <c r="A831" s="102"/>
      <c r="B831" s="102"/>
      <c r="C831" s="172"/>
      <c r="D831" s="102"/>
      <c r="E831" s="102"/>
      <c r="F831" s="102"/>
      <c r="G831" s="102"/>
      <c r="H831" s="102"/>
      <c r="I831" s="102"/>
    </row>
    <row r="832" ht="15.75" customHeight="1" spans="1:9">
      <c r="A832" s="102"/>
      <c r="B832" s="102"/>
      <c r="C832" s="172"/>
      <c r="D832" s="102"/>
      <c r="E832" s="102"/>
      <c r="F832" s="102"/>
      <c r="G832" s="102"/>
      <c r="H832" s="102"/>
      <c r="I832" s="102"/>
    </row>
    <row r="833" ht="15.75" customHeight="1" spans="1:9">
      <c r="A833" s="102"/>
      <c r="B833" s="102"/>
      <c r="C833" s="172"/>
      <c r="D833" s="102"/>
      <c r="E833" s="102"/>
      <c r="F833" s="102"/>
      <c r="G833" s="102"/>
      <c r="H833" s="102"/>
      <c r="I833" s="102"/>
    </row>
    <row r="834" ht="15.75" customHeight="1" spans="1:9">
      <c r="A834" s="102"/>
      <c r="B834" s="102"/>
      <c r="C834" s="172"/>
      <c r="D834" s="102"/>
      <c r="E834" s="102"/>
      <c r="F834" s="102"/>
      <c r="G834" s="102"/>
      <c r="H834" s="102"/>
      <c r="I834" s="102"/>
    </row>
    <row r="835" ht="15.75" customHeight="1" spans="1:9">
      <c r="A835" s="102"/>
      <c r="B835" s="102"/>
      <c r="C835" s="172"/>
      <c r="D835" s="102"/>
      <c r="E835" s="102"/>
      <c r="F835" s="102"/>
      <c r="G835" s="102"/>
      <c r="H835" s="102"/>
      <c r="I835" s="102"/>
    </row>
    <row r="836" ht="15.75" customHeight="1" spans="1:9">
      <c r="A836" s="102"/>
      <c r="B836" s="102"/>
      <c r="C836" s="172"/>
      <c r="D836" s="102"/>
      <c r="E836" s="102"/>
      <c r="F836" s="102"/>
      <c r="G836" s="102"/>
      <c r="H836" s="102"/>
      <c r="I836" s="102"/>
    </row>
    <row r="837" ht="15.75" customHeight="1" spans="1:9">
      <c r="A837" s="102"/>
      <c r="B837" s="102"/>
      <c r="C837" s="172"/>
      <c r="D837" s="102"/>
      <c r="E837" s="102"/>
      <c r="F837" s="102"/>
      <c r="G837" s="102"/>
      <c r="H837" s="102"/>
      <c r="I837" s="102"/>
    </row>
    <row r="838" ht="15.75" customHeight="1" spans="1:9">
      <c r="A838" s="102"/>
      <c r="B838" s="102"/>
      <c r="C838" s="172"/>
      <c r="D838" s="102"/>
      <c r="E838" s="102"/>
      <c r="F838" s="102"/>
      <c r="G838" s="102"/>
      <c r="H838" s="102"/>
      <c r="I838" s="102"/>
    </row>
    <row r="839" ht="15.75" customHeight="1" spans="1:9">
      <c r="A839" s="102"/>
      <c r="B839" s="102"/>
      <c r="C839" s="172"/>
      <c r="D839" s="102"/>
      <c r="E839" s="102"/>
      <c r="F839" s="102"/>
      <c r="G839" s="102"/>
      <c r="H839" s="102"/>
      <c r="I839" s="102"/>
    </row>
    <row r="840" ht="15.75" customHeight="1" spans="1:9">
      <c r="A840" s="102"/>
      <c r="B840" s="102"/>
      <c r="C840" s="172"/>
      <c r="D840" s="102"/>
      <c r="E840" s="102"/>
      <c r="F840" s="102"/>
      <c r="G840" s="102"/>
      <c r="H840" s="102"/>
      <c r="I840" s="102"/>
    </row>
    <row r="841" ht="15.75" customHeight="1" spans="1:9">
      <c r="A841" s="102"/>
      <c r="B841" s="102"/>
      <c r="C841" s="172"/>
      <c r="D841" s="102"/>
      <c r="E841" s="102"/>
      <c r="F841" s="102"/>
      <c r="G841" s="102"/>
      <c r="H841" s="102"/>
      <c r="I841" s="102"/>
    </row>
    <row r="842" ht="15.75" customHeight="1" spans="1:9">
      <c r="A842" s="102"/>
      <c r="B842" s="102"/>
      <c r="C842" s="172"/>
      <c r="D842" s="102"/>
      <c r="E842" s="102"/>
      <c r="F842" s="102"/>
      <c r="G842" s="102"/>
      <c r="H842" s="102"/>
      <c r="I842" s="102"/>
    </row>
    <row r="843" ht="15.75" customHeight="1" spans="1:9">
      <c r="A843" s="102"/>
      <c r="B843" s="102"/>
      <c r="C843" s="172"/>
      <c r="D843" s="102"/>
      <c r="E843" s="102"/>
      <c r="F843" s="102"/>
      <c r="G843" s="102"/>
      <c r="H843" s="102"/>
      <c r="I843" s="102"/>
    </row>
    <row r="844" ht="15.75" customHeight="1" spans="1:9">
      <c r="A844" s="102"/>
      <c r="B844" s="102"/>
      <c r="C844" s="172"/>
      <c r="D844" s="102"/>
      <c r="E844" s="102"/>
      <c r="F844" s="102"/>
      <c r="G844" s="102"/>
      <c r="H844" s="102"/>
      <c r="I844" s="102"/>
    </row>
    <row r="845" ht="15.75" customHeight="1" spans="1:9">
      <c r="A845" s="102"/>
      <c r="B845" s="102"/>
      <c r="C845" s="172"/>
      <c r="D845" s="102"/>
      <c r="E845" s="102"/>
      <c r="F845" s="102"/>
      <c r="G845" s="102"/>
      <c r="H845" s="102"/>
      <c r="I845" s="102"/>
    </row>
    <row r="846" ht="15.75" customHeight="1" spans="1:9">
      <c r="A846" s="102"/>
      <c r="B846" s="102"/>
      <c r="C846" s="172"/>
      <c r="D846" s="102"/>
      <c r="E846" s="102"/>
      <c r="F846" s="102"/>
      <c r="G846" s="102"/>
      <c r="H846" s="102"/>
      <c r="I846" s="102"/>
    </row>
    <row r="847" ht="15.75" customHeight="1" spans="1:9">
      <c r="A847" s="102"/>
      <c r="B847" s="102"/>
      <c r="C847" s="172"/>
      <c r="D847" s="102"/>
      <c r="E847" s="102"/>
      <c r="F847" s="102"/>
      <c r="G847" s="102"/>
      <c r="H847" s="102"/>
      <c r="I847" s="102"/>
    </row>
    <row r="848" ht="15.75" customHeight="1" spans="1:9">
      <c r="A848" s="102"/>
      <c r="B848" s="102"/>
      <c r="C848" s="172"/>
      <c r="D848" s="102"/>
      <c r="E848" s="102"/>
      <c r="F848" s="102"/>
      <c r="G848" s="102"/>
      <c r="H848" s="102"/>
      <c r="I848" s="102"/>
    </row>
    <row r="849" ht="15.75" customHeight="1" spans="1:9">
      <c r="A849" s="102"/>
      <c r="B849" s="102"/>
      <c r="C849" s="172"/>
      <c r="D849" s="102"/>
      <c r="E849" s="102"/>
      <c r="F849" s="102"/>
      <c r="G849" s="102"/>
      <c r="H849" s="102"/>
      <c r="I849" s="102"/>
    </row>
    <row r="850" ht="15.75" customHeight="1" spans="1:9">
      <c r="A850" s="102"/>
      <c r="B850" s="102"/>
      <c r="C850" s="172"/>
      <c r="D850" s="102"/>
      <c r="E850" s="102"/>
      <c r="F850" s="102"/>
      <c r="G850" s="102"/>
      <c r="H850" s="102"/>
      <c r="I850" s="102"/>
    </row>
    <row r="851" ht="15.75" customHeight="1" spans="1:9">
      <c r="A851" s="102"/>
      <c r="B851" s="102"/>
      <c r="C851" s="172"/>
      <c r="D851" s="102"/>
      <c r="E851" s="102"/>
      <c r="F851" s="102"/>
      <c r="G851" s="102"/>
      <c r="H851" s="102"/>
      <c r="I851" s="102"/>
    </row>
    <row r="852" ht="15.75" customHeight="1" spans="1:9">
      <c r="A852" s="102"/>
      <c r="B852" s="102"/>
      <c r="C852" s="172"/>
      <c r="D852" s="102"/>
      <c r="E852" s="102"/>
      <c r="F852" s="102"/>
      <c r="G852" s="102"/>
      <c r="H852" s="102"/>
      <c r="I852" s="102"/>
    </row>
    <row r="853" ht="15.75" customHeight="1" spans="1:9">
      <c r="A853" s="102"/>
      <c r="B853" s="102"/>
      <c r="C853" s="172"/>
      <c r="D853" s="102"/>
      <c r="E853" s="102"/>
      <c r="F853" s="102"/>
      <c r="G853" s="102"/>
      <c r="H853" s="102"/>
      <c r="I853" s="102"/>
    </row>
    <row r="854" ht="15.75" customHeight="1" spans="1:9">
      <c r="A854" s="102"/>
      <c r="B854" s="102"/>
      <c r="C854" s="172"/>
      <c r="D854" s="102"/>
      <c r="E854" s="102"/>
      <c r="F854" s="102"/>
      <c r="G854" s="102"/>
      <c r="H854" s="102"/>
      <c r="I854" s="102"/>
    </row>
    <row r="855" ht="15.75" customHeight="1" spans="1:9">
      <c r="A855" s="102"/>
      <c r="B855" s="102"/>
      <c r="C855" s="172"/>
      <c r="D855" s="102"/>
      <c r="E855" s="102"/>
      <c r="F855" s="102"/>
      <c r="G855" s="102"/>
      <c r="H855" s="102"/>
      <c r="I855" s="102"/>
    </row>
    <row r="856" ht="15.75" customHeight="1" spans="1:9">
      <c r="A856" s="102"/>
      <c r="B856" s="102"/>
      <c r="C856" s="172"/>
      <c r="D856" s="102"/>
      <c r="E856" s="102"/>
      <c r="F856" s="102"/>
      <c r="G856" s="102"/>
      <c r="H856" s="102"/>
      <c r="I856" s="102"/>
    </row>
    <row r="857" ht="15.75" customHeight="1" spans="1:9">
      <c r="A857" s="102"/>
      <c r="B857" s="102"/>
      <c r="C857" s="172"/>
      <c r="D857" s="102"/>
      <c r="E857" s="102"/>
      <c r="F857" s="102"/>
      <c r="G857" s="102"/>
      <c r="H857" s="102"/>
      <c r="I857" s="102"/>
    </row>
    <row r="858" ht="15.75" customHeight="1" spans="1:9">
      <c r="A858" s="102"/>
      <c r="B858" s="102"/>
      <c r="C858" s="172"/>
      <c r="D858" s="102"/>
      <c r="E858" s="102"/>
      <c r="F858" s="102"/>
      <c r="G858" s="102"/>
      <c r="H858" s="102"/>
      <c r="I858" s="102"/>
    </row>
    <row r="859" ht="15.75" customHeight="1" spans="1:9">
      <c r="A859" s="102"/>
      <c r="B859" s="102"/>
      <c r="C859" s="172"/>
      <c r="D859" s="102"/>
      <c r="E859" s="102"/>
      <c r="F859" s="102"/>
      <c r="G859" s="102"/>
      <c r="H859" s="102"/>
      <c r="I859" s="102"/>
    </row>
    <row r="860" ht="15.75" customHeight="1" spans="1:9">
      <c r="A860" s="102"/>
      <c r="B860" s="102"/>
      <c r="C860" s="172"/>
      <c r="D860" s="102"/>
      <c r="E860" s="102"/>
      <c r="F860" s="102"/>
      <c r="G860" s="102"/>
      <c r="H860" s="102"/>
      <c r="I860" s="102"/>
    </row>
    <row r="861" ht="15.75" customHeight="1" spans="1:9">
      <c r="A861" s="102"/>
      <c r="B861" s="102"/>
      <c r="C861" s="172"/>
      <c r="D861" s="102"/>
      <c r="E861" s="102"/>
      <c r="F861" s="102"/>
      <c r="G861" s="102"/>
      <c r="H861" s="102"/>
      <c r="I861" s="102"/>
    </row>
    <row r="862" ht="15.75" customHeight="1" spans="1:9">
      <c r="A862" s="102"/>
      <c r="B862" s="102"/>
      <c r="C862" s="172"/>
      <c r="D862" s="102"/>
      <c r="E862" s="102"/>
      <c r="F862" s="102"/>
      <c r="G862" s="102"/>
      <c r="H862" s="102"/>
      <c r="I862" s="102"/>
    </row>
    <row r="863" ht="15.75" customHeight="1" spans="1:9">
      <c r="A863" s="102"/>
      <c r="B863" s="102"/>
      <c r="C863" s="172"/>
      <c r="D863" s="102"/>
      <c r="E863" s="102"/>
      <c r="F863" s="102"/>
      <c r="G863" s="102"/>
      <c r="H863" s="102"/>
      <c r="I863" s="102"/>
    </row>
    <row r="864" ht="15.75" customHeight="1" spans="1:9">
      <c r="A864" s="102"/>
      <c r="B864" s="102"/>
      <c r="C864" s="172"/>
      <c r="D864" s="102"/>
      <c r="E864" s="102"/>
      <c r="F864" s="102"/>
      <c r="G864" s="102"/>
      <c r="H864" s="102"/>
      <c r="I864" s="102"/>
    </row>
    <row r="865" ht="15.75" customHeight="1" spans="1:9">
      <c r="A865" s="102"/>
      <c r="B865" s="102"/>
      <c r="C865" s="172"/>
      <c r="D865" s="102"/>
      <c r="E865" s="102"/>
      <c r="F865" s="102"/>
      <c r="G865" s="102"/>
      <c r="H865" s="102"/>
      <c r="I865" s="102"/>
    </row>
    <row r="866" ht="15.75" customHeight="1" spans="1:9">
      <c r="A866" s="102"/>
      <c r="B866" s="102"/>
      <c r="C866" s="172"/>
      <c r="D866" s="102"/>
      <c r="E866" s="102"/>
      <c r="F866" s="102"/>
      <c r="G866" s="102"/>
      <c r="H866" s="102"/>
      <c r="I866" s="102"/>
    </row>
    <row r="867" ht="15.75" customHeight="1" spans="1:9">
      <c r="A867" s="102"/>
      <c r="B867" s="102"/>
      <c r="C867" s="172"/>
      <c r="D867" s="102"/>
      <c r="E867" s="102"/>
      <c r="F867" s="102"/>
      <c r="G867" s="102"/>
      <c r="H867" s="102"/>
      <c r="I867" s="102"/>
    </row>
    <row r="868" ht="15.75" customHeight="1" spans="1:9">
      <c r="A868" s="102"/>
      <c r="B868" s="102"/>
      <c r="C868" s="172"/>
      <c r="D868" s="102"/>
      <c r="E868" s="102"/>
      <c r="F868" s="102"/>
      <c r="G868" s="102"/>
      <c r="H868" s="102"/>
      <c r="I868" s="102"/>
    </row>
    <row r="869" ht="15.75" customHeight="1" spans="1:9">
      <c r="A869" s="102"/>
      <c r="B869" s="102"/>
      <c r="C869" s="172"/>
      <c r="D869" s="102"/>
      <c r="E869" s="102"/>
      <c r="F869" s="102"/>
      <c r="G869" s="102"/>
      <c r="H869" s="102"/>
      <c r="I869" s="102"/>
    </row>
    <row r="870" ht="15.75" customHeight="1" spans="1:9">
      <c r="A870" s="102"/>
      <c r="B870" s="102"/>
      <c r="C870" s="172"/>
      <c r="D870" s="102"/>
      <c r="E870" s="102"/>
      <c r="F870" s="102"/>
      <c r="G870" s="102"/>
      <c r="H870" s="102"/>
      <c r="I870" s="102"/>
    </row>
    <row r="871" ht="15.75" customHeight="1" spans="1:9">
      <c r="A871" s="102"/>
      <c r="B871" s="102"/>
      <c r="C871" s="172"/>
      <c r="D871" s="102"/>
      <c r="E871" s="102"/>
      <c r="F871" s="102"/>
      <c r="G871" s="102"/>
      <c r="H871" s="102"/>
      <c r="I871" s="102"/>
    </row>
    <row r="872" ht="15.75" customHeight="1" spans="1:9">
      <c r="A872" s="102"/>
      <c r="B872" s="102"/>
      <c r="C872" s="172"/>
      <c r="D872" s="102"/>
      <c r="E872" s="102"/>
      <c r="F872" s="102"/>
      <c r="G872" s="102"/>
      <c r="H872" s="102"/>
      <c r="I872" s="102"/>
    </row>
    <row r="873" ht="15.75" customHeight="1" spans="1:9">
      <c r="A873" s="102"/>
      <c r="B873" s="102"/>
      <c r="C873" s="172"/>
      <c r="D873" s="102"/>
      <c r="E873" s="102"/>
      <c r="F873" s="102"/>
      <c r="G873" s="102"/>
      <c r="H873" s="102"/>
      <c r="I873" s="102"/>
    </row>
    <row r="874" ht="15.75" customHeight="1" spans="1:9">
      <c r="A874" s="102"/>
      <c r="B874" s="102"/>
      <c r="C874" s="172"/>
      <c r="D874" s="102"/>
      <c r="E874" s="102"/>
      <c r="F874" s="102"/>
      <c r="G874" s="102"/>
      <c r="H874" s="102"/>
      <c r="I874" s="102"/>
    </row>
    <row r="875" ht="15.75" customHeight="1" spans="1:9">
      <c r="A875" s="102"/>
      <c r="B875" s="102"/>
      <c r="C875" s="172"/>
      <c r="D875" s="102"/>
      <c r="E875" s="102"/>
      <c r="F875" s="102"/>
      <c r="G875" s="102"/>
      <c r="H875" s="102"/>
      <c r="I875" s="102"/>
    </row>
    <row r="876" ht="15.75" customHeight="1" spans="1:9">
      <c r="A876" s="102"/>
      <c r="B876" s="102"/>
      <c r="C876" s="172"/>
      <c r="D876" s="102"/>
      <c r="E876" s="102"/>
      <c r="F876" s="102"/>
      <c r="G876" s="102"/>
      <c r="H876" s="102"/>
      <c r="I876" s="102"/>
    </row>
    <row r="877" ht="15.75" customHeight="1" spans="1:9">
      <c r="A877" s="102"/>
      <c r="B877" s="102"/>
      <c r="C877" s="172"/>
      <c r="D877" s="102"/>
      <c r="E877" s="102"/>
      <c r="F877" s="102"/>
      <c r="G877" s="102"/>
      <c r="H877" s="102"/>
      <c r="I877" s="102"/>
    </row>
    <row r="878" ht="15.75" customHeight="1" spans="1:9">
      <c r="A878" s="102"/>
      <c r="B878" s="102"/>
      <c r="C878" s="172"/>
      <c r="D878" s="102"/>
      <c r="E878" s="102"/>
      <c r="F878" s="102"/>
      <c r="G878" s="102"/>
      <c r="H878" s="102"/>
      <c r="I878" s="102"/>
    </row>
    <row r="879" ht="15.75" customHeight="1" spans="1:9">
      <c r="A879" s="102"/>
      <c r="B879" s="102"/>
      <c r="C879" s="172"/>
      <c r="D879" s="102"/>
      <c r="E879" s="102"/>
      <c r="F879" s="102"/>
      <c r="G879" s="102"/>
      <c r="H879" s="102"/>
      <c r="I879" s="102"/>
    </row>
    <row r="880" ht="15.75" customHeight="1" spans="1:9">
      <c r="A880" s="102"/>
      <c r="B880" s="102"/>
      <c r="C880" s="172"/>
      <c r="D880" s="102"/>
      <c r="E880" s="102"/>
      <c r="F880" s="102"/>
      <c r="G880" s="102"/>
      <c r="H880" s="102"/>
      <c r="I880" s="102"/>
    </row>
    <row r="881" ht="15.75" customHeight="1" spans="1:9">
      <c r="A881" s="102"/>
      <c r="B881" s="102"/>
      <c r="C881" s="172"/>
      <c r="D881" s="102"/>
      <c r="E881" s="102"/>
      <c r="F881" s="102"/>
      <c r="G881" s="102"/>
      <c r="H881" s="102"/>
      <c r="I881" s="102"/>
    </row>
    <row r="882" ht="15.75" customHeight="1" spans="1:9">
      <c r="A882" s="102"/>
      <c r="B882" s="102"/>
      <c r="C882" s="172"/>
      <c r="D882" s="102"/>
      <c r="E882" s="102"/>
      <c r="F882" s="102"/>
      <c r="G882" s="102"/>
      <c r="H882" s="102"/>
      <c r="I882" s="102"/>
    </row>
    <row r="883" ht="15.75" customHeight="1" spans="1:9">
      <c r="A883" s="102"/>
      <c r="B883" s="102"/>
      <c r="C883" s="172"/>
      <c r="D883" s="102"/>
      <c r="E883" s="102"/>
      <c r="F883" s="102"/>
      <c r="G883" s="102"/>
      <c r="H883" s="102"/>
      <c r="I883" s="102"/>
    </row>
    <row r="884" ht="15.75" customHeight="1" spans="1:9">
      <c r="A884" s="102"/>
      <c r="B884" s="102"/>
      <c r="C884" s="172"/>
      <c r="D884" s="102"/>
      <c r="E884" s="102"/>
      <c r="F884" s="102"/>
      <c r="G884" s="102"/>
      <c r="H884" s="102"/>
      <c r="I884" s="102"/>
    </row>
    <row r="885" ht="15.75" customHeight="1" spans="1:9">
      <c r="A885" s="102"/>
      <c r="B885" s="102"/>
      <c r="C885" s="172"/>
      <c r="D885" s="102"/>
      <c r="E885" s="102"/>
      <c r="F885" s="102"/>
      <c r="G885" s="102"/>
      <c r="H885" s="102"/>
      <c r="I885" s="102"/>
    </row>
    <row r="886" ht="15.75" customHeight="1" spans="1:9">
      <c r="A886" s="102"/>
      <c r="B886" s="102"/>
      <c r="C886" s="172"/>
      <c r="D886" s="102"/>
      <c r="E886" s="102"/>
      <c r="F886" s="102"/>
      <c r="G886" s="102"/>
      <c r="H886" s="102"/>
      <c r="I886" s="102"/>
    </row>
    <row r="887" ht="15.75" customHeight="1" spans="1:9">
      <c r="A887" s="102"/>
      <c r="B887" s="102"/>
      <c r="C887" s="172"/>
      <c r="D887" s="102"/>
      <c r="E887" s="102"/>
      <c r="F887" s="102"/>
      <c r="G887" s="102"/>
      <c r="H887" s="102"/>
      <c r="I887" s="102"/>
    </row>
    <row r="888" ht="15.75" customHeight="1" spans="1:9">
      <c r="A888" s="102"/>
      <c r="B888" s="102"/>
      <c r="C888" s="172"/>
      <c r="D888" s="102"/>
      <c r="E888" s="102"/>
      <c r="F888" s="102"/>
      <c r="G888" s="102"/>
      <c r="H888" s="102"/>
      <c r="I888" s="102"/>
    </row>
    <row r="889" ht="15.75" customHeight="1" spans="1:9">
      <c r="A889" s="102"/>
      <c r="B889" s="102"/>
      <c r="C889" s="172"/>
      <c r="D889" s="102"/>
      <c r="E889" s="102"/>
      <c r="F889" s="102"/>
      <c r="G889" s="102"/>
      <c r="H889" s="102"/>
      <c r="I889" s="102"/>
    </row>
    <row r="890" ht="15.75" customHeight="1" spans="1:9">
      <c r="A890" s="102"/>
      <c r="B890" s="102"/>
      <c r="C890" s="172"/>
      <c r="D890" s="102"/>
      <c r="E890" s="102"/>
      <c r="F890" s="102"/>
      <c r="G890" s="102"/>
      <c r="H890" s="102"/>
      <c r="I890" s="102"/>
    </row>
    <row r="891" ht="15.75" customHeight="1" spans="1:9">
      <c r="A891" s="102"/>
      <c r="B891" s="102"/>
      <c r="C891" s="172"/>
      <c r="D891" s="102"/>
      <c r="E891" s="102"/>
      <c r="F891" s="102"/>
      <c r="G891" s="102"/>
      <c r="H891" s="102"/>
      <c r="I891" s="102"/>
    </row>
    <row r="892" ht="15.75" customHeight="1" spans="1:9">
      <c r="A892" s="102"/>
      <c r="B892" s="102"/>
      <c r="C892" s="172"/>
      <c r="D892" s="102"/>
      <c r="E892" s="102"/>
      <c r="F892" s="102"/>
      <c r="G892" s="102"/>
      <c r="H892" s="102"/>
      <c r="I892" s="102"/>
    </row>
    <row r="893" ht="15.75" customHeight="1" spans="1:9">
      <c r="A893" s="102"/>
      <c r="B893" s="102"/>
      <c r="C893" s="172"/>
      <c r="D893" s="102"/>
      <c r="E893" s="102"/>
      <c r="F893" s="102"/>
      <c r="G893" s="102"/>
      <c r="H893" s="102"/>
      <c r="I893" s="102"/>
    </row>
    <row r="894" ht="15.75" customHeight="1" spans="1:9">
      <c r="A894" s="102"/>
      <c r="B894" s="102"/>
      <c r="C894" s="172"/>
      <c r="D894" s="102"/>
      <c r="E894" s="102"/>
      <c r="F894" s="102"/>
      <c r="G894" s="102"/>
      <c r="H894" s="102"/>
      <c r="I894" s="102"/>
    </row>
    <row r="895" ht="15.75" customHeight="1" spans="1:9">
      <c r="A895" s="102"/>
      <c r="B895" s="102"/>
      <c r="C895" s="172"/>
      <c r="D895" s="102"/>
      <c r="E895" s="102"/>
      <c r="F895" s="102"/>
      <c r="G895" s="102"/>
      <c r="H895" s="102"/>
      <c r="I895" s="102"/>
    </row>
    <row r="896" ht="15.75" customHeight="1" spans="1:9">
      <c r="A896" s="102"/>
      <c r="B896" s="102"/>
      <c r="C896" s="172"/>
      <c r="D896" s="102"/>
      <c r="E896" s="102"/>
      <c r="F896" s="102"/>
      <c r="G896" s="102"/>
      <c r="H896" s="102"/>
      <c r="I896" s="102"/>
    </row>
    <row r="897" ht="15.75" customHeight="1" spans="1:9">
      <c r="A897" s="102"/>
      <c r="B897" s="102"/>
      <c r="C897" s="172"/>
      <c r="D897" s="102"/>
      <c r="E897" s="102"/>
      <c r="F897" s="102"/>
      <c r="G897" s="102"/>
      <c r="H897" s="102"/>
      <c r="I897" s="102"/>
    </row>
    <row r="898" ht="15.75" customHeight="1" spans="1:9">
      <c r="A898" s="102"/>
      <c r="B898" s="102"/>
      <c r="C898" s="172"/>
      <c r="D898" s="102"/>
      <c r="E898" s="102"/>
      <c r="F898" s="102"/>
      <c r="G898" s="102"/>
      <c r="H898" s="102"/>
      <c r="I898" s="102"/>
    </row>
    <row r="899" ht="15.75" customHeight="1" spans="1:9">
      <c r="A899" s="102"/>
      <c r="B899" s="102"/>
      <c r="C899" s="172"/>
      <c r="D899" s="102"/>
      <c r="E899" s="102"/>
      <c r="F899" s="102"/>
      <c r="G899" s="102"/>
      <c r="H899" s="102"/>
      <c r="I899" s="102"/>
    </row>
    <row r="900" ht="15.75" customHeight="1" spans="1:9">
      <c r="A900" s="102"/>
      <c r="B900" s="102"/>
      <c r="C900" s="172"/>
      <c r="D900" s="102"/>
      <c r="E900" s="102"/>
      <c r="F900" s="102"/>
      <c r="G900" s="102"/>
      <c r="H900" s="102"/>
      <c r="I900" s="102"/>
    </row>
    <row r="901" ht="15.75" customHeight="1" spans="1:9">
      <c r="A901" s="102"/>
      <c r="B901" s="102"/>
      <c r="C901" s="172"/>
      <c r="D901" s="102"/>
      <c r="E901" s="102"/>
      <c r="F901" s="102"/>
      <c r="G901" s="102"/>
      <c r="H901" s="102"/>
      <c r="I901" s="102"/>
    </row>
    <row r="902" ht="15.75" customHeight="1" spans="1:9">
      <c r="A902" s="102"/>
      <c r="B902" s="102"/>
      <c r="C902" s="172"/>
      <c r="D902" s="102"/>
      <c r="E902" s="102"/>
      <c r="F902" s="102"/>
      <c r="G902" s="102"/>
      <c r="H902" s="102"/>
      <c r="I902" s="102"/>
    </row>
    <row r="903" ht="15.75" customHeight="1" spans="1:9">
      <c r="A903" s="102"/>
      <c r="B903" s="102"/>
      <c r="C903" s="172"/>
      <c r="D903" s="102"/>
      <c r="E903" s="102"/>
      <c r="F903" s="102"/>
      <c r="G903" s="102"/>
      <c r="H903" s="102"/>
      <c r="I903" s="102"/>
    </row>
    <row r="904" ht="15.75" customHeight="1" spans="1:9">
      <c r="A904" s="102"/>
      <c r="B904" s="102"/>
      <c r="C904" s="172"/>
      <c r="D904" s="102"/>
      <c r="E904" s="102"/>
      <c r="F904" s="102"/>
      <c r="G904" s="102"/>
      <c r="H904" s="102"/>
      <c r="I904" s="102"/>
    </row>
    <row r="905" ht="15.75" customHeight="1" spans="1:9">
      <c r="A905" s="102"/>
      <c r="B905" s="102"/>
      <c r="C905" s="172"/>
      <c r="D905" s="102"/>
      <c r="E905" s="102"/>
      <c r="F905" s="102"/>
      <c r="G905" s="102"/>
      <c r="H905" s="102"/>
      <c r="I905" s="102"/>
    </row>
    <row r="906" ht="15.75" customHeight="1" spans="1:9">
      <c r="A906" s="102"/>
      <c r="B906" s="102"/>
      <c r="C906" s="172"/>
      <c r="D906" s="102"/>
      <c r="E906" s="102"/>
      <c r="F906" s="102"/>
      <c r="G906" s="102"/>
      <c r="H906" s="102"/>
      <c r="I906" s="102"/>
    </row>
    <row r="907" ht="15.75" customHeight="1" spans="1:9">
      <c r="A907" s="102"/>
      <c r="B907" s="102"/>
      <c r="C907" s="172"/>
      <c r="D907" s="102"/>
      <c r="E907" s="102"/>
      <c r="F907" s="102"/>
      <c r="G907" s="102"/>
      <c r="H907" s="102"/>
      <c r="I907" s="102"/>
    </row>
    <row r="908" ht="15.75" customHeight="1" spans="1:9">
      <c r="A908" s="102"/>
      <c r="B908" s="102"/>
      <c r="C908" s="172"/>
      <c r="D908" s="102"/>
      <c r="E908" s="102"/>
      <c r="F908" s="102"/>
      <c r="G908" s="102"/>
      <c r="H908" s="102"/>
      <c r="I908" s="102"/>
    </row>
    <row r="909" ht="15.75" customHeight="1" spans="1:9">
      <c r="A909" s="102"/>
      <c r="B909" s="102"/>
      <c r="C909" s="172"/>
      <c r="D909" s="102"/>
      <c r="E909" s="102"/>
      <c r="F909" s="102"/>
      <c r="G909" s="102"/>
      <c r="H909" s="102"/>
      <c r="I909" s="102"/>
    </row>
    <row r="910" ht="15.75" customHeight="1" spans="1:9">
      <c r="A910" s="102"/>
      <c r="B910" s="102"/>
      <c r="C910" s="172"/>
      <c r="D910" s="102"/>
      <c r="E910" s="102"/>
      <c r="F910" s="102"/>
      <c r="G910" s="102"/>
      <c r="H910" s="102"/>
      <c r="I910" s="102"/>
    </row>
    <row r="911" ht="15.75" customHeight="1" spans="1:9">
      <c r="A911" s="102"/>
      <c r="B911" s="102"/>
      <c r="C911" s="172"/>
      <c r="D911" s="102"/>
      <c r="E911" s="102"/>
      <c r="F911" s="102"/>
      <c r="G911" s="102"/>
      <c r="H911" s="102"/>
      <c r="I911" s="102"/>
    </row>
    <row r="912" ht="15.75" customHeight="1" spans="1:9">
      <c r="A912" s="102"/>
      <c r="B912" s="102"/>
      <c r="C912" s="172"/>
      <c r="D912" s="102"/>
      <c r="E912" s="102"/>
      <c r="F912" s="102"/>
      <c r="G912" s="102"/>
      <c r="H912" s="102"/>
      <c r="I912" s="102"/>
    </row>
    <row r="913" ht="15.75" customHeight="1" spans="1:9">
      <c r="A913" s="102"/>
      <c r="B913" s="102"/>
      <c r="C913" s="172"/>
      <c r="D913" s="102"/>
      <c r="E913" s="102"/>
      <c r="F913" s="102"/>
      <c r="G913" s="102"/>
      <c r="H913" s="102"/>
      <c r="I913" s="102"/>
    </row>
    <row r="914" ht="15.75" customHeight="1" spans="1:9">
      <c r="A914" s="102"/>
      <c r="B914" s="102"/>
      <c r="C914" s="172"/>
      <c r="D914" s="102"/>
      <c r="E914" s="102"/>
      <c r="F914" s="102"/>
      <c r="G914" s="102"/>
      <c r="H914" s="102"/>
      <c r="I914" s="102"/>
    </row>
    <row r="915" ht="15.75" customHeight="1" spans="1:9">
      <c r="A915" s="102"/>
      <c r="B915" s="102"/>
      <c r="C915" s="172"/>
      <c r="D915" s="102"/>
      <c r="E915" s="102"/>
      <c r="F915" s="102"/>
      <c r="G915" s="102"/>
      <c r="H915" s="102"/>
      <c r="I915" s="102"/>
    </row>
    <row r="916" ht="15.75" customHeight="1" spans="1:9">
      <c r="A916" s="102"/>
      <c r="B916" s="102"/>
      <c r="C916" s="172"/>
      <c r="D916" s="102"/>
      <c r="E916" s="102"/>
      <c r="F916" s="102"/>
      <c r="G916" s="102"/>
      <c r="H916" s="102"/>
      <c r="I916" s="102"/>
    </row>
    <row r="917" ht="15.75" customHeight="1" spans="1:9">
      <c r="A917" s="102"/>
      <c r="B917" s="102"/>
      <c r="C917" s="172"/>
      <c r="D917" s="102"/>
      <c r="E917" s="102"/>
      <c r="F917" s="102"/>
      <c r="G917" s="102"/>
      <c r="H917" s="102"/>
      <c r="I917" s="102"/>
    </row>
    <row r="918" ht="15.75" customHeight="1" spans="1:9">
      <c r="A918" s="102"/>
      <c r="B918" s="102"/>
      <c r="C918" s="172"/>
      <c r="D918" s="102"/>
      <c r="E918" s="102"/>
      <c r="F918" s="102"/>
      <c r="G918" s="102"/>
      <c r="H918" s="102"/>
      <c r="I918" s="102"/>
    </row>
    <row r="919" ht="15.75" customHeight="1" spans="1:9">
      <c r="A919" s="102"/>
      <c r="B919" s="102"/>
      <c r="C919" s="172"/>
      <c r="D919" s="102"/>
      <c r="E919" s="102"/>
      <c r="F919" s="102"/>
      <c r="G919" s="102"/>
      <c r="H919" s="102"/>
      <c r="I919" s="102"/>
    </row>
    <row r="920" ht="15.75" customHeight="1" spans="1:9">
      <c r="A920" s="102"/>
      <c r="B920" s="102"/>
      <c r="C920" s="172"/>
      <c r="D920" s="102"/>
      <c r="E920" s="102"/>
      <c r="F920" s="102"/>
      <c r="G920" s="102"/>
      <c r="H920" s="102"/>
      <c r="I920" s="102"/>
    </row>
    <row r="921" ht="15.75" customHeight="1" spans="1:9">
      <c r="A921" s="102"/>
      <c r="B921" s="102"/>
      <c r="C921" s="172"/>
      <c r="D921" s="102"/>
      <c r="E921" s="102"/>
      <c r="F921" s="102"/>
      <c r="G921" s="102"/>
      <c r="H921" s="102"/>
      <c r="I921" s="102"/>
    </row>
    <row r="922" ht="15.75" customHeight="1" spans="1:9">
      <c r="A922" s="102"/>
      <c r="B922" s="102"/>
      <c r="C922" s="172"/>
      <c r="D922" s="102"/>
      <c r="E922" s="102"/>
      <c r="F922" s="102"/>
      <c r="G922" s="102"/>
      <c r="H922" s="102"/>
      <c r="I922" s="102"/>
    </row>
    <row r="923" ht="15.75" customHeight="1" spans="1:9">
      <c r="A923" s="102"/>
      <c r="B923" s="102"/>
      <c r="C923" s="172"/>
      <c r="D923" s="102"/>
      <c r="E923" s="102"/>
      <c r="F923" s="102"/>
      <c r="G923" s="102"/>
      <c r="H923" s="102"/>
      <c r="I923" s="102"/>
    </row>
    <row r="924" ht="15.75" customHeight="1" spans="1:9">
      <c r="A924" s="102"/>
      <c r="B924" s="102"/>
      <c r="C924" s="172"/>
      <c r="D924" s="102"/>
      <c r="E924" s="102"/>
      <c r="F924" s="102"/>
      <c r="G924" s="102"/>
      <c r="H924" s="102"/>
      <c r="I924" s="102"/>
    </row>
    <row r="925" ht="15.75" customHeight="1" spans="1:9">
      <c r="A925" s="102"/>
      <c r="B925" s="102"/>
      <c r="C925" s="172"/>
      <c r="D925" s="102"/>
      <c r="E925" s="102"/>
      <c r="F925" s="102"/>
      <c r="G925" s="102"/>
      <c r="H925" s="102"/>
      <c r="I925" s="102"/>
    </row>
    <row r="926" ht="15.75" customHeight="1" spans="1:9">
      <c r="A926" s="102"/>
      <c r="B926" s="102"/>
      <c r="C926" s="172"/>
      <c r="D926" s="102"/>
      <c r="E926" s="102"/>
      <c r="F926" s="102"/>
      <c r="G926" s="102"/>
      <c r="H926" s="102"/>
      <c r="I926" s="102"/>
    </row>
    <row r="927" ht="15.75" customHeight="1" spans="1:9">
      <c r="A927" s="102"/>
      <c r="B927" s="102"/>
      <c r="C927" s="172"/>
      <c r="D927" s="102"/>
      <c r="E927" s="102"/>
      <c r="F927" s="102"/>
      <c r="G927" s="102"/>
      <c r="H927" s="102"/>
      <c r="I927" s="102"/>
    </row>
    <row r="928" ht="15.75" customHeight="1" spans="1:9">
      <c r="A928" s="102"/>
      <c r="B928" s="102"/>
      <c r="C928" s="172"/>
      <c r="D928" s="102"/>
      <c r="E928" s="102"/>
      <c r="F928" s="102"/>
      <c r="G928" s="102"/>
      <c r="H928" s="102"/>
      <c r="I928" s="102"/>
    </row>
    <row r="929" ht="15.75" customHeight="1" spans="1:9">
      <c r="A929" s="102"/>
      <c r="B929" s="102"/>
      <c r="C929" s="172"/>
      <c r="D929" s="102"/>
      <c r="E929" s="102"/>
      <c r="F929" s="102"/>
      <c r="G929" s="102"/>
      <c r="H929" s="102"/>
      <c r="I929" s="102"/>
    </row>
    <row r="930" ht="15.75" customHeight="1" spans="1:9">
      <c r="A930" s="102"/>
      <c r="B930" s="102"/>
      <c r="C930" s="172"/>
      <c r="D930" s="102"/>
      <c r="E930" s="102"/>
      <c r="F930" s="102"/>
      <c r="G930" s="102"/>
      <c r="H930" s="102"/>
      <c r="I930" s="102"/>
    </row>
    <row r="931" ht="15.75" customHeight="1" spans="1:9">
      <c r="A931" s="102"/>
      <c r="B931" s="102"/>
      <c r="C931" s="172"/>
      <c r="D931" s="102"/>
      <c r="E931" s="102"/>
      <c r="F931" s="102"/>
      <c r="G931" s="102"/>
      <c r="H931" s="102"/>
      <c r="I931" s="102"/>
    </row>
    <row r="932" ht="15.75" customHeight="1" spans="1:9">
      <c r="A932" s="102"/>
      <c r="B932" s="102"/>
      <c r="C932" s="172"/>
      <c r="D932" s="102"/>
      <c r="E932" s="102"/>
      <c r="F932" s="102"/>
      <c r="G932" s="102"/>
      <c r="H932" s="102"/>
      <c r="I932" s="102"/>
    </row>
    <row r="933" ht="15.75" customHeight="1" spans="1:9">
      <c r="A933" s="102"/>
      <c r="B933" s="102"/>
      <c r="C933" s="172"/>
      <c r="D933" s="102"/>
      <c r="E933" s="102"/>
      <c r="F933" s="102"/>
      <c r="G933" s="102"/>
      <c r="H933" s="102"/>
      <c r="I933" s="102"/>
    </row>
    <row r="934" ht="15.75" customHeight="1" spans="1:9">
      <c r="A934" s="102"/>
      <c r="B934" s="102"/>
      <c r="C934" s="172"/>
      <c r="D934" s="102"/>
      <c r="E934" s="102"/>
      <c r="F934" s="102"/>
      <c r="G934" s="102"/>
      <c r="H934" s="102"/>
      <c r="I934" s="102"/>
    </row>
    <row r="935" ht="15.75" customHeight="1" spans="1:9">
      <c r="A935" s="102"/>
      <c r="B935" s="102"/>
      <c r="C935" s="172"/>
      <c r="D935" s="102"/>
      <c r="E935" s="102"/>
      <c r="F935" s="102"/>
      <c r="G935" s="102"/>
      <c r="H935" s="102"/>
      <c r="I935" s="102"/>
    </row>
    <row r="936" ht="15.75" customHeight="1" spans="1:9">
      <c r="A936" s="102"/>
      <c r="B936" s="102"/>
      <c r="C936" s="172"/>
      <c r="D936" s="102"/>
      <c r="E936" s="102"/>
      <c r="F936" s="102"/>
      <c r="G936" s="102"/>
      <c r="H936" s="102"/>
      <c r="I936" s="102"/>
    </row>
    <row r="937" ht="15.75" customHeight="1" spans="1:9">
      <c r="A937" s="102"/>
      <c r="B937" s="102"/>
      <c r="C937" s="172"/>
      <c r="D937" s="102"/>
      <c r="E937" s="102"/>
      <c r="F937" s="102"/>
      <c r="G937" s="102"/>
      <c r="H937" s="102"/>
      <c r="I937" s="102"/>
    </row>
    <row r="938" ht="15.75" customHeight="1" spans="1:9">
      <c r="A938" s="102"/>
      <c r="B938" s="102"/>
      <c r="C938" s="172"/>
      <c r="D938" s="102"/>
      <c r="E938" s="102"/>
      <c r="F938" s="102"/>
      <c r="G938" s="102"/>
      <c r="H938" s="102"/>
      <c r="I938" s="102"/>
    </row>
    <row r="939" ht="15.75" customHeight="1" spans="1:9">
      <c r="A939" s="102"/>
      <c r="B939" s="102"/>
      <c r="C939" s="172"/>
      <c r="D939" s="102"/>
      <c r="E939" s="102"/>
      <c r="F939" s="102"/>
      <c r="G939" s="102"/>
      <c r="H939" s="102"/>
      <c r="I939" s="102"/>
    </row>
    <row r="940" ht="15.75" customHeight="1" spans="1:9">
      <c r="A940" s="102"/>
      <c r="B940" s="102"/>
      <c r="C940" s="172"/>
      <c r="D940" s="102"/>
      <c r="E940" s="102"/>
      <c r="F940" s="102"/>
      <c r="G940" s="102"/>
      <c r="H940" s="102"/>
      <c r="I940" s="102"/>
    </row>
    <row r="941" ht="15.75" customHeight="1" spans="1:9">
      <c r="A941" s="102"/>
      <c r="B941" s="102"/>
      <c r="C941" s="172"/>
      <c r="D941" s="102"/>
      <c r="E941" s="102"/>
      <c r="F941" s="102"/>
      <c r="G941" s="102"/>
      <c r="H941" s="102"/>
      <c r="I941" s="102"/>
    </row>
    <row r="942" ht="15.75" customHeight="1" spans="1:9">
      <c r="A942" s="102"/>
      <c r="B942" s="102"/>
      <c r="C942" s="172"/>
      <c r="D942" s="102"/>
      <c r="E942" s="102"/>
      <c r="F942" s="102"/>
      <c r="G942" s="102"/>
      <c r="H942" s="102"/>
      <c r="I942" s="102"/>
    </row>
    <row r="943" ht="15.75" customHeight="1" spans="1:9">
      <c r="A943" s="102"/>
      <c r="B943" s="102"/>
      <c r="C943" s="172"/>
      <c r="D943" s="102"/>
      <c r="E943" s="102"/>
      <c r="F943" s="102"/>
      <c r="G943" s="102"/>
      <c r="H943" s="102"/>
      <c r="I943" s="102"/>
    </row>
    <row r="944" ht="15.75" customHeight="1" spans="1:9">
      <c r="A944" s="102"/>
      <c r="B944" s="102"/>
      <c r="C944" s="172"/>
      <c r="D944" s="102"/>
      <c r="E944" s="102"/>
      <c r="F944" s="102"/>
      <c r="G944" s="102"/>
      <c r="H944" s="102"/>
      <c r="I944" s="102"/>
    </row>
    <row r="945" ht="15.75" customHeight="1" spans="1:9">
      <c r="A945" s="102"/>
      <c r="B945" s="102"/>
      <c r="C945" s="172"/>
      <c r="D945" s="102"/>
      <c r="E945" s="102"/>
      <c r="F945" s="102"/>
      <c r="G945" s="102"/>
      <c r="H945" s="102"/>
      <c r="I945" s="102"/>
    </row>
    <row r="946" ht="15.75" customHeight="1" spans="1:9">
      <c r="A946" s="102"/>
      <c r="B946" s="102"/>
      <c r="C946" s="172"/>
      <c r="D946" s="102"/>
      <c r="E946" s="102"/>
      <c r="F946" s="102"/>
      <c r="G946" s="102"/>
      <c r="H946" s="102"/>
      <c r="I946" s="102"/>
    </row>
    <row r="947" ht="15.75" customHeight="1" spans="1:9">
      <c r="A947" s="102"/>
      <c r="B947" s="102"/>
      <c r="C947" s="172"/>
      <c r="D947" s="102"/>
      <c r="E947" s="102"/>
      <c r="F947" s="102"/>
      <c r="G947" s="102"/>
      <c r="H947" s="102"/>
      <c r="I947" s="102"/>
    </row>
    <row r="948" ht="15.75" customHeight="1" spans="1:9">
      <c r="A948" s="102"/>
      <c r="B948" s="102"/>
      <c r="C948" s="172"/>
      <c r="D948" s="102"/>
      <c r="E948" s="102"/>
      <c r="F948" s="102"/>
      <c r="G948" s="102"/>
      <c r="H948" s="102"/>
      <c r="I948" s="102"/>
    </row>
    <row r="949" ht="15.75" customHeight="1" spans="1:9">
      <c r="A949" s="102"/>
      <c r="B949" s="102"/>
      <c r="C949" s="172"/>
      <c r="D949" s="102"/>
      <c r="E949" s="102"/>
      <c r="F949" s="102"/>
      <c r="G949" s="102"/>
      <c r="H949" s="102"/>
      <c r="I949" s="102"/>
    </row>
    <row r="950" ht="15.75" customHeight="1" spans="1:9">
      <c r="A950" s="102"/>
      <c r="B950" s="102"/>
      <c r="C950" s="172"/>
      <c r="D950" s="102"/>
      <c r="E950" s="102"/>
      <c r="F950" s="102"/>
      <c r="G950" s="102"/>
      <c r="H950" s="102"/>
      <c r="I950" s="102"/>
    </row>
    <row r="951" ht="15.75" customHeight="1" spans="1:9">
      <c r="A951" s="102"/>
      <c r="B951" s="102"/>
      <c r="C951" s="172"/>
      <c r="D951" s="102"/>
      <c r="E951" s="102"/>
      <c r="F951" s="102"/>
      <c r="G951" s="102"/>
      <c r="H951" s="102"/>
      <c r="I951" s="102"/>
    </row>
    <row r="952" ht="15.75" customHeight="1" spans="1:9">
      <c r="A952" s="102"/>
      <c r="B952" s="102"/>
      <c r="C952" s="172"/>
      <c r="D952" s="102"/>
      <c r="E952" s="102"/>
      <c r="F952" s="102"/>
      <c r="G952" s="102"/>
      <c r="H952" s="102"/>
      <c r="I952" s="102"/>
    </row>
    <row r="953" ht="15.75" customHeight="1" spans="1:9">
      <c r="A953" s="102"/>
      <c r="B953" s="102"/>
      <c r="C953" s="172"/>
      <c r="D953" s="102"/>
      <c r="E953" s="102"/>
      <c r="F953" s="102"/>
      <c r="G953" s="102"/>
      <c r="H953" s="102"/>
      <c r="I953" s="102"/>
    </row>
    <row r="954" ht="15.75" customHeight="1" spans="1:9">
      <c r="A954" s="102"/>
      <c r="B954" s="102"/>
      <c r="C954" s="172"/>
      <c r="D954" s="102"/>
      <c r="E954" s="102"/>
      <c r="F954" s="102"/>
      <c r="G954" s="102"/>
      <c r="H954" s="102"/>
      <c r="I954" s="102"/>
    </row>
    <row r="955" ht="15.75" customHeight="1" spans="1:9">
      <c r="A955" s="102"/>
      <c r="B955" s="102"/>
      <c r="C955" s="172"/>
      <c r="D955" s="102"/>
      <c r="E955" s="102"/>
      <c r="F955" s="102"/>
      <c r="G955" s="102"/>
      <c r="H955" s="102"/>
      <c r="I955" s="102"/>
    </row>
    <row r="956" ht="15.75" customHeight="1" spans="1:9">
      <c r="A956" s="102"/>
      <c r="B956" s="102"/>
      <c r="C956" s="172"/>
      <c r="D956" s="102"/>
      <c r="E956" s="102"/>
      <c r="F956" s="102"/>
      <c r="G956" s="102"/>
      <c r="H956" s="102"/>
      <c r="I956" s="102"/>
    </row>
    <row r="957" ht="15.75" customHeight="1" spans="1:9">
      <c r="A957" s="102"/>
      <c r="B957" s="102"/>
      <c r="C957" s="172"/>
      <c r="D957" s="102"/>
      <c r="E957" s="102"/>
      <c r="F957" s="102"/>
      <c r="G957" s="102"/>
      <c r="H957" s="102"/>
      <c r="I957" s="102"/>
    </row>
    <row r="958" ht="15.75" customHeight="1" spans="1:9">
      <c r="A958" s="102"/>
      <c r="B958" s="102"/>
      <c r="C958" s="172"/>
      <c r="D958" s="102"/>
      <c r="E958" s="102"/>
      <c r="F958" s="102"/>
      <c r="G958" s="102"/>
      <c r="H958" s="102"/>
      <c r="I958" s="102"/>
    </row>
    <row r="959" ht="15.75" customHeight="1" spans="1:9">
      <c r="A959" s="102"/>
      <c r="B959" s="102"/>
      <c r="C959" s="172"/>
      <c r="D959" s="102"/>
      <c r="E959" s="102"/>
      <c r="F959" s="102"/>
      <c r="G959" s="102"/>
      <c r="H959" s="102"/>
      <c r="I959" s="102"/>
    </row>
    <row r="960" ht="15.75" customHeight="1" spans="1:9">
      <c r="A960" s="102"/>
      <c r="B960" s="102"/>
      <c r="C960" s="172"/>
      <c r="D960" s="102"/>
      <c r="E960" s="102"/>
      <c r="F960" s="102"/>
      <c r="G960" s="102"/>
      <c r="H960" s="102"/>
      <c r="I960" s="102"/>
    </row>
    <row r="961" ht="15.75" customHeight="1" spans="1:9">
      <c r="A961" s="102"/>
      <c r="B961" s="102"/>
      <c r="C961" s="172"/>
      <c r="D961" s="102"/>
      <c r="E961" s="102"/>
      <c r="F961" s="102"/>
      <c r="G961" s="102"/>
      <c r="H961" s="102"/>
      <c r="I961" s="102"/>
    </row>
    <row r="962" ht="15.75" customHeight="1" spans="1:9">
      <c r="A962" s="102"/>
      <c r="B962" s="102"/>
      <c r="C962" s="172"/>
      <c r="D962" s="102"/>
      <c r="E962" s="102"/>
      <c r="F962" s="102"/>
      <c r="G962" s="102"/>
      <c r="H962" s="102"/>
      <c r="I962" s="102"/>
    </row>
    <row r="963" ht="15.75" customHeight="1" spans="1:9">
      <c r="A963" s="102"/>
      <c r="B963" s="102"/>
      <c r="C963" s="172"/>
      <c r="D963" s="102"/>
      <c r="E963" s="102"/>
      <c r="F963" s="102"/>
      <c r="G963" s="102"/>
      <c r="H963" s="102"/>
      <c r="I963" s="102"/>
    </row>
    <row r="964" ht="15.75" customHeight="1" spans="1:9">
      <c r="A964" s="102"/>
      <c r="B964" s="102"/>
      <c r="C964" s="172"/>
      <c r="D964" s="102"/>
      <c r="E964" s="102"/>
      <c r="F964" s="102"/>
      <c r="G964" s="102"/>
      <c r="H964" s="102"/>
      <c r="I964" s="102"/>
    </row>
    <row r="965" ht="15.75" customHeight="1" spans="1:9">
      <c r="A965" s="102"/>
      <c r="B965" s="102"/>
      <c r="C965" s="172"/>
      <c r="D965" s="102"/>
      <c r="E965" s="102"/>
      <c r="F965" s="102"/>
      <c r="G965" s="102"/>
      <c r="H965" s="102"/>
      <c r="I965" s="102"/>
    </row>
    <row r="966" ht="15.75" customHeight="1" spans="1:9">
      <c r="A966" s="102"/>
      <c r="B966" s="102"/>
      <c r="C966" s="172"/>
      <c r="D966" s="102"/>
      <c r="E966" s="102"/>
      <c r="F966" s="102"/>
      <c r="G966" s="102"/>
      <c r="H966" s="102"/>
      <c r="I966" s="102"/>
    </row>
    <row r="967" ht="15.75" customHeight="1" spans="1:9">
      <c r="A967" s="102"/>
      <c r="B967" s="102"/>
      <c r="C967" s="172"/>
      <c r="D967" s="102"/>
      <c r="E967" s="102"/>
      <c r="F967" s="102"/>
      <c r="G967" s="102"/>
      <c r="H967" s="102"/>
      <c r="I967" s="102"/>
    </row>
    <row r="968" ht="15.75" customHeight="1" spans="1:9">
      <c r="A968" s="102"/>
      <c r="B968" s="102"/>
      <c r="C968" s="172"/>
      <c r="D968" s="102"/>
      <c r="E968" s="102"/>
      <c r="F968" s="102"/>
      <c r="G968" s="102"/>
      <c r="H968" s="102"/>
      <c r="I968" s="102"/>
    </row>
    <row r="969" ht="15.75" customHeight="1" spans="1:9">
      <c r="A969" s="102"/>
      <c r="B969" s="102"/>
      <c r="C969" s="172"/>
      <c r="D969" s="102"/>
      <c r="E969" s="102"/>
      <c r="F969" s="102"/>
      <c r="G969" s="102"/>
      <c r="H969" s="102"/>
      <c r="I969" s="102"/>
    </row>
    <row r="970" ht="15.75" customHeight="1" spans="1:9">
      <c r="A970" s="102"/>
      <c r="B970" s="102"/>
      <c r="C970" s="172"/>
      <c r="D970" s="102"/>
      <c r="E970" s="102"/>
      <c r="F970" s="102"/>
      <c r="G970" s="102"/>
      <c r="H970" s="102"/>
      <c r="I970" s="102"/>
    </row>
    <row r="971" ht="15.75" customHeight="1" spans="1:9">
      <c r="A971" s="102"/>
      <c r="B971" s="102"/>
      <c r="C971" s="172"/>
      <c r="D971" s="102"/>
      <c r="E971" s="102"/>
      <c r="F971" s="102"/>
      <c r="G971" s="102"/>
      <c r="H971" s="102"/>
      <c r="I971" s="102"/>
    </row>
    <row r="972" ht="15.75" customHeight="1" spans="1:9">
      <c r="A972" s="102"/>
      <c r="B972" s="102"/>
      <c r="C972" s="172"/>
      <c r="D972" s="102"/>
      <c r="E972" s="102"/>
      <c r="F972" s="102"/>
      <c r="G972" s="102"/>
      <c r="H972" s="102"/>
      <c r="I972" s="102"/>
    </row>
    <row r="973" ht="15.75" customHeight="1" spans="1:9">
      <c r="A973" s="102"/>
      <c r="B973" s="102"/>
      <c r="C973" s="172"/>
      <c r="D973" s="102"/>
      <c r="E973" s="102"/>
      <c r="F973" s="102"/>
      <c r="G973" s="102"/>
      <c r="H973" s="102"/>
      <c r="I973" s="10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5:H25"/>
    <mergeCell ref="A56:H56"/>
    <mergeCell ref="A58:H58"/>
    <mergeCell ref="A70:H70"/>
    <mergeCell ref="A73:H73"/>
    <mergeCell ref="A79:H79"/>
    <mergeCell ref="A82:H82"/>
    <mergeCell ref="A85:H85"/>
    <mergeCell ref="A89:C89"/>
    <mergeCell ref="A90:C90"/>
  </mergeCells>
  <pageMargins left="0.75" right="0.75" top="1" bottom="1" header="0.5" footer="0.5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G24" sqref="G24"/>
    </sheetView>
  </sheetViews>
  <sheetFormatPr defaultColWidth="12.5714285714286" defaultRowHeight="15" customHeight="1"/>
  <cols>
    <col min="1" max="1" width="22" customWidth="1"/>
    <col min="2" max="2" width="19.7142857142857" customWidth="1"/>
    <col min="3" max="3" width="68.4285714285714" customWidth="1"/>
    <col min="4" max="5" width="11.4285714285714" customWidth="1"/>
    <col min="6" max="6" width="17.7142857142857" customWidth="1"/>
    <col min="7" max="7" width="10.5714285714286" customWidth="1"/>
    <col min="8" max="8" width="12.1428571428571" customWidth="1"/>
    <col min="9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1.1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SUM(F17:F19)</f>
        <v>147417.26</v>
      </c>
    </row>
    <row r="17" ht="15.75" customHeight="1" spans="1:9">
      <c r="A17" s="91" t="s">
        <v>2415</v>
      </c>
      <c r="B17" s="226"/>
      <c r="C17" s="224" t="s">
        <v>2416</v>
      </c>
      <c r="D17" s="140">
        <v>45449</v>
      </c>
      <c r="E17" s="140">
        <v>45460</v>
      </c>
      <c r="F17" s="121">
        <v>3617.26</v>
      </c>
      <c r="G17" s="118">
        <v>45460</v>
      </c>
      <c r="H17" s="26">
        <v>1000000000</v>
      </c>
      <c r="I17" s="744"/>
    </row>
    <row r="18" ht="15.75" customHeight="1" spans="1:9">
      <c r="A18" s="298" t="s">
        <v>2417</v>
      </c>
      <c r="B18" s="551"/>
      <c r="C18" s="305" t="s">
        <v>2418</v>
      </c>
      <c r="D18" s="314">
        <v>45454</v>
      </c>
      <c r="E18" s="314">
        <v>45454</v>
      </c>
      <c r="F18" s="512">
        <v>143500</v>
      </c>
      <c r="G18" s="380">
        <v>45460</v>
      </c>
      <c r="H18" s="298">
        <v>1000000000</v>
      </c>
      <c r="I18" s="867"/>
    </row>
    <row r="19" ht="15.75" customHeight="1" spans="1:9">
      <c r="A19" s="116" t="s">
        <v>2419</v>
      </c>
      <c r="B19" s="862" t="s">
        <v>25</v>
      </c>
      <c r="C19" s="235" t="s">
        <v>2420</v>
      </c>
      <c r="D19" s="136">
        <v>45454</v>
      </c>
      <c r="E19" s="136">
        <v>45457</v>
      </c>
      <c r="F19" s="566">
        <v>300</v>
      </c>
      <c r="G19" s="118">
        <v>45460</v>
      </c>
      <c r="H19" s="26">
        <v>1000000000</v>
      </c>
      <c r="I19" s="745"/>
    </row>
    <row r="20" ht="24.75" customHeight="1" spans="1:40">
      <c r="A20" s="22" t="s">
        <v>51</v>
      </c>
      <c r="B20" s="106"/>
      <c r="C20" s="106"/>
      <c r="D20" s="106"/>
      <c r="E20" s="106"/>
      <c r="F20" s="106"/>
      <c r="G20" s="106"/>
      <c r="H20" s="107"/>
      <c r="I20" s="152">
        <f>SUM(F21:F62)</f>
        <v>256670.08</v>
      </c>
      <c r="AN20" s="147" t="s">
        <v>52</v>
      </c>
    </row>
    <row r="21" ht="15.75" customHeight="1" spans="1:9">
      <c r="A21" s="116" t="s">
        <v>2421</v>
      </c>
      <c r="B21" s="116" t="s">
        <v>213</v>
      </c>
      <c r="C21" s="117" t="s">
        <v>214</v>
      </c>
      <c r="D21" s="140">
        <v>45436</v>
      </c>
      <c r="E21" s="229">
        <v>45455</v>
      </c>
      <c r="F21" s="365">
        <v>16413.77</v>
      </c>
      <c r="G21" s="118">
        <v>45460</v>
      </c>
      <c r="H21" s="116">
        <v>1000000000</v>
      </c>
      <c r="I21" s="744"/>
    </row>
    <row r="22" ht="15.75" customHeight="1" spans="1:9">
      <c r="A22" s="116" t="s">
        <v>2422</v>
      </c>
      <c r="B22" s="116" t="s">
        <v>95</v>
      </c>
      <c r="C22" s="235" t="s">
        <v>236</v>
      </c>
      <c r="D22" s="118">
        <v>45440</v>
      </c>
      <c r="E22" s="229">
        <v>45455</v>
      </c>
      <c r="F22" s="365">
        <v>2274.4</v>
      </c>
      <c r="G22" s="118">
        <v>45460</v>
      </c>
      <c r="H22" s="116">
        <v>1000000000</v>
      </c>
      <c r="I22" s="745"/>
    </row>
    <row r="23" ht="15.75" customHeight="1" spans="1:9">
      <c r="A23" s="116" t="s">
        <v>2422</v>
      </c>
      <c r="B23" s="116" t="s">
        <v>2423</v>
      </c>
      <c r="C23" s="117" t="s">
        <v>2424</v>
      </c>
      <c r="D23" s="118">
        <v>45441</v>
      </c>
      <c r="E23" s="118">
        <v>45455</v>
      </c>
      <c r="F23" s="633">
        <v>13280.7</v>
      </c>
      <c r="G23" s="118">
        <v>45460</v>
      </c>
      <c r="H23" s="91">
        <v>1000000000</v>
      </c>
      <c r="I23" s="745"/>
    </row>
    <row r="24" ht="15.75" customHeight="1" spans="1:9">
      <c r="A24" s="116" t="s">
        <v>2425</v>
      </c>
      <c r="B24" s="116" t="s">
        <v>253</v>
      </c>
      <c r="C24" s="122" t="s">
        <v>395</v>
      </c>
      <c r="D24" s="140">
        <v>45448</v>
      </c>
      <c r="E24" s="229">
        <v>45457</v>
      </c>
      <c r="F24" s="386">
        <v>11346.85</v>
      </c>
      <c r="G24" s="118">
        <v>45460</v>
      </c>
      <c r="H24" s="116">
        <v>1444000000</v>
      </c>
      <c r="I24" s="745"/>
    </row>
    <row r="25" ht="15.75" customHeight="1" spans="1:9">
      <c r="A25" s="116" t="s">
        <v>2426</v>
      </c>
      <c r="B25" s="162" t="s">
        <v>118</v>
      </c>
      <c r="C25" s="122" t="s">
        <v>1338</v>
      </c>
      <c r="D25" s="669">
        <v>45449</v>
      </c>
      <c r="E25" s="118">
        <v>45454</v>
      </c>
      <c r="F25" s="119">
        <v>1243.72</v>
      </c>
      <c r="G25" s="118">
        <v>45460</v>
      </c>
      <c r="H25" s="164">
        <v>1000000000</v>
      </c>
      <c r="I25" s="745"/>
    </row>
    <row r="26" ht="15.75" customHeight="1" spans="1:9">
      <c r="A26" s="116" t="s">
        <v>2427</v>
      </c>
      <c r="B26" s="162" t="s">
        <v>60</v>
      </c>
      <c r="C26" s="122" t="s">
        <v>803</v>
      </c>
      <c r="D26" s="669">
        <v>45449</v>
      </c>
      <c r="E26" s="118">
        <v>45454</v>
      </c>
      <c r="F26" s="365">
        <v>14959</v>
      </c>
      <c r="G26" s="118">
        <v>45460</v>
      </c>
      <c r="H26" s="116">
        <v>1444000000</v>
      </c>
      <c r="I26" s="745"/>
    </row>
    <row r="27" ht="15.75" customHeight="1" spans="1:9">
      <c r="A27" s="116" t="s">
        <v>2428</v>
      </c>
      <c r="B27" s="116" t="s">
        <v>504</v>
      </c>
      <c r="C27" s="117" t="s">
        <v>1808</v>
      </c>
      <c r="D27" s="295">
        <v>45449</v>
      </c>
      <c r="E27" s="118">
        <v>45454</v>
      </c>
      <c r="F27" s="365">
        <v>1223.34</v>
      </c>
      <c r="G27" s="118">
        <v>45460</v>
      </c>
      <c r="H27" s="116">
        <v>1000000000</v>
      </c>
      <c r="I27" s="745"/>
    </row>
    <row r="28" ht="15.75" customHeight="1" spans="1:9">
      <c r="A28" s="116" t="s">
        <v>2429</v>
      </c>
      <c r="B28" s="116" t="s">
        <v>60</v>
      </c>
      <c r="C28" s="224" t="s">
        <v>465</v>
      </c>
      <c r="D28" s="140">
        <v>45449</v>
      </c>
      <c r="E28" s="140">
        <v>45455</v>
      </c>
      <c r="F28" s="365">
        <v>8778.08</v>
      </c>
      <c r="G28" s="118">
        <v>45460</v>
      </c>
      <c r="H28" s="116">
        <v>1000000000</v>
      </c>
      <c r="I28" s="745"/>
    </row>
    <row r="29" ht="15.75" customHeight="1" spans="1:9">
      <c r="A29" s="116" t="s">
        <v>2430</v>
      </c>
      <c r="B29" s="858" t="s">
        <v>60</v>
      </c>
      <c r="C29" s="163" t="s">
        <v>465</v>
      </c>
      <c r="D29" s="140">
        <v>45449</v>
      </c>
      <c r="E29" s="118">
        <v>45456</v>
      </c>
      <c r="F29" s="121">
        <v>4280.34</v>
      </c>
      <c r="G29" s="118">
        <v>45460</v>
      </c>
      <c r="H29" s="116">
        <v>1000000000</v>
      </c>
      <c r="I29" s="745"/>
    </row>
    <row r="30" ht="15.75" customHeight="1" spans="1:9">
      <c r="A30" s="116" t="s">
        <v>2431</v>
      </c>
      <c r="B30" s="116" t="s">
        <v>79</v>
      </c>
      <c r="C30" s="122" t="s">
        <v>798</v>
      </c>
      <c r="D30" s="140">
        <v>45449</v>
      </c>
      <c r="E30" s="118">
        <v>45456</v>
      </c>
      <c r="F30" s="119">
        <v>4573.3</v>
      </c>
      <c r="G30" s="118">
        <v>45460</v>
      </c>
      <c r="H30" s="116">
        <v>1000000000</v>
      </c>
      <c r="I30" s="745"/>
    </row>
    <row r="31" ht="15.75" customHeight="1" spans="1:9">
      <c r="A31" s="116" t="s">
        <v>2432</v>
      </c>
      <c r="B31" s="116" t="s">
        <v>213</v>
      </c>
      <c r="C31" s="163" t="s">
        <v>214</v>
      </c>
      <c r="D31" s="118">
        <v>45450</v>
      </c>
      <c r="E31" s="229">
        <v>45453</v>
      </c>
      <c r="F31" s="119">
        <v>3952.1</v>
      </c>
      <c r="G31" s="118">
        <v>45460</v>
      </c>
      <c r="H31" s="116">
        <v>1000000000</v>
      </c>
      <c r="I31" s="745"/>
    </row>
    <row r="32" ht="15.75" customHeight="1" spans="1:9">
      <c r="A32" s="116" t="s">
        <v>2433</v>
      </c>
      <c r="B32" s="26" t="s">
        <v>2434</v>
      </c>
      <c r="C32" s="243" t="s">
        <v>2435</v>
      </c>
      <c r="D32" s="295">
        <v>45450</v>
      </c>
      <c r="E32" s="118">
        <v>45454</v>
      </c>
      <c r="F32" s="131">
        <v>2540</v>
      </c>
      <c r="G32" s="118">
        <v>45460</v>
      </c>
      <c r="H32" s="164">
        <v>1000000000</v>
      </c>
      <c r="I32" s="745"/>
    </row>
    <row r="33" ht="15.75" customHeight="1" spans="1:9">
      <c r="A33" s="116" t="s">
        <v>2436</v>
      </c>
      <c r="B33" s="116" t="s">
        <v>54</v>
      </c>
      <c r="C33" s="122" t="s">
        <v>341</v>
      </c>
      <c r="D33" s="229">
        <v>45450</v>
      </c>
      <c r="E33" s="229">
        <v>45460</v>
      </c>
      <c r="F33" s="246">
        <v>4017.55</v>
      </c>
      <c r="G33" s="118">
        <v>45460</v>
      </c>
      <c r="H33" s="164">
        <v>1444000000</v>
      </c>
      <c r="I33" s="745"/>
    </row>
    <row r="34" ht="15.75" customHeight="1" spans="1:9">
      <c r="A34" s="116" t="s">
        <v>2437</v>
      </c>
      <c r="B34" s="116" t="s">
        <v>143</v>
      </c>
      <c r="C34" s="235" t="s">
        <v>144</v>
      </c>
      <c r="D34" s="229">
        <v>45453</v>
      </c>
      <c r="E34" s="229">
        <v>45453</v>
      </c>
      <c r="F34" s="130">
        <v>8192.2</v>
      </c>
      <c r="G34" s="118">
        <v>45460</v>
      </c>
      <c r="H34" s="116">
        <v>1000000000</v>
      </c>
      <c r="I34" s="745"/>
    </row>
    <row r="35" ht="15.75" customHeight="1" spans="1:9">
      <c r="A35" s="116" t="s">
        <v>2438</v>
      </c>
      <c r="B35" s="116" t="s">
        <v>82</v>
      </c>
      <c r="C35" s="122" t="s">
        <v>113</v>
      </c>
      <c r="D35" s="295">
        <v>45453</v>
      </c>
      <c r="E35" s="229">
        <v>45453</v>
      </c>
      <c r="F35" s="72">
        <v>3059.14</v>
      </c>
      <c r="G35" s="118">
        <v>45460</v>
      </c>
      <c r="H35" s="116">
        <v>1000000000</v>
      </c>
      <c r="I35" s="745"/>
    </row>
    <row r="36" ht="15.75" customHeight="1" spans="1:9">
      <c r="A36" s="116" t="s">
        <v>2439</v>
      </c>
      <c r="B36" s="116" t="s">
        <v>118</v>
      </c>
      <c r="C36" s="122" t="s">
        <v>1338</v>
      </c>
      <c r="D36" s="295">
        <v>45453</v>
      </c>
      <c r="E36" s="118">
        <v>45454</v>
      </c>
      <c r="F36" s="365">
        <v>5379.25</v>
      </c>
      <c r="G36" s="118">
        <v>45460</v>
      </c>
      <c r="H36" s="164">
        <v>1000000000</v>
      </c>
      <c r="I36" s="745"/>
    </row>
    <row r="37" ht="15.75" customHeight="1" spans="1:9">
      <c r="A37" s="429" t="s">
        <v>2440</v>
      </c>
      <c r="B37" s="116" t="s">
        <v>82</v>
      </c>
      <c r="C37" s="122" t="s">
        <v>113</v>
      </c>
      <c r="D37" s="295">
        <v>45453</v>
      </c>
      <c r="E37" s="118">
        <v>45454</v>
      </c>
      <c r="F37" s="130">
        <v>4550.5</v>
      </c>
      <c r="G37" s="118">
        <v>45460</v>
      </c>
      <c r="H37" s="290">
        <v>1000000000</v>
      </c>
      <c r="I37" s="745"/>
    </row>
    <row r="38" ht="15.75" customHeight="1" spans="1:9">
      <c r="A38" s="429" t="s">
        <v>2441</v>
      </c>
      <c r="B38" s="226" t="s">
        <v>263</v>
      </c>
      <c r="C38" s="235" t="s">
        <v>264</v>
      </c>
      <c r="D38" s="295">
        <v>45453</v>
      </c>
      <c r="E38" s="118">
        <v>45454</v>
      </c>
      <c r="F38" s="121">
        <v>5172.21</v>
      </c>
      <c r="G38" s="118">
        <v>45460</v>
      </c>
      <c r="H38" s="116">
        <v>1000000000</v>
      </c>
      <c r="I38" s="745"/>
    </row>
    <row r="39" ht="15.75" customHeight="1" spans="1:9">
      <c r="A39" s="116" t="s">
        <v>2442</v>
      </c>
      <c r="B39" s="116" t="s">
        <v>2443</v>
      </c>
      <c r="C39" s="122" t="s">
        <v>2444</v>
      </c>
      <c r="D39" s="295">
        <v>45453</v>
      </c>
      <c r="E39" s="118">
        <v>45454</v>
      </c>
      <c r="F39" s="119">
        <v>7200</v>
      </c>
      <c r="G39" s="118">
        <v>45460</v>
      </c>
      <c r="H39" s="164">
        <v>1000000000</v>
      </c>
      <c r="I39" s="745"/>
    </row>
    <row r="40" ht="15.75" customHeight="1" spans="1:9">
      <c r="A40" s="116" t="s">
        <v>2445</v>
      </c>
      <c r="B40" s="116" t="s">
        <v>204</v>
      </c>
      <c r="C40" s="117" t="s">
        <v>1651</v>
      </c>
      <c r="D40" s="140">
        <v>45453</v>
      </c>
      <c r="E40" s="229">
        <v>45455</v>
      </c>
      <c r="F40" s="365">
        <v>119.61</v>
      </c>
      <c r="G40" s="118">
        <v>45460</v>
      </c>
      <c r="H40" s="116">
        <v>1000000000</v>
      </c>
      <c r="I40" s="745"/>
    </row>
    <row r="41" ht="15.75" customHeight="1" spans="1:9">
      <c r="A41" s="159" t="s">
        <v>2446</v>
      </c>
      <c r="B41" s="116" t="s">
        <v>82</v>
      </c>
      <c r="C41" s="122" t="s">
        <v>113</v>
      </c>
      <c r="D41" s="140">
        <v>45453</v>
      </c>
      <c r="E41" s="140">
        <v>45455</v>
      </c>
      <c r="F41" s="312">
        <v>9800</v>
      </c>
      <c r="G41" s="118">
        <v>45460</v>
      </c>
      <c r="H41" s="116">
        <v>1000000000</v>
      </c>
      <c r="I41" s="745"/>
    </row>
    <row r="42" ht="15.75" customHeight="1" spans="1:9">
      <c r="A42" s="116" t="s">
        <v>2447</v>
      </c>
      <c r="B42" s="116" t="s">
        <v>118</v>
      </c>
      <c r="C42" s="122" t="s">
        <v>1338</v>
      </c>
      <c r="D42" s="140">
        <v>45453</v>
      </c>
      <c r="E42" s="118">
        <v>45456</v>
      </c>
      <c r="F42" s="139">
        <v>1746.32</v>
      </c>
      <c r="G42" s="118">
        <v>45460</v>
      </c>
      <c r="H42" s="116">
        <v>1000000000</v>
      </c>
      <c r="I42" s="745"/>
    </row>
    <row r="43" ht="15.75" customHeight="1" spans="1:9">
      <c r="A43" s="116" t="s">
        <v>2448</v>
      </c>
      <c r="B43" s="162" t="s">
        <v>253</v>
      </c>
      <c r="C43" s="122" t="s">
        <v>276</v>
      </c>
      <c r="D43" s="136">
        <v>45454</v>
      </c>
      <c r="E43" s="118">
        <v>45454</v>
      </c>
      <c r="F43" s="130">
        <v>8392</v>
      </c>
      <c r="G43" s="118">
        <v>45460</v>
      </c>
      <c r="H43" s="290">
        <v>1000000000</v>
      </c>
      <c r="I43" s="745"/>
    </row>
    <row r="44" ht="15.75" customHeight="1" spans="1:9">
      <c r="A44" s="116" t="s">
        <v>2449</v>
      </c>
      <c r="B44" s="162" t="s">
        <v>253</v>
      </c>
      <c r="C44" s="122" t="s">
        <v>395</v>
      </c>
      <c r="D44" s="118">
        <v>45454</v>
      </c>
      <c r="E44" s="118">
        <v>45454</v>
      </c>
      <c r="F44" s="365">
        <v>2377.87</v>
      </c>
      <c r="G44" s="118">
        <v>45460</v>
      </c>
      <c r="H44" s="116">
        <v>1000000000</v>
      </c>
      <c r="I44" s="745"/>
    </row>
    <row r="45" ht="15.75" customHeight="1" spans="1:9">
      <c r="A45" s="116" t="s">
        <v>2450</v>
      </c>
      <c r="B45" s="116" t="s">
        <v>121</v>
      </c>
      <c r="C45" s="122" t="s">
        <v>308</v>
      </c>
      <c r="D45" s="118">
        <v>45454</v>
      </c>
      <c r="E45" s="118">
        <v>45454</v>
      </c>
      <c r="F45" s="119">
        <v>260.92</v>
      </c>
      <c r="G45" s="118">
        <v>45460</v>
      </c>
      <c r="H45" s="116">
        <v>1000000000</v>
      </c>
      <c r="I45" s="745"/>
    </row>
    <row r="46" ht="15.75" customHeight="1" spans="1:9">
      <c r="A46" s="116" t="s">
        <v>2451</v>
      </c>
      <c r="B46" s="116" t="s">
        <v>320</v>
      </c>
      <c r="C46" s="309" t="s">
        <v>750</v>
      </c>
      <c r="D46" s="140">
        <v>45454</v>
      </c>
      <c r="E46" s="140">
        <v>45455</v>
      </c>
      <c r="F46" s="119">
        <v>10372.81</v>
      </c>
      <c r="G46" s="118">
        <v>45460</v>
      </c>
      <c r="H46" s="116">
        <v>1000000000</v>
      </c>
      <c r="I46" s="745"/>
    </row>
    <row r="47" ht="15.75" customHeight="1" spans="1:9">
      <c r="A47" s="116" t="s">
        <v>2452</v>
      </c>
      <c r="B47" s="116" t="s">
        <v>121</v>
      </c>
      <c r="C47" s="122" t="s">
        <v>308</v>
      </c>
      <c r="D47" s="140">
        <v>45454</v>
      </c>
      <c r="E47" s="140">
        <v>45455</v>
      </c>
      <c r="F47" s="72">
        <v>12251.79</v>
      </c>
      <c r="G47" s="118">
        <v>45460</v>
      </c>
      <c r="H47" s="116">
        <v>1000000000</v>
      </c>
      <c r="I47" s="745"/>
    </row>
    <row r="48" ht="15.75" customHeight="1" spans="1:9">
      <c r="A48" s="116" t="s">
        <v>2453</v>
      </c>
      <c r="B48" s="116" t="s">
        <v>82</v>
      </c>
      <c r="C48" s="122" t="s">
        <v>113</v>
      </c>
      <c r="D48" s="118">
        <v>45454</v>
      </c>
      <c r="E48" s="118">
        <v>45456</v>
      </c>
      <c r="F48" s="139">
        <v>5662</v>
      </c>
      <c r="G48" s="118">
        <v>45460</v>
      </c>
      <c r="H48" s="116">
        <v>1444000000</v>
      </c>
      <c r="I48" s="745"/>
    </row>
    <row r="49" ht="15.75" customHeight="1" spans="1:9">
      <c r="A49" s="116" t="s">
        <v>2454</v>
      </c>
      <c r="B49" s="116" t="s">
        <v>104</v>
      </c>
      <c r="C49" s="122" t="s">
        <v>930</v>
      </c>
      <c r="D49" s="289">
        <v>45454</v>
      </c>
      <c r="E49" s="118">
        <v>45457</v>
      </c>
      <c r="F49" s="119">
        <v>940</v>
      </c>
      <c r="G49" s="118">
        <v>45460</v>
      </c>
      <c r="H49" s="116">
        <v>1000000000</v>
      </c>
      <c r="I49" s="745"/>
    </row>
    <row r="50" ht="15.75" customHeight="1" spans="1:9">
      <c r="A50" s="116" t="s">
        <v>2455</v>
      </c>
      <c r="B50" s="116" t="s">
        <v>417</v>
      </c>
      <c r="C50" s="235" t="s">
        <v>467</v>
      </c>
      <c r="D50" s="140">
        <v>45454</v>
      </c>
      <c r="E50" s="229">
        <v>45460</v>
      </c>
      <c r="F50" s="365">
        <v>806.36</v>
      </c>
      <c r="G50" s="118">
        <v>45460</v>
      </c>
      <c r="H50" s="164">
        <v>1000000000</v>
      </c>
      <c r="I50" s="745"/>
    </row>
    <row r="51" ht="15.75" customHeight="1" spans="1:9">
      <c r="A51" s="116" t="s">
        <v>2456</v>
      </c>
      <c r="B51" s="116" t="s">
        <v>417</v>
      </c>
      <c r="C51" s="122" t="s">
        <v>613</v>
      </c>
      <c r="D51" s="229">
        <v>45454</v>
      </c>
      <c r="E51" s="229">
        <v>45460</v>
      </c>
      <c r="F51" s="119">
        <v>2727.84</v>
      </c>
      <c r="G51" s="118">
        <v>45460</v>
      </c>
      <c r="H51" s="116">
        <v>1444000000</v>
      </c>
      <c r="I51" s="745"/>
    </row>
    <row r="52" ht="15.75" customHeight="1" spans="1:9">
      <c r="A52" s="116" t="s">
        <v>2457</v>
      </c>
      <c r="B52" s="162" t="s">
        <v>213</v>
      </c>
      <c r="C52" s="122" t="s">
        <v>214</v>
      </c>
      <c r="D52" s="118">
        <v>45454</v>
      </c>
      <c r="E52" s="229">
        <v>45460</v>
      </c>
      <c r="F52" s="119">
        <v>15300.81</v>
      </c>
      <c r="G52" s="118">
        <v>45460</v>
      </c>
      <c r="H52" s="116">
        <v>1000000000</v>
      </c>
      <c r="I52" s="745"/>
    </row>
    <row r="53" ht="15.75" customHeight="1" spans="1:9">
      <c r="A53" s="116" t="s">
        <v>2458</v>
      </c>
      <c r="B53" s="116" t="s">
        <v>91</v>
      </c>
      <c r="C53" s="122" t="s">
        <v>249</v>
      </c>
      <c r="D53" s="118">
        <v>45454</v>
      </c>
      <c r="E53" s="229">
        <v>45460</v>
      </c>
      <c r="F53" s="365">
        <v>3701.13</v>
      </c>
      <c r="G53" s="118">
        <v>45460</v>
      </c>
      <c r="H53" s="116">
        <v>1000000000</v>
      </c>
      <c r="I53" s="745"/>
    </row>
    <row r="54" ht="15.75" customHeight="1" spans="1:9">
      <c r="A54" s="116" t="s">
        <v>2459</v>
      </c>
      <c r="B54" s="162" t="s">
        <v>213</v>
      </c>
      <c r="C54" s="122" t="s">
        <v>214</v>
      </c>
      <c r="D54" s="118">
        <v>45454</v>
      </c>
      <c r="E54" s="118">
        <v>45460</v>
      </c>
      <c r="F54" s="119">
        <v>13168.77</v>
      </c>
      <c r="G54" s="118">
        <v>45460</v>
      </c>
      <c r="H54" s="164">
        <v>1000000000</v>
      </c>
      <c r="I54" s="745"/>
    </row>
    <row r="55" ht="15.75" customHeight="1" spans="1:9">
      <c r="A55" s="116" t="s">
        <v>2460</v>
      </c>
      <c r="B55" s="116" t="s">
        <v>82</v>
      </c>
      <c r="C55" s="122" t="s">
        <v>113</v>
      </c>
      <c r="D55" s="140">
        <v>45455</v>
      </c>
      <c r="E55" s="140">
        <v>45455</v>
      </c>
      <c r="F55" s="130">
        <v>16767.5</v>
      </c>
      <c r="G55" s="118">
        <v>45460</v>
      </c>
      <c r="H55" s="116">
        <v>1000000000</v>
      </c>
      <c r="I55" s="745"/>
    </row>
    <row r="56" ht="15.75" customHeight="1" spans="1:9">
      <c r="A56" s="116" t="s">
        <v>2461</v>
      </c>
      <c r="B56" s="116" t="s">
        <v>95</v>
      </c>
      <c r="C56" s="122" t="s">
        <v>236</v>
      </c>
      <c r="D56" s="140">
        <v>45455</v>
      </c>
      <c r="E56" s="118">
        <v>45456</v>
      </c>
      <c r="F56" s="119">
        <v>6004.8</v>
      </c>
      <c r="G56" s="118">
        <v>45460</v>
      </c>
      <c r="H56" s="116">
        <v>1000000000</v>
      </c>
      <c r="I56" s="745"/>
    </row>
    <row r="57" ht="15.75" customHeight="1" spans="1:9">
      <c r="A57" s="116" t="s">
        <v>2462</v>
      </c>
      <c r="B57" s="116" t="s">
        <v>253</v>
      </c>
      <c r="C57" s="122" t="s">
        <v>395</v>
      </c>
      <c r="D57" s="140">
        <v>45455</v>
      </c>
      <c r="E57" s="229">
        <v>45457</v>
      </c>
      <c r="F57" s="222">
        <v>1562.24</v>
      </c>
      <c r="G57" s="118">
        <v>45460</v>
      </c>
      <c r="H57" s="116">
        <v>1000000000</v>
      </c>
      <c r="I57" s="745"/>
    </row>
    <row r="58" ht="15.75" customHeight="1" spans="1:9">
      <c r="A58" s="116" t="s">
        <v>2463</v>
      </c>
      <c r="B58" s="116" t="s">
        <v>2184</v>
      </c>
      <c r="C58" s="122" t="s">
        <v>2185</v>
      </c>
      <c r="D58" s="118">
        <v>45455</v>
      </c>
      <c r="E58" s="229">
        <v>45457</v>
      </c>
      <c r="F58" s="119">
        <v>257.8</v>
      </c>
      <c r="G58" s="118">
        <v>45460</v>
      </c>
      <c r="H58" s="116">
        <v>1444000000</v>
      </c>
      <c r="I58" s="745"/>
    </row>
    <row r="59" ht="15.75" customHeight="1" spans="1:9">
      <c r="A59" s="116" t="s">
        <v>2464</v>
      </c>
      <c r="B59" s="116" t="s">
        <v>828</v>
      </c>
      <c r="C59" s="373" t="s">
        <v>1175</v>
      </c>
      <c r="D59" s="118">
        <v>45455</v>
      </c>
      <c r="E59" s="118">
        <v>45460</v>
      </c>
      <c r="F59" s="365">
        <v>4769.61</v>
      </c>
      <c r="G59" s="118">
        <v>45460</v>
      </c>
      <c r="H59" s="838">
        <v>1000000000</v>
      </c>
      <c r="I59" s="745"/>
    </row>
    <row r="60" ht="15.75" customHeight="1" spans="1:9">
      <c r="A60" s="116" t="s">
        <v>2465</v>
      </c>
      <c r="B60" s="116" t="s">
        <v>118</v>
      </c>
      <c r="C60" s="122" t="s">
        <v>1338</v>
      </c>
      <c r="D60" s="118">
        <v>45456</v>
      </c>
      <c r="E60" s="118">
        <v>45456</v>
      </c>
      <c r="F60" s="119">
        <v>12358.68</v>
      </c>
      <c r="G60" s="118">
        <v>45460</v>
      </c>
      <c r="H60" s="116">
        <v>1444000000</v>
      </c>
      <c r="I60" s="745"/>
    </row>
    <row r="61" ht="15.75" customHeight="1" spans="1:9">
      <c r="A61" s="116" t="s">
        <v>2466</v>
      </c>
      <c r="B61" s="162" t="s">
        <v>474</v>
      </c>
      <c r="C61" s="122" t="s">
        <v>475</v>
      </c>
      <c r="D61" s="229">
        <v>45457</v>
      </c>
      <c r="E61" s="229">
        <v>45457</v>
      </c>
      <c r="F61" s="365">
        <v>4360.95</v>
      </c>
      <c r="G61" s="118">
        <v>45460</v>
      </c>
      <c r="H61" s="116">
        <v>1000000000</v>
      </c>
      <c r="I61" s="745"/>
    </row>
    <row r="62" ht="15.75" customHeight="1" spans="1:9">
      <c r="A62" s="116" t="s">
        <v>2467</v>
      </c>
      <c r="B62" s="116" t="s">
        <v>91</v>
      </c>
      <c r="C62" s="122" t="s">
        <v>249</v>
      </c>
      <c r="D62" s="229">
        <v>45460</v>
      </c>
      <c r="E62" s="229">
        <v>45460</v>
      </c>
      <c r="F62" s="365">
        <v>523.82</v>
      </c>
      <c r="G62" s="118">
        <v>45460</v>
      </c>
      <c r="H62" s="164">
        <v>1444000000</v>
      </c>
      <c r="I62" s="745"/>
    </row>
    <row r="63" ht="15.75" customHeight="1" spans="1:9">
      <c r="A63" s="22" t="s">
        <v>160</v>
      </c>
      <c r="B63" s="106"/>
      <c r="C63" s="106"/>
      <c r="D63" s="106"/>
      <c r="E63" s="106"/>
      <c r="F63" s="106"/>
      <c r="G63" s="106"/>
      <c r="H63" s="107"/>
      <c r="I63" s="152">
        <f>SUM(F64:F68)</f>
        <v>1513548.41</v>
      </c>
    </row>
    <row r="64" customHeight="1" spans="1:9">
      <c r="A64" s="116" t="s">
        <v>2468</v>
      </c>
      <c r="B64" s="116" t="s">
        <v>696</v>
      </c>
      <c r="C64" s="117" t="s">
        <v>289</v>
      </c>
      <c r="D64" s="118">
        <v>45453</v>
      </c>
      <c r="E64" s="118">
        <v>45453</v>
      </c>
      <c r="F64" s="72">
        <v>81711.41</v>
      </c>
      <c r="G64" s="118">
        <v>45460</v>
      </c>
      <c r="H64" s="159">
        <v>1000000000</v>
      </c>
      <c r="I64" s="744"/>
    </row>
    <row r="65" customHeight="1" spans="1:9">
      <c r="A65" s="116" t="s">
        <v>2469</v>
      </c>
      <c r="B65" s="116" t="s">
        <v>824</v>
      </c>
      <c r="C65" s="122" t="s">
        <v>2470</v>
      </c>
      <c r="D65" s="118">
        <v>45453</v>
      </c>
      <c r="E65" s="118">
        <v>45454</v>
      </c>
      <c r="F65" s="72">
        <v>161447.33</v>
      </c>
      <c r="G65" s="118">
        <v>45460</v>
      </c>
      <c r="H65" s="159">
        <v>1000000000</v>
      </c>
      <c r="I65" s="745"/>
    </row>
    <row r="66" customHeight="1" spans="1:9">
      <c r="A66" s="116" t="s">
        <v>2471</v>
      </c>
      <c r="B66" s="116" t="s">
        <v>367</v>
      </c>
      <c r="C66" s="122" t="s">
        <v>1276</v>
      </c>
      <c r="D66" s="118">
        <v>45453</v>
      </c>
      <c r="E66" s="161">
        <v>45456</v>
      </c>
      <c r="F66" s="880">
        <v>1010056.91</v>
      </c>
      <c r="G66" s="118">
        <v>45460</v>
      </c>
      <c r="H66" s="159">
        <v>1000000000</v>
      </c>
      <c r="I66" s="745"/>
    </row>
    <row r="67" customHeight="1" spans="1:9">
      <c r="A67" s="116" t="s">
        <v>2472</v>
      </c>
      <c r="B67" s="116" t="s">
        <v>367</v>
      </c>
      <c r="C67" s="122" t="s">
        <v>1276</v>
      </c>
      <c r="D67" s="118">
        <v>45454</v>
      </c>
      <c r="E67" s="118">
        <v>45454</v>
      </c>
      <c r="F67" s="881">
        <v>132190.2</v>
      </c>
      <c r="G67" s="118">
        <v>45460</v>
      </c>
      <c r="H67" s="159">
        <v>1000000000</v>
      </c>
      <c r="I67" s="745"/>
    </row>
    <row r="68" customHeight="1" spans="1:9">
      <c r="A68" s="116" t="s">
        <v>2473</v>
      </c>
      <c r="B68" s="162" t="s">
        <v>367</v>
      </c>
      <c r="C68" s="122" t="s">
        <v>1276</v>
      </c>
      <c r="D68" s="161">
        <v>45455</v>
      </c>
      <c r="E68" s="161">
        <v>45455</v>
      </c>
      <c r="F68" s="881">
        <v>128142.56</v>
      </c>
      <c r="G68" s="118">
        <v>45460</v>
      </c>
      <c r="H68" s="159">
        <v>1000000000</v>
      </c>
      <c r="I68" s="745"/>
    </row>
    <row r="69" ht="15.75" customHeight="1" spans="1:9">
      <c r="A69" s="22" t="s">
        <v>161</v>
      </c>
      <c r="B69" s="106"/>
      <c r="C69" s="106"/>
      <c r="D69" s="106"/>
      <c r="E69" s="106"/>
      <c r="F69" s="106"/>
      <c r="G69" s="106"/>
      <c r="H69" s="107"/>
      <c r="I69" s="152">
        <f>SUM(F70:F80)</f>
        <v>1175428.74</v>
      </c>
    </row>
    <row r="70" ht="15.75" customHeight="1" spans="1:9">
      <c r="A70" s="116" t="s">
        <v>2474</v>
      </c>
      <c r="B70" s="116" t="s">
        <v>184</v>
      </c>
      <c r="C70" s="228" t="s">
        <v>2475</v>
      </c>
      <c r="D70" s="140">
        <v>45448</v>
      </c>
      <c r="E70" s="140">
        <v>45460</v>
      </c>
      <c r="F70" s="119">
        <v>113299.85</v>
      </c>
      <c r="G70" s="118">
        <v>45460</v>
      </c>
      <c r="H70" s="162">
        <v>1000000000</v>
      </c>
      <c r="I70" s="744"/>
    </row>
    <row r="71" ht="15.75" customHeight="1" spans="1:9">
      <c r="A71" s="116" t="s">
        <v>2476</v>
      </c>
      <c r="B71" s="116" t="s">
        <v>374</v>
      </c>
      <c r="C71" s="117" t="s">
        <v>1177</v>
      </c>
      <c r="D71" s="125">
        <v>45450</v>
      </c>
      <c r="E71" s="60">
        <v>45453</v>
      </c>
      <c r="F71" s="72">
        <v>70137.5</v>
      </c>
      <c r="G71" s="118">
        <v>45460</v>
      </c>
      <c r="H71" s="162">
        <v>1000000000</v>
      </c>
      <c r="I71" s="745"/>
    </row>
    <row r="72" ht="15.75" customHeight="1" spans="1:9">
      <c r="A72" s="116" t="s">
        <v>2477</v>
      </c>
      <c r="B72" s="116" t="s">
        <v>121</v>
      </c>
      <c r="C72" s="235" t="s">
        <v>2478</v>
      </c>
      <c r="D72" s="60">
        <v>45453</v>
      </c>
      <c r="E72" s="60">
        <v>45453</v>
      </c>
      <c r="F72" s="119">
        <v>43219.65</v>
      </c>
      <c r="G72" s="118">
        <v>45460</v>
      </c>
      <c r="H72" s="159">
        <v>1000000000</v>
      </c>
      <c r="I72" s="745"/>
    </row>
    <row r="73" ht="15.75" customHeight="1" spans="1:9">
      <c r="A73" s="116" t="s">
        <v>2479</v>
      </c>
      <c r="B73" s="879" t="s">
        <v>389</v>
      </c>
      <c r="C73" s="235" t="s">
        <v>776</v>
      </c>
      <c r="D73" s="60">
        <v>45453</v>
      </c>
      <c r="E73" s="118">
        <v>45454</v>
      </c>
      <c r="F73" s="519">
        <v>48766.61</v>
      </c>
      <c r="G73" s="118">
        <v>45460</v>
      </c>
      <c r="H73" s="162">
        <v>1000000000</v>
      </c>
      <c r="I73" s="745"/>
    </row>
    <row r="74" ht="15.75" customHeight="1" spans="1:9">
      <c r="A74" s="116" t="s">
        <v>2480</v>
      </c>
      <c r="B74" s="116" t="s">
        <v>121</v>
      </c>
      <c r="C74" s="117" t="s">
        <v>284</v>
      </c>
      <c r="D74" s="60">
        <v>45453</v>
      </c>
      <c r="E74" s="118">
        <v>45454</v>
      </c>
      <c r="F74" s="72">
        <v>54019.54</v>
      </c>
      <c r="G74" s="118">
        <v>45460</v>
      </c>
      <c r="H74" s="116">
        <v>1000000000</v>
      </c>
      <c r="I74" s="745"/>
    </row>
    <row r="75" ht="15.75" customHeight="1" spans="1:9">
      <c r="A75" s="116" t="s">
        <v>2481</v>
      </c>
      <c r="B75" s="162" t="s">
        <v>189</v>
      </c>
      <c r="C75" s="122" t="s">
        <v>1858</v>
      </c>
      <c r="D75" s="118">
        <v>45454</v>
      </c>
      <c r="E75" s="118">
        <v>45454</v>
      </c>
      <c r="F75" s="72">
        <v>162940.43</v>
      </c>
      <c r="G75" s="118">
        <v>45460</v>
      </c>
      <c r="H75" s="116">
        <v>1000000000</v>
      </c>
      <c r="I75" s="745"/>
    </row>
    <row r="76" ht="15.75" customHeight="1" spans="1:9">
      <c r="A76" s="116" t="s">
        <v>2482</v>
      </c>
      <c r="B76" s="116" t="s">
        <v>374</v>
      </c>
      <c r="C76" s="122" t="s">
        <v>774</v>
      </c>
      <c r="D76" s="140">
        <v>45456</v>
      </c>
      <c r="E76" s="118">
        <v>45457</v>
      </c>
      <c r="F76" s="365">
        <v>260794.38</v>
      </c>
      <c r="G76" s="118">
        <v>45460</v>
      </c>
      <c r="H76" s="116">
        <v>1000000000</v>
      </c>
      <c r="I76" s="745"/>
    </row>
    <row r="77" ht="15.75" customHeight="1" spans="1:9">
      <c r="A77" s="26" t="s">
        <v>2483</v>
      </c>
      <c r="B77" s="26" t="s">
        <v>380</v>
      </c>
      <c r="C77" s="122" t="s">
        <v>774</v>
      </c>
      <c r="D77" s="140">
        <v>45456</v>
      </c>
      <c r="E77" s="118">
        <v>45457</v>
      </c>
      <c r="F77" s="119">
        <v>163015.25</v>
      </c>
      <c r="G77" s="118">
        <v>45460</v>
      </c>
      <c r="H77" s="116">
        <v>1000000000</v>
      </c>
      <c r="I77" s="745"/>
    </row>
    <row r="78" ht="15.75" customHeight="1" spans="1:9">
      <c r="A78" s="116" t="s">
        <v>2484</v>
      </c>
      <c r="B78" s="116" t="s">
        <v>374</v>
      </c>
      <c r="C78" s="235" t="s">
        <v>387</v>
      </c>
      <c r="D78" s="140">
        <v>45456</v>
      </c>
      <c r="E78" s="118">
        <v>45457</v>
      </c>
      <c r="F78" s="119">
        <v>94677.21</v>
      </c>
      <c r="G78" s="118">
        <v>45460</v>
      </c>
      <c r="H78" s="116">
        <v>1000000000</v>
      </c>
      <c r="I78" s="745"/>
    </row>
    <row r="79" ht="15.75" customHeight="1" spans="1:9">
      <c r="A79" s="116" t="s">
        <v>2485</v>
      </c>
      <c r="B79" s="116" t="s">
        <v>121</v>
      </c>
      <c r="C79" s="122" t="s">
        <v>1089</v>
      </c>
      <c r="D79" s="140">
        <v>45456</v>
      </c>
      <c r="E79" s="118">
        <v>45457</v>
      </c>
      <c r="F79" s="119">
        <v>46930.06</v>
      </c>
      <c r="G79" s="118">
        <v>45460</v>
      </c>
      <c r="H79" s="116">
        <v>1000000000</v>
      </c>
      <c r="I79" s="745"/>
    </row>
    <row r="80" ht="15.75" customHeight="1" spans="1:9">
      <c r="A80" s="91" t="s">
        <v>2486</v>
      </c>
      <c r="B80" s="116" t="s">
        <v>184</v>
      </c>
      <c r="C80" s="163" t="s">
        <v>1289</v>
      </c>
      <c r="D80" s="140">
        <v>45457</v>
      </c>
      <c r="E80" s="140">
        <v>45460</v>
      </c>
      <c r="F80" s="119">
        <v>117628.26</v>
      </c>
      <c r="G80" s="118">
        <v>45460</v>
      </c>
      <c r="H80" s="91">
        <v>1000000000</v>
      </c>
      <c r="I80" s="745"/>
    </row>
    <row r="81" ht="15.75" customHeight="1" spans="1:9">
      <c r="A81" s="22" t="s">
        <v>186</v>
      </c>
      <c r="B81" s="106"/>
      <c r="C81" s="106"/>
      <c r="D81" s="106"/>
      <c r="E81" s="106"/>
      <c r="F81" s="106"/>
      <c r="G81" s="106"/>
      <c r="H81" s="107"/>
      <c r="I81" s="152">
        <f>SUM(F82:F84)</f>
        <v>166706.84</v>
      </c>
    </row>
    <row r="82" customHeight="1" spans="1:9">
      <c r="A82" s="279" t="s">
        <v>2487</v>
      </c>
      <c r="B82" s="116" t="s">
        <v>1669</v>
      </c>
      <c r="C82" s="122" t="s">
        <v>2488</v>
      </c>
      <c r="D82" s="140">
        <v>45448</v>
      </c>
      <c r="E82" s="140">
        <v>45455</v>
      </c>
      <c r="F82" s="72">
        <v>29465.13</v>
      </c>
      <c r="G82" s="118">
        <v>45460</v>
      </c>
      <c r="H82" s="116">
        <v>1000000000</v>
      </c>
      <c r="I82" s="744"/>
    </row>
    <row r="83" ht="15.75" customHeight="1" spans="1:9">
      <c r="A83" s="116" t="s">
        <v>2489</v>
      </c>
      <c r="B83" s="116" t="s">
        <v>398</v>
      </c>
      <c r="C83" s="235" t="s">
        <v>2490</v>
      </c>
      <c r="D83" s="118">
        <v>45454</v>
      </c>
      <c r="E83" s="140">
        <v>45455</v>
      </c>
      <c r="F83" s="72">
        <v>108795.82</v>
      </c>
      <c r="G83" s="118">
        <v>45460</v>
      </c>
      <c r="H83" s="116">
        <v>1000000000</v>
      </c>
      <c r="I83" s="745"/>
    </row>
    <row r="84" customHeight="1" spans="1:9">
      <c r="A84" s="116" t="s">
        <v>2491</v>
      </c>
      <c r="B84" s="162" t="s">
        <v>1593</v>
      </c>
      <c r="C84" s="122" t="s">
        <v>1594</v>
      </c>
      <c r="D84" s="140">
        <v>45455</v>
      </c>
      <c r="E84" s="140">
        <v>45455</v>
      </c>
      <c r="F84" s="72">
        <v>28445.89</v>
      </c>
      <c r="G84" s="118">
        <v>45460</v>
      </c>
      <c r="H84" s="116">
        <v>1000000000</v>
      </c>
      <c r="I84" s="745"/>
    </row>
    <row r="85" ht="15.75" customHeight="1" spans="1:9">
      <c r="A85" s="22" t="s">
        <v>187</v>
      </c>
      <c r="B85" s="106"/>
      <c r="C85" s="106"/>
      <c r="D85" s="106"/>
      <c r="E85" s="106"/>
      <c r="F85" s="106"/>
      <c r="G85" s="106"/>
      <c r="H85" s="107"/>
      <c r="I85" s="152">
        <f>SUM(F86:F89)</f>
        <v>213406.15</v>
      </c>
    </row>
    <row r="86" ht="15.75" customHeight="1" spans="1:9">
      <c r="A86" s="116" t="s">
        <v>2492</v>
      </c>
      <c r="B86" s="116" t="s">
        <v>195</v>
      </c>
      <c r="C86" s="117" t="s">
        <v>1862</v>
      </c>
      <c r="D86" s="118">
        <v>45449</v>
      </c>
      <c r="E86" s="118">
        <v>45456</v>
      </c>
      <c r="F86" s="119">
        <v>22646.55</v>
      </c>
      <c r="G86" s="118">
        <v>45460</v>
      </c>
      <c r="H86" s="116">
        <v>1000000000</v>
      </c>
      <c r="I86" s="744"/>
    </row>
    <row r="87" ht="15.75" customHeight="1" spans="1:9">
      <c r="A87" s="116" t="s">
        <v>2493</v>
      </c>
      <c r="B87" s="116" t="s">
        <v>198</v>
      </c>
      <c r="C87" s="25" t="s">
        <v>2494</v>
      </c>
      <c r="D87" s="118">
        <v>45449</v>
      </c>
      <c r="E87" s="118">
        <v>45457</v>
      </c>
      <c r="F87" s="119">
        <v>118883.32</v>
      </c>
      <c r="G87" s="118">
        <v>45460</v>
      </c>
      <c r="H87" s="116">
        <v>1050000117</v>
      </c>
      <c r="I87" s="745"/>
    </row>
    <row r="88" ht="15.75" customHeight="1" spans="1:9">
      <c r="A88" s="116" t="s">
        <v>2495</v>
      </c>
      <c r="B88" s="162" t="s">
        <v>143</v>
      </c>
      <c r="C88" s="122" t="s">
        <v>144</v>
      </c>
      <c r="D88" s="118">
        <v>45454</v>
      </c>
      <c r="E88" s="118">
        <v>45454</v>
      </c>
      <c r="F88" s="119">
        <v>52377.77</v>
      </c>
      <c r="G88" s="118">
        <v>45460</v>
      </c>
      <c r="H88" s="26">
        <v>1000000000</v>
      </c>
      <c r="I88" s="745"/>
    </row>
    <row r="89" ht="15.75" customHeight="1" spans="1:9">
      <c r="A89" s="116" t="s">
        <v>2496</v>
      </c>
      <c r="B89" s="162" t="s">
        <v>101</v>
      </c>
      <c r="C89" s="235" t="s">
        <v>817</v>
      </c>
      <c r="D89" s="118">
        <v>45454</v>
      </c>
      <c r="E89" s="118">
        <v>45454</v>
      </c>
      <c r="F89" s="119">
        <v>19498.51</v>
      </c>
      <c r="G89" s="118">
        <v>45460</v>
      </c>
      <c r="H89" s="116">
        <v>1000000000</v>
      </c>
      <c r="I89" s="745"/>
    </row>
    <row r="90" ht="15.75" customHeight="1" spans="1:9">
      <c r="A90" s="22" t="s">
        <v>208</v>
      </c>
      <c r="B90" s="106"/>
      <c r="C90" s="106"/>
      <c r="D90" s="106"/>
      <c r="E90" s="106"/>
      <c r="F90" s="106"/>
      <c r="G90" s="106"/>
      <c r="H90" s="107"/>
      <c r="I90" s="152">
        <f>SUM(F91:F93)</f>
        <v>171727.94</v>
      </c>
    </row>
    <row r="91" ht="15.75" customHeight="1" spans="1:9">
      <c r="A91" s="116" t="s">
        <v>2497</v>
      </c>
      <c r="B91" s="116" t="s">
        <v>66</v>
      </c>
      <c r="C91" s="235" t="s">
        <v>338</v>
      </c>
      <c r="D91" s="140">
        <v>45449</v>
      </c>
      <c r="E91" s="229">
        <v>45453</v>
      </c>
      <c r="F91" s="365">
        <v>20985</v>
      </c>
      <c r="G91" s="118">
        <v>45460</v>
      </c>
      <c r="H91" s="116">
        <v>1444000000</v>
      </c>
      <c r="I91" s="744"/>
    </row>
    <row r="92" ht="15.75" customHeight="1" spans="1:40">
      <c r="A92" s="242" t="s">
        <v>2498</v>
      </c>
      <c r="B92" s="242" t="s">
        <v>1010</v>
      </c>
      <c r="C92" s="309" t="s">
        <v>1011</v>
      </c>
      <c r="D92" s="125">
        <v>45450</v>
      </c>
      <c r="E92" s="60">
        <v>45453</v>
      </c>
      <c r="F92" s="131">
        <v>19099.47</v>
      </c>
      <c r="G92" s="118">
        <v>45460</v>
      </c>
      <c r="H92" s="242">
        <v>1000000000</v>
      </c>
      <c r="I92" s="745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</row>
    <row r="93" ht="15.75" customHeight="1" spans="1:9">
      <c r="A93" s="116" t="s">
        <v>2499</v>
      </c>
      <c r="B93" s="116" t="s">
        <v>253</v>
      </c>
      <c r="C93" s="122" t="s">
        <v>395</v>
      </c>
      <c r="D93" s="125">
        <v>45450</v>
      </c>
      <c r="E93" s="60">
        <v>45457</v>
      </c>
      <c r="F93" s="131">
        <v>131643.47</v>
      </c>
      <c r="G93" s="118">
        <v>45460</v>
      </c>
      <c r="H93" s="242">
        <v>1000000000</v>
      </c>
      <c r="I93" s="745"/>
    </row>
    <row r="94" ht="15.75" customHeight="1" spans="1:9">
      <c r="A94" s="22" t="s">
        <v>220</v>
      </c>
      <c r="B94" s="106"/>
      <c r="C94" s="106"/>
      <c r="D94" s="106"/>
      <c r="E94" s="106"/>
      <c r="F94" s="106"/>
      <c r="G94" s="106"/>
      <c r="H94" s="107"/>
      <c r="I94" s="152">
        <f>SUM(F95)</f>
        <v>100313.68</v>
      </c>
    </row>
    <row r="95" ht="15.75" customHeight="1" spans="1:9">
      <c r="A95" s="116" t="s">
        <v>2500</v>
      </c>
      <c r="B95" s="116" t="s">
        <v>2501</v>
      </c>
      <c r="C95" s="117" t="s">
        <v>2502</v>
      </c>
      <c r="D95" s="380">
        <v>45449</v>
      </c>
      <c r="E95" s="118">
        <v>45450</v>
      </c>
      <c r="F95" s="119">
        <v>100313.68</v>
      </c>
      <c r="G95" s="118">
        <v>45460</v>
      </c>
      <c r="H95" s="116">
        <v>1444000000</v>
      </c>
      <c r="I95" s="745"/>
    </row>
    <row r="96" ht="15.75" customHeight="1" spans="1:9">
      <c r="A96" s="22" t="s">
        <v>221</v>
      </c>
      <c r="B96" s="106"/>
      <c r="C96" s="106"/>
      <c r="D96" s="106"/>
      <c r="E96" s="106"/>
      <c r="F96" s="106"/>
      <c r="G96" s="106"/>
      <c r="H96" s="107"/>
      <c r="I96" s="152">
        <f>SUM(F97)</f>
        <v>103127.76</v>
      </c>
    </row>
    <row r="97" ht="15.75" customHeight="1" spans="1:9">
      <c r="A97" s="116" t="s">
        <v>2503</v>
      </c>
      <c r="B97" s="116" t="s">
        <v>2504</v>
      </c>
      <c r="C97" s="122" t="s">
        <v>1622</v>
      </c>
      <c r="D97" s="125">
        <v>45449</v>
      </c>
      <c r="E97" s="60">
        <v>45457</v>
      </c>
      <c r="F97" s="246">
        <v>103127.76</v>
      </c>
      <c r="G97" s="118">
        <v>45460</v>
      </c>
      <c r="H97" s="116">
        <v>1444000000</v>
      </c>
      <c r="I97" s="745"/>
    </row>
    <row r="98" ht="15.75" customHeight="1" spans="1:8">
      <c r="A98" s="387"/>
      <c r="B98" s="91"/>
      <c r="D98" s="91"/>
      <c r="E98" s="91"/>
      <c r="F98" s="615"/>
      <c r="G98" s="168"/>
      <c r="H98" s="169"/>
    </row>
    <row r="99" ht="15.75" customHeight="1" spans="1:8">
      <c r="A99" s="170" t="s">
        <v>222</v>
      </c>
      <c r="B99" s="171"/>
      <c r="C99" s="171"/>
      <c r="D99" s="91"/>
      <c r="E99" s="91"/>
      <c r="F99" s="615"/>
      <c r="H99" s="91"/>
    </row>
    <row r="100" ht="15.75" customHeight="1" spans="1:8">
      <c r="A100" s="172" t="s">
        <v>223</v>
      </c>
      <c r="B100" s="102"/>
      <c r="C100" s="102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 spans="1:8">
      <c r="A296" s="91"/>
      <c r="B296" s="91"/>
      <c r="D296" s="91"/>
      <c r="E296" s="91"/>
      <c r="F296" s="615"/>
      <c r="H296" s="91"/>
    </row>
    <row r="297" ht="15.75" customHeight="1" spans="1:8">
      <c r="A297" s="91"/>
      <c r="B297" s="91"/>
      <c r="D297" s="91"/>
      <c r="E297" s="91"/>
      <c r="F297" s="615"/>
      <c r="H297" s="91"/>
    </row>
    <row r="298" ht="15.75" customHeight="1" spans="1:8">
      <c r="A298" s="91"/>
      <c r="B298" s="91"/>
      <c r="D298" s="91"/>
      <c r="E298" s="91"/>
      <c r="F298" s="615"/>
      <c r="H298" s="91"/>
    </row>
    <row r="299" ht="15.75" customHeight="1" spans="1:8">
      <c r="A299" s="91"/>
      <c r="B299" s="91"/>
      <c r="D299" s="91"/>
      <c r="E299" s="91"/>
      <c r="F299" s="615"/>
      <c r="H299" s="91"/>
    </row>
    <row r="300" ht="15.75" customHeight="1" spans="1:8">
      <c r="A300" s="91"/>
      <c r="B300" s="91"/>
      <c r="D300" s="91"/>
      <c r="E300" s="91"/>
      <c r="F300" s="615"/>
      <c r="H300" s="91"/>
    </row>
    <row r="301" ht="15.75" customHeight="1" spans="1:2">
      <c r="A301" s="102"/>
      <c r="B301" s="102"/>
    </row>
    <row r="302" ht="15.75" customHeight="1" spans="1:2">
      <c r="A302" s="102"/>
      <c r="B302" s="102"/>
    </row>
    <row r="303" ht="15.75" customHeight="1" spans="1:2">
      <c r="A303" s="102"/>
      <c r="B303" s="102"/>
    </row>
    <row r="304" ht="15.75" customHeight="1" spans="1:2">
      <c r="A304" s="102"/>
      <c r="B304" s="102"/>
    </row>
    <row r="305" ht="15.75" customHeight="1" spans="1:2">
      <c r="A305" s="102"/>
      <c r="B305" s="102"/>
    </row>
    <row r="306" ht="15.75" customHeight="1" spans="1:2">
      <c r="A306" s="102"/>
      <c r="B306" s="102"/>
    </row>
    <row r="307" ht="15.75" customHeight="1" spans="1:2">
      <c r="A307" s="102"/>
      <c r="B307" s="102"/>
    </row>
    <row r="308" ht="15.75" customHeight="1" spans="1:2">
      <c r="A308" s="102"/>
      <c r="B308" s="102"/>
    </row>
    <row r="309" ht="15.75" customHeight="1" spans="1:2">
      <c r="A309" s="102"/>
      <c r="B309" s="102"/>
    </row>
    <row r="310" ht="15.75" customHeight="1" spans="1:2">
      <c r="A310" s="102"/>
      <c r="B310" s="102"/>
    </row>
    <row r="311" ht="15.75" customHeight="1" spans="1:2">
      <c r="A311" s="102"/>
      <c r="B311" s="102"/>
    </row>
    <row r="312" ht="15.75" customHeight="1" spans="1:2">
      <c r="A312" s="102"/>
      <c r="B312" s="102"/>
    </row>
    <row r="313" ht="15.75" customHeight="1" spans="1:2">
      <c r="A313" s="102"/>
      <c r="B313" s="102"/>
    </row>
    <row r="314" ht="15.75" customHeight="1" spans="1:2">
      <c r="A314" s="102"/>
      <c r="B314" s="102"/>
    </row>
    <row r="315" ht="15.75" customHeight="1" spans="1:2">
      <c r="A315" s="102"/>
      <c r="B315" s="102"/>
    </row>
    <row r="316" ht="15.75" customHeight="1" spans="1:2">
      <c r="A316" s="102"/>
      <c r="B316" s="102"/>
    </row>
    <row r="317" ht="15.75" customHeight="1" spans="1:2">
      <c r="A317" s="102"/>
      <c r="B317" s="102"/>
    </row>
    <row r="318" ht="15.75" customHeight="1" spans="1:2">
      <c r="A318" s="102"/>
      <c r="B318" s="102"/>
    </row>
    <row r="319" ht="15.75" customHeight="1" spans="1:2">
      <c r="A319" s="102"/>
      <c r="B319" s="102"/>
    </row>
    <row r="320" ht="15.75" customHeight="1" spans="1:2">
      <c r="A320" s="102"/>
      <c r="B320" s="102"/>
    </row>
    <row r="321" ht="15.75" customHeight="1" spans="1:2">
      <c r="A321" s="102"/>
      <c r="B321" s="102"/>
    </row>
    <row r="322" ht="15.75" customHeight="1" spans="1:2">
      <c r="A322" s="102"/>
      <c r="B322" s="102"/>
    </row>
    <row r="323" ht="15.75" customHeight="1" spans="1:2">
      <c r="A323" s="102"/>
      <c r="B323" s="102"/>
    </row>
    <row r="324" ht="15.75" customHeight="1" spans="1:2">
      <c r="A324" s="102"/>
      <c r="B324" s="102"/>
    </row>
    <row r="325" ht="15.75" customHeight="1" spans="1:2">
      <c r="A325" s="102"/>
      <c r="B325" s="102"/>
    </row>
    <row r="326" ht="15.75" customHeight="1" spans="1:2">
      <c r="A326" s="102"/>
      <c r="B326" s="102"/>
    </row>
    <row r="327" ht="15.75" customHeight="1" spans="1:2">
      <c r="A327" s="102"/>
      <c r="B327" s="102"/>
    </row>
    <row r="328" ht="15.75" customHeight="1" spans="1:2">
      <c r="A328" s="102"/>
      <c r="B328" s="102"/>
    </row>
    <row r="329" ht="15.75" customHeight="1" spans="1:2">
      <c r="A329" s="102"/>
      <c r="B329" s="102"/>
    </row>
    <row r="330" ht="15.75" customHeight="1" spans="1:2">
      <c r="A330" s="102"/>
      <c r="B330" s="102"/>
    </row>
    <row r="331" ht="15.75" customHeight="1" spans="1:2">
      <c r="A331" s="102"/>
      <c r="B331" s="102"/>
    </row>
    <row r="332" ht="15.75" customHeight="1" spans="1:2">
      <c r="A332" s="102"/>
      <c r="B332" s="102"/>
    </row>
    <row r="333" ht="15.75" customHeight="1" spans="1:2">
      <c r="A333" s="102"/>
      <c r="B333" s="102"/>
    </row>
    <row r="334" ht="15.75" customHeight="1" spans="1:2">
      <c r="A334" s="102"/>
      <c r="B334" s="102"/>
    </row>
    <row r="335" ht="15.75" customHeight="1" spans="1:2">
      <c r="A335" s="102"/>
      <c r="B335" s="102"/>
    </row>
    <row r="336" ht="15.75" customHeight="1" spans="1:2">
      <c r="A336" s="102"/>
      <c r="B336" s="102"/>
    </row>
    <row r="337" ht="15.75" customHeight="1" spans="1:2">
      <c r="A337" s="102"/>
      <c r="B337" s="102"/>
    </row>
    <row r="338" ht="15.75" customHeight="1" spans="1:2">
      <c r="A338" s="102"/>
      <c r="B338" s="102"/>
    </row>
    <row r="339" ht="15.75" customHeight="1" spans="1:2">
      <c r="A339" s="102"/>
      <c r="B339" s="102"/>
    </row>
    <row r="340" ht="15.75" customHeight="1" spans="1:2">
      <c r="A340" s="102"/>
      <c r="B340" s="102"/>
    </row>
    <row r="341" ht="15.75" customHeight="1" spans="1:2">
      <c r="A341" s="102"/>
      <c r="B341" s="102"/>
    </row>
    <row r="342" ht="15.75" customHeight="1" spans="1:2">
      <c r="A342" s="102"/>
      <c r="B342" s="102"/>
    </row>
    <row r="343" ht="15.75" customHeight="1" spans="1:2">
      <c r="A343" s="102"/>
      <c r="B343" s="102"/>
    </row>
    <row r="344" ht="15.75" customHeight="1" spans="1:2">
      <c r="A344" s="102"/>
      <c r="B344" s="102"/>
    </row>
    <row r="345" ht="15.75" customHeight="1" spans="1:2">
      <c r="A345" s="102"/>
      <c r="B345" s="102"/>
    </row>
    <row r="346" ht="15.75" customHeight="1" spans="1:2">
      <c r="A346" s="102"/>
      <c r="B346" s="102"/>
    </row>
    <row r="347" ht="15.75" customHeight="1" spans="1:2">
      <c r="A347" s="102"/>
      <c r="B347" s="102"/>
    </row>
    <row r="348" ht="15.75" customHeight="1" spans="1:2">
      <c r="A348" s="102"/>
      <c r="B348" s="102"/>
    </row>
    <row r="349" ht="15.75" customHeight="1" spans="1:2">
      <c r="A349" s="102"/>
      <c r="B349" s="102"/>
    </row>
    <row r="350" ht="15.75" customHeight="1" spans="1:2">
      <c r="A350" s="102"/>
      <c r="B350" s="102"/>
    </row>
    <row r="351" ht="15.75" customHeight="1" spans="1:2">
      <c r="A351" s="102"/>
      <c r="B351" s="102"/>
    </row>
    <row r="352" ht="15.75" customHeight="1" spans="1:2">
      <c r="A352" s="102"/>
      <c r="B352" s="102"/>
    </row>
    <row r="353" ht="15.75" customHeight="1" spans="1:2">
      <c r="A353" s="102"/>
      <c r="B353" s="102"/>
    </row>
    <row r="354" ht="15.75" customHeight="1" spans="1:2">
      <c r="A354" s="102"/>
      <c r="B354" s="102"/>
    </row>
    <row r="355" ht="15.75" customHeight="1" spans="1:2">
      <c r="A355" s="102"/>
      <c r="B355" s="102"/>
    </row>
    <row r="356" ht="15.75" customHeight="1" spans="1:2">
      <c r="A356" s="102"/>
      <c r="B356" s="102"/>
    </row>
    <row r="357" ht="15.75" customHeight="1" spans="1:2">
      <c r="A357" s="102"/>
      <c r="B357" s="102"/>
    </row>
    <row r="358" ht="15.75" customHeight="1" spans="1:2">
      <c r="A358" s="102"/>
      <c r="B358" s="102"/>
    </row>
    <row r="359" ht="15.75" customHeight="1" spans="1:2">
      <c r="A359" s="102"/>
      <c r="B359" s="102"/>
    </row>
    <row r="360" ht="15.75" customHeight="1" spans="1:2">
      <c r="A360" s="102"/>
      <c r="B360" s="102"/>
    </row>
    <row r="361" ht="15.75" customHeight="1" spans="1:2">
      <c r="A361" s="102"/>
      <c r="B361" s="102"/>
    </row>
    <row r="362" ht="15.75" customHeight="1" spans="1:2">
      <c r="A362" s="102"/>
      <c r="B362" s="102"/>
    </row>
    <row r="363" ht="15.75" customHeight="1" spans="1:2">
      <c r="A363" s="102"/>
      <c r="B363" s="102"/>
    </row>
    <row r="364" ht="15.75" customHeight="1" spans="1:2">
      <c r="A364" s="102"/>
      <c r="B364" s="102"/>
    </row>
    <row r="365" ht="15.75" customHeight="1" spans="1:2">
      <c r="A365" s="102"/>
      <c r="B365" s="102"/>
    </row>
    <row r="366" ht="15.75" customHeight="1" spans="1:2">
      <c r="A366" s="102"/>
      <c r="B366" s="102"/>
    </row>
    <row r="367" ht="15.75" customHeight="1" spans="1:2">
      <c r="A367" s="102"/>
      <c r="B367" s="102"/>
    </row>
    <row r="368" ht="15.75" customHeight="1" spans="1:2">
      <c r="A368" s="102"/>
      <c r="B368" s="102"/>
    </row>
    <row r="369" ht="15.75" customHeight="1" spans="1:2">
      <c r="A369" s="102"/>
      <c r="B369" s="102"/>
    </row>
    <row r="370" ht="15.75" customHeight="1" spans="1:2">
      <c r="A370" s="102"/>
      <c r="B370" s="102"/>
    </row>
    <row r="371" ht="15.75" customHeight="1" spans="1:2">
      <c r="A371" s="102"/>
      <c r="B371" s="102"/>
    </row>
    <row r="372" ht="15.75" customHeight="1" spans="1:2">
      <c r="A372" s="102"/>
      <c r="B372" s="102"/>
    </row>
    <row r="373" ht="15.75" customHeight="1" spans="1:2">
      <c r="A373" s="102"/>
      <c r="B373" s="102"/>
    </row>
    <row r="374" ht="15.75" customHeight="1" spans="1:2">
      <c r="A374" s="102"/>
      <c r="B374" s="102"/>
    </row>
    <row r="375" ht="15.75" customHeight="1" spans="1:2">
      <c r="A375" s="102"/>
      <c r="B375" s="102"/>
    </row>
    <row r="376" ht="15.75" customHeight="1" spans="1:2">
      <c r="A376" s="102"/>
      <c r="B376" s="102"/>
    </row>
    <row r="377" ht="15.75" customHeight="1" spans="1:2">
      <c r="A377" s="102"/>
      <c r="B377" s="102"/>
    </row>
    <row r="378" ht="15.75" customHeight="1" spans="1:2">
      <c r="A378" s="102"/>
      <c r="B378" s="102"/>
    </row>
    <row r="379" ht="15.75" customHeight="1" spans="1:2">
      <c r="A379" s="102"/>
      <c r="B379" s="102"/>
    </row>
    <row r="380" ht="15.75" customHeight="1" spans="1:2">
      <c r="A380" s="102"/>
      <c r="B380" s="102"/>
    </row>
    <row r="381" ht="15.75" customHeight="1" spans="1:2">
      <c r="A381" s="102"/>
      <c r="B381" s="102"/>
    </row>
    <row r="382" ht="15.75" customHeight="1" spans="1:2">
      <c r="A382" s="102"/>
      <c r="B382" s="102"/>
    </row>
    <row r="383" ht="15.75" customHeight="1" spans="1:2">
      <c r="A383" s="102"/>
      <c r="B383" s="102"/>
    </row>
    <row r="384" ht="15.75" customHeight="1" spans="1:2">
      <c r="A384" s="102"/>
      <c r="B384" s="102"/>
    </row>
    <row r="385" ht="15.75" customHeight="1" spans="1:2">
      <c r="A385" s="102"/>
      <c r="B385" s="102"/>
    </row>
    <row r="386" ht="15.75" customHeight="1" spans="1:2">
      <c r="A386" s="102"/>
      <c r="B386" s="102"/>
    </row>
    <row r="387" ht="15.75" customHeight="1" spans="1:2">
      <c r="A387" s="102"/>
      <c r="B387" s="102"/>
    </row>
    <row r="388" ht="15.75" customHeight="1" spans="1:2">
      <c r="A388" s="102"/>
      <c r="B388" s="102"/>
    </row>
    <row r="389" ht="15.75" customHeight="1" spans="1:2">
      <c r="A389" s="102"/>
      <c r="B389" s="102"/>
    </row>
    <row r="390" ht="15.75" customHeight="1" spans="1:2">
      <c r="A390" s="102"/>
      <c r="B390" s="102"/>
    </row>
    <row r="391" ht="15.75" customHeight="1" spans="1:2">
      <c r="A391" s="102"/>
      <c r="B391" s="102"/>
    </row>
    <row r="392" ht="15.75" customHeight="1" spans="1:2">
      <c r="A392" s="102"/>
      <c r="B392" s="102"/>
    </row>
    <row r="393" ht="15.75" customHeight="1" spans="1:2">
      <c r="A393" s="102"/>
      <c r="B393" s="102"/>
    </row>
    <row r="394" ht="15.75" customHeight="1" spans="1:2">
      <c r="A394" s="102"/>
      <c r="B394" s="102"/>
    </row>
    <row r="395" ht="15.75" customHeight="1" spans="1:2">
      <c r="A395" s="102"/>
      <c r="B395" s="102"/>
    </row>
    <row r="396" ht="15.75" customHeight="1" spans="1:2">
      <c r="A396" s="102"/>
      <c r="B396" s="102"/>
    </row>
    <row r="397" ht="15.75" customHeight="1" spans="1:2">
      <c r="A397" s="102"/>
      <c r="B397" s="102"/>
    </row>
    <row r="398" ht="15.75" customHeight="1" spans="1:2">
      <c r="A398" s="102"/>
      <c r="B398" s="102"/>
    </row>
    <row r="399" ht="15.75" customHeight="1" spans="1:2">
      <c r="A399" s="102"/>
      <c r="B399" s="102"/>
    </row>
    <row r="400" ht="15.75" customHeight="1" spans="1:2">
      <c r="A400" s="102"/>
      <c r="B400" s="102"/>
    </row>
    <row r="401" ht="15.75" customHeight="1" spans="1:2">
      <c r="A401" s="102"/>
      <c r="B401" s="102"/>
    </row>
    <row r="402" ht="15.75" customHeight="1" spans="1:2">
      <c r="A402" s="102"/>
      <c r="B402" s="102"/>
    </row>
    <row r="403" ht="15.75" customHeight="1" spans="1:2">
      <c r="A403" s="102"/>
      <c r="B403" s="102"/>
    </row>
    <row r="404" ht="15.75" customHeight="1" spans="1:2">
      <c r="A404" s="102"/>
      <c r="B404" s="102"/>
    </row>
    <row r="405" ht="15.75" customHeight="1" spans="1:2">
      <c r="A405" s="102"/>
      <c r="B405" s="102"/>
    </row>
    <row r="406" ht="15.75" customHeight="1" spans="1:2">
      <c r="A406" s="102"/>
      <c r="B406" s="102"/>
    </row>
    <row r="407" ht="15.75" customHeight="1" spans="1:2">
      <c r="A407" s="102"/>
      <c r="B407" s="102"/>
    </row>
    <row r="408" ht="15.75" customHeight="1" spans="1:2">
      <c r="A408" s="102"/>
      <c r="B408" s="102"/>
    </row>
    <row r="409" ht="15.75" customHeight="1" spans="1:2">
      <c r="A409" s="102"/>
      <c r="B409" s="102"/>
    </row>
    <row r="410" ht="15.75" customHeight="1" spans="1:2">
      <c r="A410" s="102"/>
      <c r="B410" s="102"/>
    </row>
    <row r="411" ht="15.75" customHeight="1" spans="1:2">
      <c r="A411" s="102"/>
      <c r="B411" s="102"/>
    </row>
    <row r="412" ht="15.75" customHeight="1" spans="1:2">
      <c r="A412" s="102"/>
      <c r="B412" s="102"/>
    </row>
    <row r="413" ht="15.75" customHeight="1" spans="1:2">
      <c r="A413" s="102"/>
      <c r="B413" s="102"/>
    </row>
    <row r="414" ht="15.75" customHeight="1" spans="1:2">
      <c r="A414" s="102"/>
      <c r="B414" s="102"/>
    </row>
    <row r="415" ht="15.75" customHeight="1" spans="1:2">
      <c r="A415" s="102"/>
      <c r="B415" s="102"/>
    </row>
    <row r="416" ht="15.75" customHeight="1" spans="1:2">
      <c r="A416" s="102"/>
      <c r="B416" s="102"/>
    </row>
    <row r="417" ht="15.75" customHeight="1" spans="1:2">
      <c r="A417" s="102"/>
      <c r="B417" s="102"/>
    </row>
    <row r="418" ht="15.75" customHeight="1" spans="1:2">
      <c r="A418" s="102"/>
      <c r="B418" s="102"/>
    </row>
    <row r="419" ht="15.75" customHeight="1" spans="1:2">
      <c r="A419" s="102"/>
      <c r="B419" s="102"/>
    </row>
    <row r="420" ht="15.75" customHeight="1" spans="1:2">
      <c r="A420" s="102"/>
      <c r="B420" s="102"/>
    </row>
    <row r="421" ht="15.75" customHeight="1" spans="1:2">
      <c r="A421" s="102"/>
      <c r="B421" s="102"/>
    </row>
    <row r="422" ht="15.75" customHeight="1" spans="1:2">
      <c r="A422" s="102"/>
      <c r="B422" s="102"/>
    </row>
    <row r="423" ht="15.75" customHeight="1" spans="1:2">
      <c r="A423" s="102"/>
      <c r="B423" s="102"/>
    </row>
    <row r="424" ht="15.75" customHeight="1" spans="1:2">
      <c r="A424" s="102"/>
      <c r="B424" s="102"/>
    </row>
    <row r="425" ht="15.75" customHeight="1" spans="1:2">
      <c r="A425" s="102"/>
      <c r="B425" s="102"/>
    </row>
    <row r="426" ht="15.75" customHeight="1" spans="1:2">
      <c r="A426" s="102"/>
      <c r="B426" s="102"/>
    </row>
    <row r="427" ht="15.75" customHeight="1" spans="1:2">
      <c r="A427" s="102"/>
      <c r="B427" s="102"/>
    </row>
    <row r="428" ht="15.75" customHeight="1" spans="1:2">
      <c r="A428" s="102"/>
      <c r="B428" s="102"/>
    </row>
    <row r="429" ht="15.75" customHeight="1" spans="1:2">
      <c r="A429" s="102"/>
      <c r="B429" s="102"/>
    </row>
    <row r="430" ht="15.75" customHeight="1" spans="1:2">
      <c r="A430" s="102"/>
      <c r="B430" s="102"/>
    </row>
    <row r="431" ht="15.75" customHeight="1" spans="1:2">
      <c r="A431" s="102"/>
      <c r="B431" s="102"/>
    </row>
    <row r="432" ht="15.75" customHeight="1" spans="1:2">
      <c r="A432" s="102"/>
      <c r="B432" s="102"/>
    </row>
    <row r="433" ht="15.75" customHeight="1" spans="1:2">
      <c r="A433" s="102"/>
      <c r="B433" s="102"/>
    </row>
    <row r="434" ht="15.75" customHeight="1" spans="1:2">
      <c r="A434" s="102"/>
      <c r="B434" s="102"/>
    </row>
    <row r="435" ht="15.75" customHeight="1" spans="1:2">
      <c r="A435" s="102"/>
      <c r="B435" s="102"/>
    </row>
    <row r="436" ht="15.75" customHeight="1" spans="1:2">
      <c r="A436" s="102"/>
      <c r="B436" s="102"/>
    </row>
    <row r="437" ht="15.75" customHeight="1" spans="1:2">
      <c r="A437" s="102"/>
      <c r="B437" s="102"/>
    </row>
    <row r="438" ht="15.75" customHeight="1" spans="1:2">
      <c r="A438" s="102"/>
      <c r="B438" s="102"/>
    </row>
    <row r="439" ht="15.75" customHeight="1" spans="1:2">
      <c r="A439" s="102"/>
      <c r="B439" s="102"/>
    </row>
    <row r="440" ht="15.75" customHeight="1" spans="1:2">
      <c r="A440" s="102"/>
      <c r="B440" s="102"/>
    </row>
    <row r="441" ht="15.75" customHeight="1" spans="1:2">
      <c r="A441" s="102"/>
      <c r="B441" s="102"/>
    </row>
    <row r="442" ht="15.75" customHeight="1" spans="1:2">
      <c r="A442" s="102"/>
      <c r="B442" s="102"/>
    </row>
    <row r="443" ht="15.75" customHeight="1" spans="1:2">
      <c r="A443" s="102"/>
      <c r="B443" s="102"/>
    </row>
    <row r="444" ht="15.75" customHeight="1" spans="1:2">
      <c r="A444" s="102"/>
      <c r="B444" s="102"/>
    </row>
    <row r="445" ht="15.75" customHeight="1" spans="1:2">
      <c r="A445" s="102"/>
      <c r="B445" s="102"/>
    </row>
    <row r="446" ht="15.75" customHeight="1" spans="1:2">
      <c r="A446" s="102"/>
      <c r="B446" s="102"/>
    </row>
    <row r="447" ht="15.75" customHeight="1" spans="1:2">
      <c r="A447" s="102"/>
      <c r="B447" s="102"/>
    </row>
    <row r="448" ht="15.75" customHeight="1" spans="1:2">
      <c r="A448" s="102"/>
      <c r="B448" s="102"/>
    </row>
    <row r="449" ht="15.75" customHeight="1" spans="1:2">
      <c r="A449" s="102"/>
      <c r="B449" s="102"/>
    </row>
    <row r="450" ht="15.75" customHeight="1" spans="1:2">
      <c r="A450" s="102"/>
      <c r="B450" s="102"/>
    </row>
    <row r="451" ht="15.75" customHeight="1" spans="1:2">
      <c r="A451" s="102"/>
      <c r="B451" s="102"/>
    </row>
    <row r="452" ht="15.75" customHeight="1" spans="1:2">
      <c r="A452" s="102"/>
      <c r="B452" s="102"/>
    </row>
    <row r="453" ht="15.75" customHeight="1" spans="1:2">
      <c r="A453" s="102"/>
      <c r="B453" s="102"/>
    </row>
    <row r="454" ht="15.75" customHeight="1" spans="1:2">
      <c r="A454" s="102"/>
      <c r="B454" s="102"/>
    </row>
    <row r="455" ht="15.75" customHeight="1" spans="1:2">
      <c r="A455" s="102"/>
      <c r="B455" s="102"/>
    </row>
    <row r="456" ht="15.75" customHeight="1" spans="1:2">
      <c r="A456" s="102"/>
      <c r="B456" s="102"/>
    </row>
    <row r="457" ht="15.75" customHeight="1" spans="1:2">
      <c r="A457" s="102"/>
      <c r="B457" s="102"/>
    </row>
    <row r="458" ht="15.75" customHeight="1" spans="1:2">
      <c r="A458" s="102"/>
      <c r="B458" s="102"/>
    </row>
    <row r="459" ht="15.75" customHeight="1" spans="1:2">
      <c r="A459" s="102"/>
      <c r="B459" s="102"/>
    </row>
    <row r="460" ht="15.75" customHeight="1" spans="1:2">
      <c r="A460" s="102"/>
      <c r="B460" s="102"/>
    </row>
    <row r="461" ht="15.75" customHeight="1" spans="1:2">
      <c r="A461" s="102"/>
      <c r="B461" s="102"/>
    </row>
    <row r="462" ht="15.75" customHeight="1" spans="1:2">
      <c r="A462" s="102"/>
      <c r="B462" s="102"/>
    </row>
    <row r="463" ht="15.75" customHeight="1" spans="1:2">
      <c r="A463" s="102"/>
      <c r="B463" s="102"/>
    </row>
    <row r="464" ht="15.75" customHeight="1" spans="1:2">
      <c r="A464" s="102"/>
      <c r="B464" s="102"/>
    </row>
    <row r="465" ht="15.75" customHeight="1" spans="1:2">
      <c r="A465" s="102"/>
      <c r="B465" s="102"/>
    </row>
    <row r="466" ht="15.75" customHeight="1" spans="1:2">
      <c r="A466" s="102"/>
      <c r="B466" s="102"/>
    </row>
    <row r="467" ht="15.75" customHeight="1" spans="1:2">
      <c r="A467" s="102"/>
      <c r="B467" s="102"/>
    </row>
    <row r="468" ht="15.75" customHeight="1" spans="1:2">
      <c r="A468" s="102"/>
      <c r="B468" s="102"/>
    </row>
    <row r="469" ht="15.75" customHeight="1" spans="1:2">
      <c r="A469" s="102"/>
      <c r="B469" s="102"/>
    </row>
    <row r="470" ht="15.75" customHeight="1" spans="1:2">
      <c r="A470" s="102"/>
      <c r="B470" s="102"/>
    </row>
    <row r="471" ht="15.75" customHeight="1" spans="1:2">
      <c r="A471" s="102"/>
      <c r="B471" s="102"/>
    </row>
    <row r="472" ht="15.75" customHeight="1" spans="1:2">
      <c r="A472" s="102"/>
      <c r="B472" s="102"/>
    </row>
    <row r="473" ht="15.75" customHeight="1" spans="1:2">
      <c r="A473" s="102"/>
      <c r="B473" s="102"/>
    </row>
    <row r="474" ht="15.75" customHeight="1" spans="1:2">
      <c r="A474" s="102"/>
      <c r="B474" s="102"/>
    </row>
    <row r="475" ht="15.75" customHeight="1" spans="1:2">
      <c r="A475" s="102"/>
      <c r="B475" s="102"/>
    </row>
    <row r="476" ht="15.75" customHeight="1" spans="1:2">
      <c r="A476" s="102"/>
      <c r="B476" s="102"/>
    </row>
    <row r="477" ht="15.75" customHeight="1" spans="1:2">
      <c r="A477" s="102"/>
      <c r="B477" s="102"/>
    </row>
    <row r="478" ht="15.75" customHeight="1" spans="1:2">
      <c r="A478" s="102"/>
      <c r="B478" s="102"/>
    </row>
    <row r="479" ht="15.75" customHeight="1" spans="1:2">
      <c r="A479" s="102"/>
      <c r="B479" s="102"/>
    </row>
    <row r="480" ht="15.75" customHeight="1" spans="1:2">
      <c r="A480" s="102"/>
      <c r="B480" s="102"/>
    </row>
    <row r="481" ht="15.75" customHeight="1" spans="1:2">
      <c r="A481" s="102"/>
      <c r="B481" s="102"/>
    </row>
    <row r="482" ht="15.75" customHeight="1" spans="1:2">
      <c r="A482" s="102"/>
      <c r="B482" s="102"/>
    </row>
    <row r="483" ht="15.75" customHeight="1" spans="1:2">
      <c r="A483" s="102"/>
      <c r="B483" s="102"/>
    </row>
    <row r="484" ht="15.75" customHeight="1" spans="1:2">
      <c r="A484" s="102"/>
      <c r="B484" s="102"/>
    </row>
    <row r="485" ht="15.75" customHeight="1" spans="1:2">
      <c r="A485" s="102"/>
      <c r="B485" s="102"/>
    </row>
    <row r="486" ht="15.75" customHeight="1" spans="1:2">
      <c r="A486" s="102"/>
      <c r="B486" s="102"/>
    </row>
    <row r="487" ht="15.75" customHeight="1" spans="1:2">
      <c r="A487" s="102"/>
      <c r="B487" s="102"/>
    </row>
    <row r="488" ht="15.75" customHeight="1" spans="1:2">
      <c r="A488" s="102"/>
      <c r="B488" s="102"/>
    </row>
    <row r="489" ht="15.75" customHeight="1" spans="1:2">
      <c r="A489" s="102"/>
      <c r="B489" s="102"/>
    </row>
    <row r="490" ht="15.75" customHeight="1" spans="1:2">
      <c r="A490" s="102"/>
      <c r="B490" s="102"/>
    </row>
    <row r="491" ht="15.75" customHeight="1" spans="1:2">
      <c r="A491" s="102"/>
      <c r="B491" s="102"/>
    </row>
    <row r="492" ht="15.75" customHeight="1" spans="1:2">
      <c r="A492" s="102"/>
      <c r="B492" s="102"/>
    </row>
    <row r="493" ht="15.75" customHeight="1" spans="1:2">
      <c r="A493" s="102"/>
      <c r="B493" s="102"/>
    </row>
    <row r="494" ht="15.75" customHeight="1" spans="1:2">
      <c r="A494" s="102"/>
      <c r="B494" s="102"/>
    </row>
    <row r="495" ht="15.75" customHeight="1" spans="1:2">
      <c r="A495" s="102"/>
      <c r="B495" s="102"/>
    </row>
    <row r="496" ht="15.75" customHeight="1" spans="1:2">
      <c r="A496" s="102"/>
      <c r="B496" s="102"/>
    </row>
    <row r="497" ht="15.75" customHeight="1" spans="1:2">
      <c r="A497" s="102"/>
      <c r="B497" s="102"/>
    </row>
    <row r="498" ht="15.75" customHeight="1" spans="1:2">
      <c r="A498" s="102"/>
      <c r="B498" s="102"/>
    </row>
    <row r="499" ht="15.75" customHeight="1" spans="1:2">
      <c r="A499" s="102"/>
      <c r="B499" s="102"/>
    </row>
    <row r="500" ht="15.75" customHeight="1" spans="1:2">
      <c r="A500" s="102"/>
      <c r="B500" s="102"/>
    </row>
    <row r="501" ht="15.75" customHeight="1" spans="1:2">
      <c r="A501" s="102"/>
      <c r="B501" s="102"/>
    </row>
    <row r="502" ht="15.75" customHeight="1" spans="1:2">
      <c r="A502" s="102"/>
      <c r="B502" s="102"/>
    </row>
    <row r="503" ht="15.75" customHeight="1" spans="1:2">
      <c r="A503" s="102"/>
      <c r="B503" s="102"/>
    </row>
    <row r="504" ht="15.75" customHeight="1" spans="1:2">
      <c r="A504" s="102"/>
      <c r="B504" s="102"/>
    </row>
    <row r="505" ht="15.75" customHeight="1" spans="1:2">
      <c r="A505" s="102"/>
      <c r="B505" s="102"/>
    </row>
    <row r="506" ht="15.75" customHeight="1" spans="1:2">
      <c r="A506" s="102"/>
      <c r="B506" s="102"/>
    </row>
    <row r="507" ht="15.75" customHeight="1" spans="1:2">
      <c r="A507" s="102"/>
      <c r="B507" s="102"/>
    </row>
    <row r="508" ht="15.75" customHeight="1" spans="1:2">
      <c r="A508" s="102"/>
      <c r="B508" s="102"/>
    </row>
    <row r="509" ht="15.75" customHeight="1" spans="1:2">
      <c r="A509" s="102"/>
      <c r="B509" s="102"/>
    </row>
    <row r="510" ht="15.75" customHeight="1" spans="1:2">
      <c r="A510" s="102"/>
      <c r="B510" s="102"/>
    </row>
    <row r="511" ht="15.75" customHeight="1" spans="1:2">
      <c r="A511" s="102"/>
      <c r="B511" s="102"/>
    </row>
    <row r="512" ht="15.75" customHeight="1" spans="1:2">
      <c r="A512" s="102"/>
      <c r="B512" s="102"/>
    </row>
    <row r="513" ht="15.75" customHeight="1" spans="1:2">
      <c r="A513" s="102"/>
      <c r="B513" s="102"/>
    </row>
    <row r="514" ht="15.75" customHeight="1" spans="1:2">
      <c r="A514" s="102"/>
      <c r="B514" s="102"/>
    </row>
    <row r="515" ht="15.75" customHeight="1" spans="1:2">
      <c r="A515" s="102"/>
      <c r="B515" s="102"/>
    </row>
    <row r="516" ht="15.75" customHeight="1" spans="1:2">
      <c r="A516" s="102"/>
      <c r="B516" s="102"/>
    </row>
    <row r="517" ht="15.75" customHeight="1" spans="1:2">
      <c r="A517" s="102"/>
      <c r="B517" s="102"/>
    </row>
    <row r="518" ht="15.75" customHeight="1" spans="1:2">
      <c r="A518" s="102"/>
      <c r="B518" s="102"/>
    </row>
    <row r="519" ht="15.75" customHeight="1" spans="1:2">
      <c r="A519" s="102"/>
      <c r="B519" s="102"/>
    </row>
    <row r="520" ht="15.75" customHeight="1" spans="1:2">
      <c r="A520" s="102"/>
      <c r="B520" s="102"/>
    </row>
    <row r="521" ht="15.75" customHeight="1" spans="1:2">
      <c r="A521" s="102"/>
      <c r="B521" s="102"/>
    </row>
    <row r="522" ht="15.75" customHeight="1" spans="1:2">
      <c r="A522" s="102"/>
      <c r="B522" s="102"/>
    </row>
    <row r="523" ht="15.75" customHeight="1" spans="1:2">
      <c r="A523" s="102"/>
      <c r="B523" s="102"/>
    </row>
    <row r="524" ht="15.75" customHeight="1" spans="1:2">
      <c r="A524" s="102"/>
      <c r="B524" s="102"/>
    </row>
    <row r="525" ht="15.75" customHeight="1" spans="1:2">
      <c r="A525" s="102"/>
      <c r="B525" s="102"/>
    </row>
    <row r="526" ht="15.75" customHeight="1" spans="1:2">
      <c r="A526" s="102"/>
      <c r="B526" s="102"/>
    </row>
    <row r="527" ht="15.75" customHeight="1" spans="1:2">
      <c r="A527" s="102"/>
      <c r="B527" s="102"/>
    </row>
    <row r="528" ht="15.75" customHeight="1" spans="1:2">
      <c r="A528" s="102"/>
      <c r="B528" s="102"/>
    </row>
    <row r="529" ht="15.75" customHeight="1" spans="1:2">
      <c r="A529" s="102"/>
      <c r="B529" s="102"/>
    </row>
    <row r="530" ht="15.75" customHeight="1" spans="1:2">
      <c r="A530" s="102"/>
      <c r="B530" s="102"/>
    </row>
    <row r="531" ht="15.75" customHeight="1" spans="1:2">
      <c r="A531" s="102"/>
      <c r="B531" s="102"/>
    </row>
    <row r="532" ht="15.75" customHeight="1" spans="1:2">
      <c r="A532" s="102"/>
      <c r="B532" s="102"/>
    </row>
    <row r="533" ht="15.75" customHeight="1" spans="1:2">
      <c r="A533" s="102"/>
      <c r="B533" s="102"/>
    </row>
    <row r="534" ht="15.75" customHeight="1" spans="1:2">
      <c r="A534" s="102"/>
      <c r="B534" s="102"/>
    </row>
    <row r="535" ht="15.75" customHeight="1" spans="1:2">
      <c r="A535" s="102"/>
      <c r="B535" s="102"/>
    </row>
    <row r="536" ht="15.75" customHeight="1" spans="1:2">
      <c r="A536" s="102"/>
      <c r="B536" s="102"/>
    </row>
    <row r="537" ht="15.75" customHeight="1" spans="1:2">
      <c r="A537" s="102"/>
      <c r="B537" s="102"/>
    </row>
    <row r="538" ht="15.75" customHeight="1" spans="1:2">
      <c r="A538" s="102"/>
      <c r="B538" s="102"/>
    </row>
    <row r="539" ht="15.75" customHeight="1" spans="1:2">
      <c r="A539" s="102"/>
      <c r="B539" s="102"/>
    </row>
    <row r="540" ht="15.75" customHeight="1" spans="1:2">
      <c r="A540" s="102"/>
      <c r="B540" s="102"/>
    </row>
    <row r="541" ht="15.75" customHeight="1" spans="1:2">
      <c r="A541" s="102"/>
      <c r="B541" s="102"/>
    </row>
    <row r="542" ht="15.75" customHeight="1" spans="1:2">
      <c r="A542" s="102"/>
      <c r="B542" s="102"/>
    </row>
    <row r="543" ht="15.75" customHeight="1" spans="1:2">
      <c r="A543" s="102"/>
      <c r="B543" s="102"/>
    </row>
    <row r="544" ht="15.75" customHeight="1" spans="1:2">
      <c r="A544" s="102"/>
      <c r="B544" s="102"/>
    </row>
    <row r="545" ht="15.75" customHeight="1" spans="1:2">
      <c r="A545" s="102"/>
      <c r="B545" s="102"/>
    </row>
    <row r="546" ht="15.75" customHeight="1" spans="1:2">
      <c r="A546" s="102"/>
      <c r="B546" s="102"/>
    </row>
    <row r="547" ht="15.75" customHeight="1" spans="1:2">
      <c r="A547" s="102"/>
      <c r="B547" s="102"/>
    </row>
    <row r="548" ht="15.75" customHeight="1" spans="1:2">
      <c r="A548" s="102"/>
      <c r="B548" s="102"/>
    </row>
    <row r="549" ht="15.75" customHeight="1" spans="1:2">
      <c r="A549" s="102"/>
      <c r="B549" s="102"/>
    </row>
    <row r="550" ht="15.75" customHeight="1" spans="1:2">
      <c r="A550" s="102"/>
      <c r="B550" s="102"/>
    </row>
    <row r="551" ht="15.75" customHeight="1" spans="1:2">
      <c r="A551" s="102"/>
      <c r="B551" s="102"/>
    </row>
    <row r="552" ht="15.75" customHeight="1" spans="1:2">
      <c r="A552" s="102"/>
      <c r="B552" s="102"/>
    </row>
    <row r="553" ht="15.75" customHeight="1" spans="1:2">
      <c r="A553" s="102"/>
      <c r="B553" s="102"/>
    </row>
    <row r="554" ht="15.75" customHeight="1" spans="1:2">
      <c r="A554" s="102"/>
      <c r="B554" s="102"/>
    </row>
    <row r="555" ht="15.75" customHeight="1" spans="1:2">
      <c r="A555" s="102"/>
      <c r="B555" s="102"/>
    </row>
    <row r="556" ht="15.75" customHeight="1" spans="1:2">
      <c r="A556" s="102"/>
      <c r="B556" s="102"/>
    </row>
    <row r="557" ht="15.75" customHeight="1" spans="1:2">
      <c r="A557" s="102"/>
      <c r="B557" s="102"/>
    </row>
    <row r="558" ht="15.75" customHeight="1" spans="1:2">
      <c r="A558" s="102"/>
      <c r="B558" s="102"/>
    </row>
    <row r="559" ht="15.75" customHeight="1" spans="1:2">
      <c r="A559" s="102"/>
      <c r="B559" s="102"/>
    </row>
    <row r="560" ht="15.75" customHeight="1" spans="1:2">
      <c r="A560" s="102"/>
      <c r="B560" s="102"/>
    </row>
    <row r="561" ht="15.75" customHeight="1" spans="1:2">
      <c r="A561" s="102"/>
      <c r="B561" s="102"/>
    </row>
    <row r="562" ht="15.75" customHeight="1" spans="1:2">
      <c r="A562" s="102"/>
      <c r="B562" s="102"/>
    </row>
    <row r="563" ht="15.75" customHeight="1" spans="1:2">
      <c r="A563" s="102"/>
      <c r="B563" s="102"/>
    </row>
    <row r="564" ht="15.75" customHeight="1" spans="1:2">
      <c r="A564" s="102"/>
      <c r="B564" s="102"/>
    </row>
    <row r="565" ht="15.75" customHeight="1" spans="1:2">
      <c r="A565" s="102"/>
      <c r="B565" s="102"/>
    </row>
    <row r="566" ht="15.75" customHeight="1" spans="1:2">
      <c r="A566" s="102"/>
      <c r="B566" s="102"/>
    </row>
    <row r="567" ht="15.75" customHeight="1" spans="1:2">
      <c r="A567" s="102"/>
      <c r="B567" s="102"/>
    </row>
    <row r="568" ht="15.75" customHeight="1" spans="1:2">
      <c r="A568" s="102"/>
      <c r="B568" s="102"/>
    </row>
    <row r="569" ht="15.75" customHeight="1" spans="1:2">
      <c r="A569" s="102"/>
      <c r="B569" s="102"/>
    </row>
    <row r="570" ht="15.75" customHeight="1" spans="1:2">
      <c r="A570" s="102"/>
      <c r="B570" s="102"/>
    </row>
    <row r="571" ht="15.75" customHeight="1" spans="1:2">
      <c r="A571" s="102"/>
      <c r="B571" s="102"/>
    </row>
    <row r="572" ht="15.75" customHeight="1" spans="1:2">
      <c r="A572" s="102"/>
      <c r="B572" s="102"/>
    </row>
    <row r="573" ht="15.75" customHeight="1" spans="1:2">
      <c r="A573" s="102"/>
      <c r="B573" s="102"/>
    </row>
    <row r="574" ht="15.75" customHeight="1" spans="1:2">
      <c r="A574" s="102"/>
      <c r="B574" s="102"/>
    </row>
    <row r="575" ht="15.75" customHeight="1" spans="1:2">
      <c r="A575" s="102"/>
      <c r="B575" s="102"/>
    </row>
    <row r="576" ht="15.75" customHeight="1" spans="1:2">
      <c r="A576" s="102"/>
      <c r="B576" s="102"/>
    </row>
    <row r="577" ht="15.75" customHeight="1" spans="1:2">
      <c r="A577" s="102"/>
      <c r="B577" s="102"/>
    </row>
    <row r="578" ht="15.75" customHeight="1" spans="1:2">
      <c r="A578" s="102"/>
      <c r="B578" s="102"/>
    </row>
    <row r="579" ht="15.75" customHeight="1" spans="1:2">
      <c r="A579" s="102"/>
      <c r="B579" s="102"/>
    </row>
    <row r="580" ht="15.75" customHeight="1" spans="1:2">
      <c r="A580" s="102"/>
      <c r="B580" s="102"/>
    </row>
    <row r="581" ht="15.75" customHeight="1" spans="1:2">
      <c r="A581" s="102"/>
      <c r="B581" s="102"/>
    </row>
    <row r="582" ht="15.75" customHeight="1" spans="1:2">
      <c r="A582" s="102"/>
      <c r="B582" s="102"/>
    </row>
    <row r="583" ht="15.75" customHeight="1" spans="1:2">
      <c r="A583" s="102"/>
      <c r="B583" s="102"/>
    </row>
    <row r="584" ht="15.75" customHeight="1" spans="1:2">
      <c r="A584" s="102"/>
      <c r="B584" s="102"/>
    </row>
    <row r="585" ht="15.75" customHeight="1" spans="1:2">
      <c r="A585" s="102"/>
      <c r="B585" s="102"/>
    </row>
    <row r="586" ht="15.75" customHeight="1" spans="1:2">
      <c r="A586" s="102"/>
      <c r="B586" s="102"/>
    </row>
    <row r="587" ht="15.75" customHeight="1" spans="1:2">
      <c r="A587" s="102"/>
      <c r="B587" s="102"/>
    </row>
    <row r="588" ht="15.75" customHeight="1" spans="1:2">
      <c r="A588" s="102"/>
      <c r="B588" s="102"/>
    </row>
    <row r="589" ht="15.75" customHeight="1" spans="1:2">
      <c r="A589" s="102"/>
      <c r="B589" s="102"/>
    </row>
    <row r="590" ht="15.75" customHeight="1" spans="1:2">
      <c r="A590" s="102"/>
      <c r="B590" s="102"/>
    </row>
    <row r="591" ht="15.75" customHeight="1" spans="1:2">
      <c r="A591" s="102"/>
      <c r="B591" s="102"/>
    </row>
    <row r="592" ht="15.75" customHeight="1" spans="1:2">
      <c r="A592" s="102"/>
      <c r="B592" s="102"/>
    </row>
    <row r="593" ht="15.75" customHeight="1" spans="1:2">
      <c r="A593" s="102"/>
      <c r="B593" s="102"/>
    </row>
    <row r="594" ht="15.75" customHeight="1" spans="1:2">
      <c r="A594" s="102"/>
      <c r="B594" s="102"/>
    </row>
    <row r="595" ht="15.75" customHeight="1" spans="1:2">
      <c r="A595" s="102"/>
      <c r="B595" s="102"/>
    </row>
    <row r="596" ht="15.75" customHeight="1" spans="1:2">
      <c r="A596" s="102"/>
      <c r="B596" s="102"/>
    </row>
    <row r="597" ht="15.75" customHeight="1" spans="1:2">
      <c r="A597" s="102"/>
      <c r="B597" s="102"/>
    </row>
    <row r="598" ht="15.75" customHeight="1" spans="1:2">
      <c r="A598" s="102"/>
      <c r="B598" s="102"/>
    </row>
    <row r="599" ht="15.75" customHeight="1" spans="1:2">
      <c r="A599" s="102"/>
      <c r="B599" s="102"/>
    </row>
    <row r="600" ht="15.75" customHeight="1" spans="1:2">
      <c r="A600" s="102"/>
      <c r="B600" s="102"/>
    </row>
    <row r="601" ht="15.75" customHeight="1" spans="1:2">
      <c r="A601" s="102"/>
      <c r="B601" s="102"/>
    </row>
    <row r="602" ht="15.75" customHeight="1" spans="1:2">
      <c r="A602" s="102"/>
      <c r="B602" s="102"/>
    </row>
    <row r="603" ht="15.75" customHeight="1" spans="1:2">
      <c r="A603" s="102"/>
      <c r="B603" s="102"/>
    </row>
    <row r="604" ht="15.75" customHeight="1" spans="1:2">
      <c r="A604" s="102"/>
      <c r="B604" s="102"/>
    </row>
    <row r="605" ht="15.75" customHeight="1" spans="1:2">
      <c r="A605" s="102"/>
      <c r="B605" s="102"/>
    </row>
    <row r="606" ht="15.75" customHeight="1" spans="1:2">
      <c r="A606" s="102"/>
      <c r="B606" s="102"/>
    </row>
    <row r="607" ht="15.75" customHeight="1" spans="1:2">
      <c r="A607" s="102"/>
      <c r="B607" s="102"/>
    </row>
    <row r="608" ht="15.75" customHeight="1" spans="1:2">
      <c r="A608" s="102"/>
      <c r="B608" s="102"/>
    </row>
    <row r="609" ht="15.75" customHeight="1" spans="1:2">
      <c r="A609" s="102"/>
      <c r="B609" s="102"/>
    </row>
    <row r="610" ht="15.75" customHeight="1" spans="1:2">
      <c r="A610" s="102"/>
      <c r="B610" s="102"/>
    </row>
    <row r="611" ht="15.75" customHeight="1" spans="1:2">
      <c r="A611" s="102"/>
      <c r="B611" s="102"/>
    </row>
    <row r="612" ht="15.75" customHeight="1" spans="1:2">
      <c r="A612" s="102"/>
      <c r="B612" s="102"/>
    </row>
    <row r="613" ht="15.75" customHeight="1" spans="1:2">
      <c r="A613" s="102"/>
      <c r="B613" s="102"/>
    </row>
    <row r="614" ht="15.75" customHeight="1" spans="1:2">
      <c r="A614" s="102"/>
      <c r="B614" s="102"/>
    </row>
    <row r="615" ht="15.75" customHeight="1" spans="1:2">
      <c r="A615" s="102"/>
      <c r="B615" s="102"/>
    </row>
    <row r="616" ht="15.75" customHeight="1" spans="1:2">
      <c r="A616" s="102"/>
      <c r="B616" s="102"/>
    </row>
    <row r="617" ht="15.75" customHeight="1" spans="1:2">
      <c r="A617" s="102"/>
      <c r="B617" s="102"/>
    </row>
    <row r="618" ht="15.75" customHeight="1" spans="1:2">
      <c r="A618" s="102"/>
      <c r="B618" s="102"/>
    </row>
    <row r="619" ht="15.75" customHeight="1" spans="1:2">
      <c r="A619" s="102"/>
      <c r="B619" s="102"/>
    </row>
    <row r="620" ht="15.75" customHeight="1" spans="1:2">
      <c r="A620" s="102"/>
      <c r="B620" s="102"/>
    </row>
    <row r="621" ht="15.75" customHeight="1" spans="1:2">
      <c r="A621" s="102"/>
      <c r="B621" s="102"/>
    </row>
    <row r="622" ht="15.75" customHeight="1" spans="1:2">
      <c r="A622" s="102"/>
      <c r="B622" s="102"/>
    </row>
    <row r="623" ht="15.75" customHeight="1" spans="1:2">
      <c r="A623" s="102"/>
      <c r="B623" s="102"/>
    </row>
    <row r="624" ht="15.75" customHeight="1" spans="1:2">
      <c r="A624" s="102"/>
      <c r="B624" s="102"/>
    </row>
    <row r="625" ht="15.75" customHeight="1" spans="1:2">
      <c r="A625" s="102"/>
      <c r="B625" s="102"/>
    </row>
    <row r="626" ht="15.75" customHeight="1" spans="1:2">
      <c r="A626" s="102"/>
      <c r="B626" s="102"/>
    </row>
    <row r="627" ht="15.75" customHeight="1" spans="1:2">
      <c r="A627" s="102"/>
      <c r="B627" s="102"/>
    </row>
    <row r="628" ht="15.75" customHeight="1" spans="1:2">
      <c r="A628" s="102"/>
      <c r="B628" s="102"/>
    </row>
    <row r="629" ht="15.75" customHeight="1" spans="1:2">
      <c r="A629" s="102"/>
      <c r="B629" s="102"/>
    </row>
    <row r="630" ht="15.75" customHeight="1" spans="1:2">
      <c r="A630" s="102"/>
      <c r="B630" s="102"/>
    </row>
    <row r="631" ht="15.75" customHeight="1" spans="1:2">
      <c r="A631" s="102"/>
      <c r="B631" s="102"/>
    </row>
    <row r="632" ht="15.75" customHeight="1" spans="1:2">
      <c r="A632" s="102"/>
      <c r="B632" s="102"/>
    </row>
    <row r="633" ht="15.75" customHeight="1" spans="1:2">
      <c r="A633" s="102"/>
      <c r="B633" s="102"/>
    </row>
    <row r="634" ht="15.75" customHeight="1" spans="1:2">
      <c r="A634" s="102"/>
      <c r="B634" s="102"/>
    </row>
    <row r="635" ht="15.75" customHeight="1" spans="1:2">
      <c r="A635" s="102"/>
      <c r="B635" s="102"/>
    </row>
    <row r="636" ht="15.75" customHeight="1" spans="1:2">
      <c r="A636" s="102"/>
      <c r="B636" s="102"/>
    </row>
    <row r="637" ht="15.75" customHeight="1" spans="1:2">
      <c r="A637" s="102"/>
      <c r="B637" s="102"/>
    </row>
    <row r="638" ht="15.75" customHeight="1" spans="1:2">
      <c r="A638" s="102"/>
      <c r="B638" s="102"/>
    </row>
    <row r="639" ht="15.75" customHeight="1" spans="1:2">
      <c r="A639" s="102"/>
      <c r="B639" s="102"/>
    </row>
    <row r="640" ht="15.75" customHeight="1" spans="1:2">
      <c r="A640" s="102"/>
      <c r="B640" s="102"/>
    </row>
    <row r="641" ht="15.75" customHeight="1" spans="1:2">
      <c r="A641" s="102"/>
      <c r="B641" s="102"/>
    </row>
    <row r="642" ht="15.75" customHeight="1" spans="1:2">
      <c r="A642" s="102"/>
      <c r="B642" s="102"/>
    </row>
    <row r="643" ht="15.75" customHeight="1" spans="1:2">
      <c r="A643" s="102"/>
      <c r="B643" s="102"/>
    </row>
    <row r="644" ht="15.75" customHeight="1" spans="1:2">
      <c r="A644" s="102"/>
      <c r="B644" s="102"/>
    </row>
    <row r="645" ht="15.75" customHeight="1" spans="1:2">
      <c r="A645" s="102"/>
      <c r="B645" s="102"/>
    </row>
    <row r="646" ht="15.75" customHeight="1" spans="1:2">
      <c r="A646" s="102"/>
      <c r="B646" s="102"/>
    </row>
    <row r="647" ht="15.75" customHeight="1" spans="1:2">
      <c r="A647" s="102"/>
      <c r="B647" s="102"/>
    </row>
    <row r="648" ht="15.75" customHeight="1" spans="1:2">
      <c r="A648" s="102"/>
      <c r="B648" s="102"/>
    </row>
    <row r="649" ht="15.75" customHeight="1" spans="1:2">
      <c r="A649" s="102"/>
      <c r="B649" s="102"/>
    </row>
    <row r="650" ht="15.75" customHeight="1" spans="1:2">
      <c r="A650" s="102"/>
      <c r="B650" s="102"/>
    </row>
    <row r="651" ht="15.75" customHeight="1" spans="1:2">
      <c r="A651" s="102"/>
      <c r="B651" s="102"/>
    </row>
    <row r="652" ht="15.75" customHeight="1" spans="1:2">
      <c r="A652" s="102"/>
      <c r="B652" s="102"/>
    </row>
    <row r="653" ht="15.75" customHeight="1" spans="1:2">
      <c r="A653" s="102"/>
      <c r="B653" s="102"/>
    </row>
    <row r="654" ht="15.75" customHeight="1" spans="1:2">
      <c r="A654" s="102"/>
      <c r="B654" s="102"/>
    </row>
    <row r="655" ht="15.75" customHeight="1" spans="1:2">
      <c r="A655" s="102"/>
      <c r="B655" s="102"/>
    </row>
    <row r="656" ht="15.75" customHeight="1" spans="1:2">
      <c r="A656" s="102"/>
      <c r="B656" s="102"/>
    </row>
    <row r="657" ht="15.75" customHeight="1" spans="1:2">
      <c r="A657" s="102"/>
      <c r="B657" s="102"/>
    </row>
    <row r="658" ht="15.75" customHeight="1" spans="1:2">
      <c r="A658" s="102"/>
      <c r="B658" s="102"/>
    </row>
    <row r="659" ht="15.75" customHeight="1" spans="1:2">
      <c r="A659" s="102"/>
      <c r="B659" s="102"/>
    </row>
    <row r="660" ht="15.75" customHeight="1" spans="1:2">
      <c r="A660" s="102"/>
      <c r="B660" s="102"/>
    </row>
    <row r="661" ht="15.75" customHeight="1" spans="1:2">
      <c r="A661" s="102"/>
      <c r="B661" s="102"/>
    </row>
    <row r="662" ht="15.75" customHeight="1" spans="1:2">
      <c r="A662" s="102"/>
      <c r="B662" s="102"/>
    </row>
    <row r="663" ht="15.75" customHeight="1" spans="1:2">
      <c r="A663" s="102"/>
      <c r="B663" s="102"/>
    </row>
    <row r="664" ht="15.75" customHeight="1" spans="1:2">
      <c r="A664" s="102"/>
      <c r="B664" s="102"/>
    </row>
    <row r="665" ht="15.75" customHeight="1" spans="1:2">
      <c r="A665" s="102"/>
      <c r="B665" s="102"/>
    </row>
    <row r="666" ht="15.75" customHeight="1" spans="1:2">
      <c r="A666" s="102"/>
      <c r="B666" s="102"/>
    </row>
    <row r="667" ht="15.75" customHeight="1" spans="1:2">
      <c r="A667" s="102"/>
      <c r="B667" s="102"/>
    </row>
    <row r="668" ht="15.75" customHeight="1" spans="1:2">
      <c r="A668" s="102"/>
      <c r="B668" s="102"/>
    </row>
    <row r="669" ht="15.75" customHeight="1" spans="1:2">
      <c r="A669" s="102"/>
      <c r="B669" s="102"/>
    </row>
    <row r="670" ht="15.75" customHeight="1" spans="1:2">
      <c r="A670" s="102"/>
      <c r="B670" s="102"/>
    </row>
    <row r="671" ht="15.75" customHeight="1" spans="1:2">
      <c r="A671" s="102"/>
      <c r="B671" s="102"/>
    </row>
    <row r="672" ht="15.75" customHeight="1" spans="1:2">
      <c r="A672" s="102"/>
      <c r="B672" s="102"/>
    </row>
    <row r="673" ht="15.75" customHeight="1" spans="1:2">
      <c r="A673" s="102"/>
      <c r="B673" s="102"/>
    </row>
    <row r="674" ht="15.75" customHeight="1" spans="1:2">
      <c r="A674" s="102"/>
      <c r="B674" s="102"/>
    </row>
    <row r="675" ht="15.75" customHeight="1" spans="1:2">
      <c r="A675" s="102"/>
      <c r="B675" s="102"/>
    </row>
    <row r="676" ht="15.75" customHeight="1" spans="1:2">
      <c r="A676" s="102"/>
      <c r="B676" s="102"/>
    </row>
    <row r="677" ht="15.75" customHeight="1" spans="1:2">
      <c r="A677" s="102"/>
      <c r="B677" s="102"/>
    </row>
    <row r="678" ht="15.75" customHeight="1" spans="1:2">
      <c r="A678" s="102"/>
      <c r="B678" s="102"/>
    </row>
    <row r="679" ht="15.75" customHeight="1" spans="1:2">
      <c r="A679" s="102"/>
      <c r="B679" s="102"/>
    </row>
    <row r="680" ht="15.75" customHeight="1" spans="1:2">
      <c r="A680" s="102"/>
      <c r="B680" s="102"/>
    </row>
    <row r="681" ht="15.75" customHeight="1" spans="1:2">
      <c r="A681" s="102"/>
      <c r="B681" s="102"/>
    </row>
    <row r="682" ht="15.75" customHeight="1" spans="1:2">
      <c r="A682" s="102"/>
      <c r="B682" s="102"/>
    </row>
    <row r="683" ht="15.75" customHeight="1" spans="1:2">
      <c r="A683" s="102"/>
      <c r="B683" s="102"/>
    </row>
    <row r="684" ht="15.75" customHeight="1" spans="1:2">
      <c r="A684" s="102"/>
      <c r="B684" s="102"/>
    </row>
    <row r="685" ht="15.75" customHeight="1" spans="1:2">
      <c r="A685" s="102"/>
      <c r="B685" s="102"/>
    </row>
    <row r="686" ht="15.75" customHeight="1" spans="1:2">
      <c r="A686" s="102"/>
      <c r="B686" s="102"/>
    </row>
    <row r="687" ht="15.75" customHeight="1" spans="1:2">
      <c r="A687" s="102"/>
      <c r="B687" s="102"/>
    </row>
    <row r="688" ht="15.75" customHeight="1" spans="1:2">
      <c r="A688" s="102"/>
      <c r="B688" s="102"/>
    </row>
    <row r="689" ht="15.75" customHeight="1" spans="1:2">
      <c r="A689" s="102"/>
      <c r="B689" s="102"/>
    </row>
    <row r="690" ht="15.75" customHeight="1" spans="1:2">
      <c r="A690" s="102"/>
      <c r="B690" s="102"/>
    </row>
    <row r="691" ht="15.75" customHeight="1" spans="1:2">
      <c r="A691" s="102"/>
      <c r="B691" s="102"/>
    </row>
    <row r="692" ht="15.75" customHeight="1" spans="1:2">
      <c r="A692" s="102"/>
      <c r="B692" s="102"/>
    </row>
    <row r="693" ht="15.75" customHeight="1" spans="1:2">
      <c r="A693" s="102"/>
      <c r="B693" s="102"/>
    </row>
    <row r="694" ht="15.75" customHeight="1" spans="1:2">
      <c r="A694" s="102"/>
      <c r="B694" s="102"/>
    </row>
    <row r="695" ht="15.75" customHeight="1" spans="1:2">
      <c r="A695" s="102"/>
      <c r="B695" s="102"/>
    </row>
    <row r="696" ht="15.75" customHeight="1" spans="1:2">
      <c r="A696" s="102"/>
      <c r="B696" s="102"/>
    </row>
    <row r="697" ht="15.75" customHeight="1" spans="1:2">
      <c r="A697" s="102"/>
      <c r="B697" s="102"/>
    </row>
    <row r="698" ht="15.75" customHeight="1" spans="1:2">
      <c r="A698" s="102"/>
      <c r="B698" s="102"/>
    </row>
    <row r="699" ht="15.75" customHeight="1" spans="1:2">
      <c r="A699" s="102"/>
      <c r="B699" s="102"/>
    </row>
    <row r="700" ht="15.75" customHeight="1" spans="1:2">
      <c r="A700" s="102"/>
      <c r="B700" s="102"/>
    </row>
    <row r="701" ht="15.75" customHeight="1" spans="1:2">
      <c r="A701" s="102"/>
      <c r="B701" s="102"/>
    </row>
    <row r="702" ht="15.75" customHeight="1" spans="1:2">
      <c r="A702" s="102"/>
      <c r="B702" s="102"/>
    </row>
    <row r="703" ht="15.75" customHeight="1" spans="1:2">
      <c r="A703" s="102"/>
      <c r="B703" s="102"/>
    </row>
    <row r="704" ht="15.75" customHeight="1" spans="1:2">
      <c r="A704" s="102"/>
      <c r="B704" s="102"/>
    </row>
    <row r="705" ht="15.75" customHeight="1" spans="1:2">
      <c r="A705" s="102"/>
      <c r="B705" s="102"/>
    </row>
    <row r="706" ht="15.75" customHeight="1" spans="1:2">
      <c r="A706" s="102"/>
      <c r="B706" s="102"/>
    </row>
    <row r="707" ht="15.75" customHeight="1" spans="1:2">
      <c r="A707" s="102"/>
      <c r="B707" s="102"/>
    </row>
    <row r="708" ht="15.75" customHeight="1" spans="1:2">
      <c r="A708" s="102"/>
      <c r="B708" s="102"/>
    </row>
    <row r="709" ht="15.75" customHeight="1" spans="1:2">
      <c r="A709" s="102"/>
      <c r="B709" s="102"/>
    </row>
    <row r="710" ht="15.75" customHeight="1" spans="1:2">
      <c r="A710" s="102"/>
      <c r="B710" s="102"/>
    </row>
    <row r="711" ht="15.75" customHeight="1" spans="1:2">
      <c r="A711" s="102"/>
      <c r="B711" s="102"/>
    </row>
    <row r="712" ht="15.75" customHeight="1" spans="1:2">
      <c r="A712" s="102"/>
      <c r="B712" s="102"/>
    </row>
    <row r="713" ht="15.75" customHeight="1" spans="1:2">
      <c r="A713" s="102"/>
      <c r="B713" s="102"/>
    </row>
    <row r="714" ht="15.75" customHeight="1" spans="1:2">
      <c r="A714" s="102"/>
      <c r="B714" s="102"/>
    </row>
    <row r="715" ht="15.75" customHeight="1" spans="1:2">
      <c r="A715" s="102"/>
      <c r="B715" s="102"/>
    </row>
    <row r="716" ht="15.75" customHeight="1" spans="1:2">
      <c r="A716" s="102"/>
      <c r="B716" s="102"/>
    </row>
    <row r="717" ht="15.75" customHeight="1" spans="1:2">
      <c r="A717" s="102"/>
      <c r="B717" s="102"/>
    </row>
    <row r="718" ht="15.75" customHeight="1" spans="1:2">
      <c r="A718" s="102"/>
      <c r="B718" s="102"/>
    </row>
    <row r="719" ht="15.75" customHeight="1" spans="1:2">
      <c r="A719" s="102"/>
      <c r="B719" s="102"/>
    </row>
    <row r="720" ht="15.75" customHeight="1" spans="1:2">
      <c r="A720" s="102"/>
      <c r="B720" s="102"/>
    </row>
    <row r="721" ht="15.75" customHeight="1" spans="1:2">
      <c r="A721" s="102"/>
      <c r="B721" s="102"/>
    </row>
    <row r="722" ht="15.75" customHeight="1" spans="1:2">
      <c r="A722" s="102"/>
      <c r="B722" s="102"/>
    </row>
    <row r="723" ht="15.75" customHeight="1" spans="1:2">
      <c r="A723" s="102"/>
      <c r="B723" s="102"/>
    </row>
    <row r="724" ht="15.75" customHeight="1" spans="1:2">
      <c r="A724" s="102"/>
      <c r="B724" s="102"/>
    </row>
    <row r="725" ht="15.75" customHeight="1" spans="1:2">
      <c r="A725" s="102"/>
      <c r="B725" s="102"/>
    </row>
    <row r="726" ht="15.75" customHeight="1" spans="1:2">
      <c r="A726" s="102"/>
      <c r="B726" s="102"/>
    </row>
    <row r="727" ht="15.75" customHeight="1" spans="1:2">
      <c r="A727" s="102"/>
      <c r="B727" s="102"/>
    </row>
    <row r="728" ht="15.75" customHeight="1" spans="1:2">
      <c r="A728" s="102"/>
      <c r="B728" s="102"/>
    </row>
    <row r="729" ht="15.75" customHeight="1" spans="1:2">
      <c r="A729" s="102"/>
      <c r="B729" s="102"/>
    </row>
    <row r="730" ht="15.75" customHeight="1" spans="1:2">
      <c r="A730" s="102"/>
      <c r="B730" s="102"/>
    </row>
    <row r="731" ht="15.75" customHeight="1" spans="1:2">
      <c r="A731" s="102"/>
      <c r="B731" s="102"/>
    </row>
    <row r="732" ht="15.75" customHeight="1" spans="1:2">
      <c r="A732" s="102"/>
      <c r="B732" s="102"/>
    </row>
    <row r="733" ht="15.75" customHeight="1" spans="1:2">
      <c r="A733" s="102"/>
      <c r="B733" s="102"/>
    </row>
    <row r="734" ht="15.75" customHeight="1" spans="1:2">
      <c r="A734" s="102"/>
      <c r="B734" s="102"/>
    </row>
    <row r="735" ht="15.75" customHeight="1" spans="1:2">
      <c r="A735" s="102"/>
      <c r="B735" s="102"/>
    </row>
    <row r="736" ht="15.75" customHeight="1" spans="1:2">
      <c r="A736" s="102"/>
      <c r="B736" s="102"/>
    </row>
    <row r="737" ht="15.75" customHeight="1" spans="1:2">
      <c r="A737" s="102"/>
      <c r="B737" s="102"/>
    </row>
    <row r="738" ht="15.75" customHeight="1" spans="1:2">
      <c r="A738" s="102"/>
      <c r="B738" s="102"/>
    </row>
    <row r="739" ht="15.75" customHeight="1" spans="1:2">
      <c r="A739" s="102"/>
      <c r="B739" s="102"/>
    </row>
    <row r="740" ht="15.75" customHeight="1" spans="1:2">
      <c r="A740" s="102"/>
      <c r="B740" s="102"/>
    </row>
    <row r="741" ht="15.75" customHeight="1" spans="1:2">
      <c r="A741" s="102"/>
      <c r="B741" s="102"/>
    </row>
    <row r="742" ht="15.75" customHeight="1" spans="1:2">
      <c r="A742" s="102"/>
      <c r="B742" s="102"/>
    </row>
    <row r="743" ht="15.75" customHeight="1" spans="1:2">
      <c r="A743" s="102"/>
      <c r="B743" s="102"/>
    </row>
    <row r="744" ht="15.75" customHeight="1" spans="1:2">
      <c r="A744" s="102"/>
      <c r="B744" s="102"/>
    </row>
    <row r="745" ht="15.75" customHeight="1" spans="1:2">
      <c r="A745" s="102"/>
      <c r="B745" s="102"/>
    </row>
    <row r="746" ht="15.75" customHeight="1" spans="1:2">
      <c r="A746" s="102"/>
      <c r="B746" s="102"/>
    </row>
    <row r="747" ht="15.75" customHeight="1" spans="1:2">
      <c r="A747" s="102"/>
      <c r="B747" s="102"/>
    </row>
    <row r="748" ht="15.75" customHeight="1" spans="1:2">
      <c r="A748" s="102"/>
      <c r="B748" s="102"/>
    </row>
    <row r="749" ht="15.75" customHeight="1" spans="1:2">
      <c r="A749" s="102"/>
      <c r="B749" s="102"/>
    </row>
    <row r="750" ht="15.75" customHeight="1" spans="1:2">
      <c r="A750" s="102"/>
      <c r="B750" s="102"/>
    </row>
    <row r="751" ht="15.75" customHeight="1" spans="1:2">
      <c r="A751" s="102"/>
      <c r="B751" s="102"/>
    </row>
    <row r="752" ht="15.75" customHeight="1" spans="1:2">
      <c r="A752" s="102"/>
      <c r="B752" s="102"/>
    </row>
    <row r="753" ht="15.75" customHeight="1" spans="1:2">
      <c r="A753" s="102"/>
      <c r="B753" s="102"/>
    </row>
    <row r="754" ht="15.75" customHeight="1" spans="1:2">
      <c r="A754" s="102"/>
      <c r="B754" s="102"/>
    </row>
    <row r="755" ht="15.75" customHeight="1" spans="1:2">
      <c r="A755" s="102"/>
      <c r="B755" s="102"/>
    </row>
    <row r="756" ht="15.75" customHeight="1" spans="1:2">
      <c r="A756" s="102"/>
      <c r="B756" s="102"/>
    </row>
    <row r="757" ht="15.75" customHeight="1" spans="1:2">
      <c r="A757" s="102"/>
      <c r="B757" s="102"/>
    </row>
    <row r="758" ht="15.75" customHeight="1" spans="1:2">
      <c r="A758" s="102"/>
      <c r="B758" s="102"/>
    </row>
    <row r="759" ht="15.75" customHeight="1" spans="1:2">
      <c r="A759" s="102"/>
      <c r="B759" s="102"/>
    </row>
    <row r="760" ht="15.75" customHeight="1" spans="1:2">
      <c r="A760" s="102"/>
      <c r="B760" s="102"/>
    </row>
    <row r="761" ht="15.75" customHeight="1" spans="1:2">
      <c r="A761" s="102"/>
      <c r="B761" s="102"/>
    </row>
    <row r="762" ht="15.75" customHeight="1" spans="1:2">
      <c r="A762" s="102"/>
      <c r="B762" s="102"/>
    </row>
    <row r="763" ht="15.75" customHeight="1" spans="1:2">
      <c r="A763" s="102"/>
      <c r="B763" s="102"/>
    </row>
    <row r="764" ht="15.75" customHeight="1" spans="1:2">
      <c r="A764" s="102"/>
      <c r="B764" s="102"/>
    </row>
    <row r="765" ht="15.75" customHeight="1" spans="1:2">
      <c r="A765" s="102"/>
      <c r="B765" s="102"/>
    </row>
    <row r="766" ht="15.75" customHeight="1" spans="1:2">
      <c r="A766" s="102"/>
      <c r="B766" s="102"/>
    </row>
    <row r="767" ht="15.75" customHeight="1" spans="1:2">
      <c r="A767" s="102"/>
      <c r="B767" s="102"/>
    </row>
    <row r="768" ht="15.75" customHeight="1" spans="1:2">
      <c r="A768" s="102"/>
      <c r="B768" s="102"/>
    </row>
    <row r="769" ht="15.75" customHeight="1" spans="1:2">
      <c r="A769" s="102"/>
      <c r="B769" s="102"/>
    </row>
    <row r="770" ht="15.75" customHeight="1" spans="1:2">
      <c r="A770" s="102"/>
      <c r="B770" s="102"/>
    </row>
    <row r="771" ht="15.75" customHeight="1" spans="1:2">
      <c r="A771" s="102"/>
      <c r="B771" s="102"/>
    </row>
    <row r="772" ht="15.75" customHeight="1" spans="1:2">
      <c r="A772" s="102"/>
      <c r="B772" s="102"/>
    </row>
    <row r="773" ht="15.75" customHeight="1" spans="1:2">
      <c r="A773" s="102"/>
      <c r="B773" s="102"/>
    </row>
    <row r="774" ht="15.75" customHeight="1" spans="1:2">
      <c r="A774" s="102"/>
      <c r="B774" s="102"/>
    </row>
    <row r="775" ht="15.75" customHeight="1" spans="1:2">
      <c r="A775" s="102"/>
      <c r="B775" s="102"/>
    </row>
    <row r="776" ht="15.75" customHeight="1" spans="1:2">
      <c r="A776" s="102"/>
      <c r="B776" s="102"/>
    </row>
    <row r="777" ht="15.75" customHeight="1" spans="1:2">
      <c r="A777" s="102"/>
      <c r="B777" s="102"/>
    </row>
    <row r="778" ht="15.75" customHeight="1" spans="1:2">
      <c r="A778" s="102"/>
      <c r="B778" s="102"/>
    </row>
    <row r="779" ht="15.75" customHeight="1" spans="1:2">
      <c r="A779" s="102"/>
      <c r="B779" s="102"/>
    </row>
    <row r="780" ht="15.75" customHeight="1" spans="1:2">
      <c r="A780" s="102"/>
      <c r="B780" s="102"/>
    </row>
    <row r="781" ht="15.75" customHeight="1" spans="1:2">
      <c r="A781" s="102"/>
      <c r="B781" s="102"/>
    </row>
    <row r="782" ht="15.75" customHeight="1" spans="1:2">
      <c r="A782" s="102"/>
      <c r="B782" s="102"/>
    </row>
    <row r="783" ht="15.75" customHeight="1" spans="1:2">
      <c r="A783" s="102"/>
      <c r="B783" s="102"/>
    </row>
    <row r="784" ht="15.75" customHeight="1" spans="1:2">
      <c r="A784" s="102"/>
      <c r="B784" s="102"/>
    </row>
    <row r="785" ht="15.75" customHeight="1" spans="1:2">
      <c r="A785" s="102"/>
      <c r="B785" s="102"/>
    </row>
    <row r="786" ht="15.75" customHeight="1" spans="1:2">
      <c r="A786" s="102"/>
      <c r="B786" s="102"/>
    </row>
    <row r="787" ht="15.75" customHeight="1" spans="1:2">
      <c r="A787" s="102"/>
      <c r="B787" s="102"/>
    </row>
    <row r="788" ht="15.75" customHeight="1" spans="1:2">
      <c r="A788" s="102"/>
      <c r="B788" s="102"/>
    </row>
    <row r="789" ht="15.75" customHeight="1" spans="1:2">
      <c r="A789" s="102"/>
      <c r="B789" s="102"/>
    </row>
    <row r="790" ht="15.75" customHeight="1" spans="1:2">
      <c r="A790" s="102"/>
      <c r="B790" s="102"/>
    </row>
    <row r="791" ht="15.75" customHeight="1" spans="1:2">
      <c r="A791" s="102"/>
      <c r="B791" s="102"/>
    </row>
    <row r="792" ht="15.75" customHeight="1" spans="1:2">
      <c r="A792" s="102"/>
      <c r="B792" s="102"/>
    </row>
    <row r="793" ht="15.75" customHeight="1" spans="1:2">
      <c r="A793" s="102"/>
      <c r="B793" s="102"/>
    </row>
    <row r="794" ht="15.75" customHeight="1" spans="1:2">
      <c r="A794" s="102"/>
      <c r="B794" s="102"/>
    </row>
    <row r="795" ht="15.75" customHeight="1" spans="1:2">
      <c r="A795" s="102"/>
      <c r="B795" s="102"/>
    </row>
    <row r="796" ht="15.75" customHeight="1" spans="1:2">
      <c r="A796" s="102"/>
      <c r="B796" s="102"/>
    </row>
    <row r="797" ht="15.75" customHeight="1" spans="1:2">
      <c r="A797" s="102"/>
      <c r="B797" s="102"/>
    </row>
    <row r="798" ht="15.75" customHeight="1" spans="1:2">
      <c r="A798" s="102"/>
      <c r="B798" s="102"/>
    </row>
    <row r="799" ht="15.75" customHeight="1" spans="1:2">
      <c r="A799" s="102"/>
      <c r="B799" s="102"/>
    </row>
    <row r="800" ht="15.75" customHeight="1" spans="1:2">
      <c r="A800" s="102"/>
      <c r="B800" s="102"/>
    </row>
    <row r="801" ht="15.75" customHeight="1" spans="1:2">
      <c r="A801" s="102"/>
      <c r="B801" s="102"/>
    </row>
    <row r="802" ht="15.75" customHeight="1" spans="1:2">
      <c r="A802" s="102"/>
      <c r="B802" s="102"/>
    </row>
    <row r="803" ht="15.75" customHeight="1" spans="1:2">
      <c r="A803" s="102"/>
      <c r="B803" s="102"/>
    </row>
    <row r="804" ht="15.75" customHeight="1" spans="1:2">
      <c r="A804" s="102"/>
      <c r="B804" s="102"/>
    </row>
    <row r="805" ht="15.75" customHeight="1" spans="1:2">
      <c r="A805" s="102"/>
      <c r="B805" s="102"/>
    </row>
    <row r="806" ht="15.75" customHeight="1" spans="1:2">
      <c r="A806" s="102"/>
      <c r="B806" s="102"/>
    </row>
    <row r="807" ht="15.75" customHeight="1" spans="1:2">
      <c r="A807" s="102"/>
      <c r="B807" s="102"/>
    </row>
    <row r="808" ht="15.75" customHeight="1" spans="1:2">
      <c r="A808" s="102"/>
      <c r="B808" s="102"/>
    </row>
    <row r="809" ht="15.75" customHeight="1" spans="1:2">
      <c r="A809" s="102"/>
      <c r="B809" s="102"/>
    </row>
    <row r="810" ht="15.75" customHeight="1" spans="1:2">
      <c r="A810" s="102"/>
      <c r="B810" s="102"/>
    </row>
    <row r="811" ht="15.75" customHeight="1" spans="1:2">
      <c r="A811" s="102"/>
      <c r="B811" s="102"/>
    </row>
    <row r="812" ht="15.75" customHeight="1" spans="1:2">
      <c r="A812" s="102"/>
      <c r="B812" s="102"/>
    </row>
    <row r="813" ht="15.75" customHeight="1" spans="1:2">
      <c r="A813" s="102"/>
      <c r="B813" s="102"/>
    </row>
    <row r="814" ht="15.75" customHeight="1" spans="1:2">
      <c r="A814" s="102"/>
      <c r="B814" s="102"/>
    </row>
    <row r="815" ht="15.75" customHeight="1" spans="1:2">
      <c r="A815" s="102"/>
      <c r="B815" s="102"/>
    </row>
    <row r="816" ht="15.75" customHeight="1" spans="1:2">
      <c r="A816" s="102"/>
      <c r="B816" s="102"/>
    </row>
    <row r="817" ht="15.75" customHeight="1" spans="1:2">
      <c r="A817" s="102"/>
      <c r="B817" s="102"/>
    </row>
    <row r="818" ht="15.75" customHeight="1" spans="1:2">
      <c r="A818" s="102"/>
      <c r="B818" s="102"/>
    </row>
    <row r="819" ht="15.75" customHeight="1" spans="1:2">
      <c r="A819" s="102"/>
      <c r="B819" s="102"/>
    </row>
    <row r="820" ht="15.75" customHeight="1" spans="1:2">
      <c r="A820" s="102"/>
      <c r="B820" s="102"/>
    </row>
    <row r="821" ht="15.75" customHeight="1" spans="1:2">
      <c r="A821" s="102"/>
      <c r="B821" s="102"/>
    </row>
    <row r="822" ht="15.75" customHeight="1" spans="1:2">
      <c r="A822" s="102"/>
      <c r="B822" s="102"/>
    </row>
    <row r="823" ht="15.75" customHeight="1" spans="1:2">
      <c r="A823" s="102"/>
      <c r="B823" s="102"/>
    </row>
    <row r="824" ht="15.75" customHeight="1" spans="1:2">
      <c r="A824" s="102"/>
      <c r="B824" s="102"/>
    </row>
    <row r="825" ht="15.75" customHeight="1" spans="1:2">
      <c r="A825" s="102"/>
      <c r="B825" s="102"/>
    </row>
    <row r="826" ht="15.75" customHeight="1" spans="1:2">
      <c r="A826" s="102"/>
      <c r="B826" s="102"/>
    </row>
    <row r="827" ht="15.75" customHeight="1" spans="1:2">
      <c r="A827" s="102"/>
      <c r="B827" s="102"/>
    </row>
    <row r="828" ht="15.75" customHeight="1" spans="1:2">
      <c r="A828" s="102"/>
      <c r="B828" s="102"/>
    </row>
    <row r="829" ht="15.75" customHeight="1" spans="1:2">
      <c r="A829" s="102"/>
      <c r="B829" s="102"/>
    </row>
    <row r="830" ht="15.75" customHeight="1" spans="1:2">
      <c r="A830" s="102"/>
      <c r="B830" s="102"/>
    </row>
    <row r="831" ht="15.75" customHeight="1" spans="1:2">
      <c r="A831" s="102"/>
      <c r="B831" s="102"/>
    </row>
    <row r="832" ht="15.75" customHeight="1" spans="1:2">
      <c r="A832" s="102"/>
      <c r="B832" s="102"/>
    </row>
    <row r="833" ht="15.75" customHeight="1" spans="1:2">
      <c r="A833" s="102"/>
      <c r="B833" s="102"/>
    </row>
    <row r="834" ht="15.75" customHeight="1" spans="1:2">
      <c r="A834" s="102"/>
      <c r="B834" s="102"/>
    </row>
    <row r="835" ht="15.75" customHeight="1" spans="1:2">
      <c r="A835" s="102"/>
      <c r="B835" s="102"/>
    </row>
    <row r="836" ht="15.75" customHeight="1" spans="1:2">
      <c r="A836" s="102"/>
      <c r="B836" s="102"/>
    </row>
    <row r="837" ht="15.75" customHeight="1" spans="1:2">
      <c r="A837" s="102"/>
      <c r="B837" s="102"/>
    </row>
    <row r="838" ht="15.75" customHeight="1" spans="1:2">
      <c r="A838" s="102"/>
      <c r="B838" s="102"/>
    </row>
    <row r="839" ht="15.75" customHeight="1" spans="1:2">
      <c r="A839" s="102"/>
      <c r="B839" s="102"/>
    </row>
    <row r="840" ht="15.75" customHeight="1" spans="1:2">
      <c r="A840" s="102"/>
      <c r="B840" s="102"/>
    </row>
    <row r="841" ht="15.75" customHeight="1" spans="1:2">
      <c r="A841" s="102"/>
      <c r="B841" s="102"/>
    </row>
    <row r="842" ht="15.75" customHeight="1" spans="1:2">
      <c r="A842" s="102"/>
      <c r="B842" s="102"/>
    </row>
    <row r="843" ht="15.75" customHeight="1" spans="1:2">
      <c r="A843" s="102"/>
      <c r="B843" s="102"/>
    </row>
    <row r="844" ht="15.75" customHeight="1" spans="1:2">
      <c r="A844" s="102"/>
      <c r="B844" s="102"/>
    </row>
    <row r="845" ht="15.75" customHeight="1" spans="1:2">
      <c r="A845" s="102"/>
      <c r="B845" s="102"/>
    </row>
    <row r="846" ht="15.75" customHeight="1" spans="1:2">
      <c r="A846" s="102"/>
      <c r="B846" s="102"/>
    </row>
    <row r="847" ht="15.75" customHeight="1" spans="1:2">
      <c r="A847" s="102"/>
      <c r="B847" s="102"/>
    </row>
    <row r="848" ht="15.75" customHeight="1" spans="1:2">
      <c r="A848" s="102"/>
      <c r="B848" s="102"/>
    </row>
    <row r="849" ht="15.75" customHeight="1" spans="1:2">
      <c r="A849" s="102"/>
      <c r="B849" s="102"/>
    </row>
    <row r="850" ht="15.75" customHeight="1" spans="1:2">
      <c r="A850" s="102"/>
      <c r="B850" s="102"/>
    </row>
    <row r="851" ht="15.75" customHeight="1" spans="1:2">
      <c r="A851" s="102"/>
      <c r="B851" s="102"/>
    </row>
    <row r="852" ht="15.75" customHeight="1" spans="1:2">
      <c r="A852" s="102"/>
      <c r="B852" s="102"/>
    </row>
    <row r="853" ht="15.75" customHeight="1" spans="1:2">
      <c r="A853" s="102"/>
      <c r="B853" s="102"/>
    </row>
    <row r="854" ht="15.75" customHeight="1" spans="1:2">
      <c r="A854" s="102"/>
      <c r="B854" s="102"/>
    </row>
    <row r="855" ht="15.75" customHeight="1" spans="1:2">
      <c r="A855" s="102"/>
      <c r="B855" s="102"/>
    </row>
    <row r="856" ht="15.75" customHeight="1" spans="1:2">
      <c r="A856" s="102"/>
      <c r="B856" s="102"/>
    </row>
    <row r="857" ht="15.75" customHeight="1" spans="1:2">
      <c r="A857" s="102"/>
      <c r="B857" s="102"/>
    </row>
    <row r="858" ht="15.75" customHeight="1" spans="1:2">
      <c r="A858" s="102"/>
      <c r="B858" s="102"/>
    </row>
    <row r="859" ht="15.75" customHeight="1" spans="1:2">
      <c r="A859" s="102"/>
      <c r="B859" s="102"/>
    </row>
    <row r="860" ht="15.75" customHeight="1" spans="1:2">
      <c r="A860" s="102"/>
      <c r="B860" s="102"/>
    </row>
    <row r="861" ht="15.75" customHeight="1" spans="1:2">
      <c r="A861" s="102"/>
      <c r="B861" s="102"/>
    </row>
    <row r="862" ht="15.75" customHeight="1" spans="1:2">
      <c r="A862" s="102"/>
      <c r="B862" s="102"/>
    </row>
    <row r="863" ht="15.75" customHeight="1" spans="1:2">
      <c r="A863" s="102"/>
      <c r="B863" s="102"/>
    </row>
    <row r="864" ht="15.75" customHeight="1" spans="1:2">
      <c r="A864" s="102"/>
      <c r="B864" s="102"/>
    </row>
    <row r="865" ht="15.75" customHeight="1" spans="1:2">
      <c r="A865" s="102"/>
      <c r="B865" s="102"/>
    </row>
    <row r="866" ht="15.75" customHeight="1" spans="1:2">
      <c r="A866" s="102"/>
      <c r="B866" s="102"/>
    </row>
    <row r="867" ht="15.75" customHeight="1" spans="1:2">
      <c r="A867" s="102"/>
      <c r="B867" s="102"/>
    </row>
    <row r="868" ht="15.75" customHeight="1" spans="1:2">
      <c r="A868" s="102"/>
      <c r="B868" s="102"/>
    </row>
    <row r="869" ht="15.75" customHeight="1" spans="1:2">
      <c r="A869" s="102"/>
      <c r="B869" s="102"/>
    </row>
    <row r="870" ht="15.75" customHeight="1" spans="1:2">
      <c r="A870" s="102"/>
      <c r="B870" s="102"/>
    </row>
    <row r="871" ht="15.75" customHeight="1" spans="1:2">
      <c r="A871" s="102"/>
      <c r="B871" s="102"/>
    </row>
    <row r="872" ht="15.75" customHeight="1" spans="1:2">
      <c r="A872" s="102"/>
      <c r="B872" s="102"/>
    </row>
    <row r="873" ht="15.75" customHeight="1" spans="1:2">
      <c r="A873" s="102"/>
      <c r="B873" s="102"/>
    </row>
    <row r="874" ht="15.75" customHeight="1" spans="1:2">
      <c r="A874" s="102"/>
      <c r="B874" s="102"/>
    </row>
    <row r="875" ht="15.75" customHeight="1" spans="1:2">
      <c r="A875" s="102"/>
      <c r="B875" s="102"/>
    </row>
    <row r="876" ht="15.75" customHeight="1" spans="1:2">
      <c r="A876" s="102"/>
      <c r="B876" s="102"/>
    </row>
    <row r="877" ht="15.75" customHeight="1" spans="1:2">
      <c r="A877" s="102"/>
      <c r="B877" s="102"/>
    </row>
    <row r="878" ht="15.75" customHeight="1" spans="1:2">
      <c r="A878" s="102"/>
      <c r="B878" s="102"/>
    </row>
    <row r="879" ht="15.75" customHeight="1" spans="1:2">
      <c r="A879" s="102"/>
      <c r="B879" s="102"/>
    </row>
    <row r="880" ht="15.75" customHeight="1" spans="1:2">
      <c r="A880" s="102"/>
      <c r="B880" s="102"/>
    </row>
    <row r="881" ht="15.75" customHeight="1" spans="1:2">
      <c r="A881" s="102"/>
      <c r="B881" s="102"/>
    </row>
    <row r="882" ht="15.75" customHeight="1" spans="1:2">
      <c r="A882" s="102"/>
      <c r="B882" s="102"/>
    </row>
    <row r="883" ht="15.75" customHeight="1" spans="1:2">
      <c r="A883" s="102"/>
      <c r="B883" s="102"/>
    </row>
    <row r="884" ht="15.75" customHeight="1" spans="1:2">
      <c r="A884" s="102"/>
      <c r="B884" s="102"/>
    </row>
    <row r="885" ht="15.75" customHeight="1" spans="1:2">
      <c r="A885" s="102"/>
      <c r="B885" s="102"/>
    </row>
    <row r="886" ht="15.75" customHeight="1" spans="1:2">
      <c r="A886" s="102"/>
      <c r="B886" s="102"/>
    </row>
    <row r="887" ht="15.75" customHeight="1" spans="1:2">
      <c r="A887" s="102"/>
      <c r="B887" s="102"/>
    </row>
    <row r="888" ht="15.75" customHeight="1" spans="1:2">
      <c r="A888" s="102"/>
      <c r="B888" s="102"/>
    </row>
    <row r="889" ht="15.75" customHeight="1" spans="1:2">
      <c r="A889" s="102"/>
      <c r="B889" s="102"/>
    </row>
    <row r="890" ht="15.75" customHeight="1" spans="1:2">
      <c r="A890" s="102"/>
      <c r="B890" s="102"/>
    </row>
    <row r="891" ht="15.75" customHeight="1" spans="1:2">
      <c r="A891" s="102"/>
      <c r="B891" s="102"/>
    </row>
    <row r="892" ht="15.75" customHeight="1" spans="1:2">
      <c r="A892" s="102"/>
      <c r="B892" s="102"/>
    </row>
    <row r="893" ht="15.75" customHeight="1" spans="1:2">
      <c r="A893" s="102"/>
      <c r="B893" s="102"/>
    </row>
    <row r="894" ht="15.75" customHeight="1" spans="1:2">
      <c r="A894" s="102"/>
      <c r="B894" s="102"/>
    </row>
    <row r="895" ht="15.75" customHeight="1" spans="1:2">
      <c r="A895" s="102"/>
      <c r="B895" s="102"/>
    </row>
    <row r="896" ht="15.75" customHeight="1" spans="1:2">
      <c r="A896" s="102"/>
      <c r="B896" s="102"/>
    </row>
    <row r="897" ht="15.75" customHeight="1" spans="1:2">
      <c r="A897" s="102"/>
      <c r="B897" s="102"/>
    </row>
    <row r="898" ht="15.75" customHeight="1" spans="1:2">
      <c r="A898" s="102"/>
      <c r="B898" s="102"/>
    </row>
    <row r="899" ht="15.75" customHeight="1" spans="1:2">
      <c r="A899" s="102"/>
      <c r="B899" s="102"/>
    </row>
    <row r="900" ht="15.75" customHeight="1" spans="1:2">
      <c r="A900" s="102"/>
      <c r="B900" s="102"/>
    </row>
    <row r="901" ht="15.75" customHeight="1" spans="1:2">
      <c r="A901" s="102"/>
      <c r="B901" s="102"/>
    </row>
    <row r="902" ht="15.75" customHeight="1" spans="1:2">
      <c r="A902" s="102"/>
      <c r="B902" s="102"/>
    </row>
    <row r="903" ht="15.75" customHeight="1" spans="1:2">
      <c r="A903" s="102"/>
      <c r="B903" s="102"/>
    </row>
    <row r="904" ht="15.75" customHeight="1" spans="1:2">
      <c r="A904" s="102"/>
      <c r="B904" s="102"/>
    </row>
    <row r="905" ht="15.75" customHeight="1" spans="1:2">
      <c r="A905" s="102"/>
      <c r="B905" s="102"/>
    </row>
    <row r="906" ht="15.75" customHeight="1" spans="1:2">
      <c r="A906" s="102"/>
      <c r="B906" s="102"/>
    </row>
    <row r="907" ht="15.75" customHeight="1" spans="1:2">
      <c r="A907" s="102"/>
      <c r="B907" s="102"/>
    </row>
    <row r="908" ht="15.75" customHeight="1" spans="1:2">
      <c r="A908" s="102"/>
      <c r="B908" s="102"/>
    </row>
    <row r="909" ht="15.75" customHeight="1" spans="1:2">
      <c r="A909" s="102"/>
      <c r="B909" s="102"/>
    </row>
    <row r="910" ht="15.75" customHeight="1" spans="1:2">
      <c r="A910" s="102"/>
      <c r="B910" s="102"/>
    </row>
    <row r="911" ht="15.75" customHeight="1" spans="1:2">
      <c r="A911" s="102"/>
      <c r="B911" s="102"/>
    </row>
    <row r="912" ht="15.75" customHeight="1" spans="1:2">
      <c r="A912" s="102"/>
      <c r="B912" s="102"/>
    </row>
    <row r="913" ht="15.75" customHeight="1" spans="1:2">
      <c r="A913" s="102"/>
      <c r="B913" s="102"/>
    </row>
    <row r="914" ht="15.75" customHeight="1" spans="1:2">
      <c r="A914" s="102"/>
      <c r="B914" s="102"/>
    </row>
    <row r="915" ht="15.75" customHeight="1" spans="1:2">
      <c r="A915" s="102"/>
      <c r="B915" s="102"/>
    </row>
    <row r="916" ht="15.75" customHeight="1" spans="1:2">
      <c r="A916" s="102"/>
      <c r="B916" s="102"/>
    </row>
    <row r="917" ht="15.75" customHeight="1" spans="1:2">
      <c r="A917" s="102"/>
      <c r="B917" s="102"/>
    </row>
    <row r="918" ht="15.75" customHeight="1" spans="1:2">
      <c r="A918" s="102"/>
      <c r="B918" s="102"/>
    </row>
    <row r="919" ht="15.75" customHeight="1" spans="1:2">
      <c r="A919" s="102"/>
      <c r="B919" s="102"/>
    </row>
    <row r="920" ht="15.75" customHeight="1" spans="1:2">
      <c r="A920" s="102"/>
      <c r="B920" s="102"/>
    </row>
    <row r="921" ht="15.75" customHeight="1" spans="1:2">
      <c r="A921" s="102"/>
      <c r="B921" s="102"/>
    </row>
    <row r="922" ht="15.75" customHeight="1" spans="1:2">
      <c r="A922" s="102"/>
      <c r="B922" s="102"/>
    </row>
    <row r="923" ht="15.75" customHeight="1" spans="1:2">
      <c r="A923" s="102"/>
      <c r="B923" s="102"/>
    </row>
    <row r="924" ht="15.75" customHeight="1" spans="1:2">
      <c r="A924" s="102"/>
      <c r="B924" s="102"/>
    </row>
    <row r="925" ht="15.75" customHeight="1" spans="1:2">
      <c r="A925" s="102"/>
      <c r="B925" s="102"/>
    </row>
    <row r="926" ht="15.75" customHeight="1" spans="1:2">
      <c r="A926" s="102"/>
      <c r="B926" s="102"/>
    </row>
    <row r="927" ht="15.75" customHeight="1" spans="1:2">
      <c r="A927" s="102"/>
      <c r="B927" s="102"/>
    </row>
    <row r="928" ht="15.75" customHeight="1" spans="1:2">
      <c r="A928" s="102"/>
      <c r="B928" s="102"/>
    </row>
    <row r="929" ht="15.75" customHeight="1" spans="1:2">
      <c r="A929" s="102"/>
      <c r="B929" s="102"/>
    </row>
    <row r="930" ht="15.75" customHeight="1" spans="1:2">
      <c r="A930" s="102"/>
      <c r="B930" s="102"/>
    </row>
    <row r="931" ht="15.75" customHeight="1" spans="1:2">
      <c r="A931" s="102"/>
      <c r="B931" s="102"/>
    </row>
    <row r="932" ht="15.75" customHeight="1" spans="1:2">
      <c r="A932" s="102"/>
      <c r="B932" s="102"/>
    </row>
    <row r="933" ht="15.75" customHeight="1" spans="1:2">
      <c r="A933" s="102"/>
      <c r="B933" s="102"/>
    </row>
    <row r="934" ht="15.75" customHeight="1" spans="1:2">
      <c r="A934" s="102"/>
      <c r="B934" s="102"/>
    </row>
    <row r="935" ht="15.75" customHeight="1" spans="1:2">
      <c r="A935" s="102"/>
      <c r="B935" s="102"/>
    </row>
    <row r="936" ht="15.75" customHeight="1" spans="1:2">
      <c r="A936" s="102"/>
      <c r="B936" s="102"/>
    </row>
    <row r="937" ht="15.75" customHeight="1" spans="1:2">
      <c r="A937" s="102"/>
      <c r="B937" s="102"/>
    </row>
    <row r="938" ht="15.75" customHeight="1" spans="1:2">
      <c r="A938" s="102"/>
      <c r="B938" s="102"/>
    </row>
    <row r="939" ht="15.75" customHeight="1" spans="1:2">
      <c r="A939" s="102"/>
      <c r="B939" s="102"/>
    </row>
    <row r="940" ht="15.75" customHeight="1" spans="1:2">
      <c r="A940" s="102"/>
      <c r="B940" s="102"/>
    </row>
    <row r="941" ht="15.75" customHeight="1" spans="1:2">
      <c r="A941" s="102"/>
      <c r="B941" s="102"/>
    </row>
    <row r="942" ht="15.75" customHeight="1" spans="1:2">
      <c r="A942" s="102"/>
      <c r="B942" s="102"/>
    </row>
    <row r="943" ht="15.75" customHeight="1" spans="1:2">
      <c r="A943" s="102"/>
      <c r="B943" s="102"/>
    </row>
    <row r="944" ht="15.75" customHeight="1" spans="1:2">
      <c r="A944" s="102"/>
      <c r="B944" s="102"/>
    </row>
    <row r="945" ht="15.75" customHeight="1" spans="1:2">
      <c r="A945" s="102"/>
      <c r="B945" s="102"/>
    </row>
    <row r="946" ht="15.75" customHeight="1" spans="1:2">
      <c r="A946" s="102"/>
      <c r="B946" s="102"/>
    </row>
    <row r="947" ht="15.75" customHeight="1" spans="1:2">
      <c r="A947" s="102"/>
      <c r="B947" s="102"/>
    </row>
    <row r="948" ht="15.75" customHeight="1" spans="1:2">
      <c r="A948" s="102"/>
      <c r="B948" s="102"/>
    </row>
    <row r="949" ht="15.75" customHeight="1" spans="1:2">
      <c r="A949" s="102"/>
      <c r="B949" s="102"/>
    </row>
    <row r="950" ht="15.75" customHeight="1" spans="1:2">
      <c r="A950" s="102"/>
      <c r="B950" s="102"/>
    </row>
    <row r="951" ht="15.75" customHeight="1" spans="1:2">
      <c r="A951" s="102"/>
      <c r="B951" s="102"/>
    </row>
    <row r="952" ht="15.75" customHeight="1" spans="1:2">
      <c r="A952" s="102"/>
      <c r="B952" s="102"/>
    </row>
    <row r="953" ht="15.75" customHeight="1" spans="1:2">
      <c r="A953" s="102"/>
      <c r="B953" s="102"/>
    </row>
    <row r="954" ht="15.75" customHeight="1" spans="1:2">
      <c r="A954" s="102"/>
      <c r="B954" s="102"/>
    </row>
    <row r="955" ht="15.75" customHeight="1" spans="1:2">
      <c r="A955" s="102"/>
      <c r="B955" s="102"/>
    </row>
    <row r="956" ht="15.75" customHeight="1" spans="1:2">
      <c r="A956" s="102"/>
      <c r="B956" s="102"/>
    </row>
    <row r="957" ht="15.75" customHeight="1" spans="1:2">
      <c r="A957" s="102"/>
      <c r="B957" s="102"/>
    </row>
    <row r="958" ht="15.75" customHeight="1" spans="1:2">
      <c r="A958" s="102"/>
      <c r="B958" s="102"/>
    </row>
    <row r="959" ht="15.75" customHeight="1" spans="1:2">
      <c r="A959" s="102"/>
      <c r="B959" s="102"/>
    </row>
    <row r="960" ht="15.75" customHeight="1" spans="1:2">
      <c r="A960" s="102"/>
      <c r="B960" s="102"/>
    </row>
    <row r="961" ht="15.75" customHeight="1" spans="1:2">
      <c r="A961" s="102"/>
      <c r="B961" s="102"/>
    </row>
    <row r="962" ht="15.75" customHeight="1" spans="1:2">
      <c r="A962" s="102"/>
      <c r="B962" s="102"/>
    </row>
    <row r="963" ht="15.75" customHeight="1" spans="1:2">
      <c r="A963" s="102"/>
      <c r="B963" s="102"/>
    </row>
    <row r="964" ht="15.75" customHeight="1" spans="1:2">
      <c r="A964" s="102"/>
      <c r="B964" s="102"/>
    </row>
    <row r="965" ht="15.75" customHeight="1" spans="1:2">
      <c r="A965" s="102"/>
      <c r="B965" s="102"/>
    </row>
    <row r="966" ht="15.75" customHeight="1" spans="1:2">
      <c r="A966" s="102"/>
      <c r="B966" s="102"/>
    </row>
    <row r="967" ht="15.75" customHeight="1" spans="1:2">
      <c r="A967" s="102"/>
      <c r="B967" s="102"/>
    </row>
    <row r="968" ht="15.75" customHeight="1" spans="1:2">
      <c r="A968" s="102"/>
      <c r="B968" s="102"/>
    </row>
    <row r="969" ht="15.75" customHeight="1" spans="1:2">
      <c r="A969" s="102"/>
      <c r="B969" s="102"/>
    </row>
    <row r="970" ht="15.75" customHeight="1" spans="1:2">
      <c r="A970" s="102"/>
      <c r="B970" s="102"/>
    </row>
    <row r="971" ht="15.75" customHeight="1" spans="1:2">
      <c r="A971" s="102"/>
      <c r="B971" s="102"/>
    </row>
    <row r="972" ht="15.75" customHeight="1" spans="1:2">
      <c r="A972" s="102"/>
      <c r="B972" s="102"/>
    </row>
    <row r="973" ht="15.75" customHeight="1" spans="1:2">
      <c r="A973" s="102"/>
      <c r="B973" s="102"/>
    </row>
    <row r="974" ht="15.75" customHeight="1" spans="1:2">
      <c r="A974" s="102"/>
      <c r="B974" s="102"/>
    </row>
    <row r="975" ht="15.75" customHeight="1" spans="1:2">
      <c r="A975" s="102"/>
      <c r="B975" s="102"/>
    </row>
    <row r="976" ht="15.75" customHeight="1" spans="1:2">
      <c r="A976" s="102"/>
      <c r="B976" s="102"/>
    </row>
    <row r="977" ht="15.75" customHeight="1" spans="1:2">
      <c r="A977" s="102"/>
      <c r="B977" s="102"/>
    </row>
    <row r="978" ht="15.75" customHeight="1" spans="1:2">
      <c r="A978" s="102"/>
      <c r="B978" s="102"/>
    </row>
    <row r="979" ht="15.75" customHeight="1" spans="1:2">
      <c r="A979" s="102"/>
      <c r="B979" s="102"/>
    </row>
    <row r="980" ht="15.75" customHeight="1" spans="1:2">
      <c r="A980" s="102"/>
      <c r="B980" s="102"/>
    </row>
    <row r="981" ht="15.75" customHeight="1" spans="1:2">
      <c r="A981" s="102"/>
      <c r="B981" s="102"/>
    </row>
    <row r="982" ht="15.75" customHeight="1" spans="1:2">
      <c r="A982" s="102"/>
      <c r="B982" s="102"/>
    </row>
    <row r="983" ht="15.75" customHeight="1" spans="1:2">
      <c r="A983" s="102"/>
      <c r="B983" s="102"/>
    </row>
    <row r="984" ht="15.75" customHeight="1" spans="1:2">
      <c r="A984" s="102"/>
      <c r="B984" s="102"/>
    </row>
    <row r="985" ht="15.75" customHeight="1" spans="1:2">
      <c r="A985" s="102"/>
      <c r="B985" s="102"/>
    </row>
    <row r="986" ht="15.75" customHeight="1" spans="1:2">
      <c r="A986" s="102"/>
      <c r="B986" s="102"/>
    </row>
    <row r="987" ht="15.75" customHeight="1" spans="1:2">
      <c r="A987" s="102"/>
      <c r="B987" s="102"/>
    </row>
    <row r="988" ht="15.75" customHeight="1" spans="1:2">
      <c r="A988" s="102"/>
      <c r="B988" s="102"/>
    </row>
    <row r="989" ht="15.75" customHeight="1" spans="1:2">
      <c r="A989" s="102"/>
      <c r="B989" s="102"/>
    </row>
    <row r="990" ht="15.75" customHeight="1" spans="1:2">
      <c r="A990" s="102"/>
      <c r="B990" s="102"/>
    </row>
    <row r="991" ht="15.75" customHeight="1" spans="1:2">
      <c r="A991" s="102"/>
      <c r="B991" s="102"/>
    </row>
    <row r="992" ht="15.75" customHeight="1" spans="1:2">
      <c r="A992" s="102"/>
      <c r="B992" s="102"/>
    </row>
    <row r="993" ht="15.75" customHeight="1" spans="1:2">
      <c r="A993" s="102"/>
      <c r="B993" s="102"/>
    </row>
    <row r="994" ht="15.75" customHeight="1" spans="1:2">
      <c r="A994" s="102"/>
      <c r="B994" s="102"/>
    </row>
    <row r="995" ht="15.75" customHeight="1" spans="1:2">
      <c r="A995" s="102"/>
      <c r="B995" s="102"/>
    </row>
    <row r="996" ht="15.75" customHeight="1" spans="1:2">
      <c r="A996" s="102"/>
      <c r="B996" s="102"/>
    </row>
    <row r="997" ht="15.75" customHeight="1" spans="1:2">
      <c r="A997" s="102"/>
      <c r="B997" s="102"/>
    </row>
    <row r="998" ht="15.75" customHeight="1" spans="1:2">
      <c r="A998" s="102"/>
      <c r="B998" s="102"/>
    </row>
    <row r="999" ht="15.75" customHeight="1" spans="1:2">
      <c r="A999" s="102"/>
      <c r="B999" s="102"/>
    </row>
    <row r="1000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63:H63"/>
    <mergeCell ref="A69:H69"/>
    <mergeCell ref="A81:H81"/>
    <mergeCell ref="A85:H85"/>
    <mergeCell ref="A90:H90"/>
    <mergeCell ref="A94:H94"/>
    <mergeCell ref="A96:H96"/>
  </mergeCells>
  <pageMargins left="0.75" right="0.75" top="1" bottom="1" header="0.5" footer="0.5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H18" sqref="H18"/>
    </sheetView>
  </sheetViews>
  <sheetFormatPr defaultColWidth="12.5714285714286" defaultRowHeight="15" customHeight="1"/>
  <cols>
    <col min="1" max="1" width="21.1428571428571" customWidth="1"/>
    <col min="2" max="2" width="19.8571428571429" customWidth="1"/>
    <col min="3" max="3" width="68.4285714285714" customWidth="1"/>
    <col min="4" max="4" width="10.7142857142857" customWidth="1"/>
    <col min="5" max="5" width="12.1428571428571" customWidth="1"/>
    <col min="6" max="6" width="13.5714285714286" customWidth="1"/>
    <col min="7" max="7" width="10.5714285714286" customWidth="1"/>
    <col min="8" max="8" width="12.1428571428571" customWidth="1"/>
    <col min="9" max="9" width="20.4285714285714" customWidth="1"/>
  </cols>
  <sheetData>
    <row r="1" ht="15.75" customHeight="1" spans="1:9">
      <c r="A1" s="873"/>
      <c r="B1" s="91"/>
      <c r="C1" s="92"/>
      <c r="D1" s="92"/>
      <c r="E1" s="92"/>
      <c r="F1" s="576"/>
      <c r="G1" s="92"/>
      <c r="H1" s="92"/>
      <c r="I1" s="92"/>
    </row>
    <row r="2" ht="15.75" customHeight="1" spans="1:9">
      <c r="A2" s="700"/>
      <c r="B2" s="91"/>
      <c r="C2" s="92"/>
      <c r="D2" s="92"/>
      <c r="E2" s="92"/>
      <c r="F2" s="576"/>
      <c r="G2" s="92"/>
      <c r="H2" s="92"/>
      <c r="I2" s="92"/>
    </row>
    <row r="3" ht="15.75" customHeight="1" spans="1:9">
      <c r="A3" s="701"/>
      <c r="B3" s="91"/>
      <c r="C3" s="92"/>
      <c r="D3" s="92"/>
      <c r="E3" s="92"/>
      <c r="F3" s="576"/>
      <c r="G3" s="92"/>
      <c r="H3" s="92"/>
      <c r="I3" s="92"/>
    </row>
    <row r="4" ht="15.75" customHeight="1" spans="1:9">
      <c r="A4" s="701"/>
      <c r="B4" s="91"/>
      <c r="C4" s="92"/>
      <c r="D4" s="92"/>
      <c r="E4" s="92"/>
      <c r="F4" s="576"/>
      <c r="G4" s="92"/>
      <c r="H4" s="92"/>
      <c r="I4" s="92"/>
    </row>
    <row r="5" ht="15.75" customHeight="1" spans="1:9">
      <c r="A5" s="147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490"/>
      <c r="B11" s="874"/>
      <c r="C11" s="98"/>
      <c r="D11" s="98"/>
      <c r="E11" s="98"/>
      <c r="F11" s="98"/>
      <c r="G11" s="98"/>
      <c r="H11" s="98"/>
      <c r="I11" s="98"/>
    </row>
    <row r="12" ht="15.75" customHeight="1" spans="1:9">
      <c r="A12" s="702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703"/>
      <c r="B14" s="101"/>
      <c r="C14" s="101"/>
      <c r="D14" s="102"/>
      <c r="E14" s="102"/>
      <c r="F14" s="577"/>
      <c r="G14" s="101"/>
      <c r="H14" s="102"/>
      <c r="I14" s="102"/>
    </row>
    <row r="15" ht="36" customHeight="1" spans="1:9">
      <c r="A15" s="765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SUM(F17:F21)</f>
        <v>44851.54</v>
      </c>
    </row>
    <row r="17" ht="15.75" customHeight="1" spans="1:9">
      <c r="A17" s="122" t="s">
        <v>2505</v>
      </c>
      <c r="B17" s="862"/>
      <c r="C17" s="122" t="s">
        <v>2506</v>
      </c>
      <c r="D17" s="140">
        <v>45454</v>
      </c>
      <c r="E17" s="140">
        <v>45463</v>
      </c>
      <c r="F17" s="121">
        <v>1754.44</v>
      </c>
      <c r="G17" s="118">
        <v>45467</v>
      </c>
      <c r="H17" s="116">
        <v>1000000000</v>
      </c>
      <c r="I17" s="744"/>
    </row>
    <row r="18" ht="15.75" customHeight="1" spans="1:9">
      <c r="A18" s="122" t="s">
        <v>2507</v>
      </c>
      <c r="B18" s="226"/>
      <c r="C18" s="122" t="s">
        <v>2506</v>
      </c>
      <c r="D18" s="140">
        <v>45457</v>
      </c>
      <c r="E18" s="140">
        <v>45463</v>
      </c>
      <c r="F18" s="365">
        <v>5453.1</v>
      </c>
      <c r="G18" s="118">
        <v>45467</v>
      </c>
      <c r="H18" s="116">
        <v>1000000000</v>
      </c>
      <c r="I18" s="745"/>
    </row>
    <row r="19" ht="15.75" customHeight="1" spans="1:9">
      <c r="A19" s="122" t="s">
        <v>2508</v>
      </c>
      <c r="B19" s="862" t="s">
        <v>18</v>
      </c>
      <c r="C19" s="218" t="s">
        <v>2509</v>
      </c>
      <c r="D19" s="140">
        <v>45460</v>
      </c>
      <c r="E19" s="140">
        <v>45461</v>
      </c>
      <c r="F19" s="121">
        <v>28000</v>
      </c>
      <c r="G19" s="118">
        <v>45467</v>
      </c>
      <c r="H19" s="116">
        <v>1000000000</v>
      </c>
      <c r="I19" s="745"/>
    </row>
    <row r="20" ht="15.75" customHeight="1" spans="1:9">
      <c r="A20" s="122" t="s">
        <v>2510</v>
      </c>
      <c r="B20" s="226"/>
      <c r="C20" s="218" t="s">
        <v>2511</v>
      </c>
      <c r="D20" s="140">
        <v>45463</v>
      </c>
      <c r="E20" s="140">
        <v>45464</v>
      </c>
      <c r="F20" s="139">
        <v>1244</v>
      </c>
      <c r="G20" s="118">
        <v>45467</v>
      </c>
      <c r="H20" s="116">
        <v>1000000000</v>
      </c>
      <c r="I20" s="745"/>
    </row>
    <row r="21" ht="15.75" customHeight="1" spans="1:9">
      <c r="A21" s="147" t="s">
        <v>2512</v>
      </c>
      <c r="B21" s="226"/>
      <c r="C21" s="218" t="s">
        <v>2513</v>
      </c>
      <c r="D21" s="140">
        <v>45463</v>
      </c>
      <c r="E21" s="140">
        <v>45464</v>
      </c>
      <c r="F21" s="365">
        <v>8400</v>
      </c>
      <c r="G21" s="118">
        <v>45467</v>
      </c>
      <c r="H21" s="116">
        <v>1444000000</v>
      </c>
      <c r="I21" s="745"/>
    </row>
    <row r="22" ht="24.75" customHeight="1" spans="1:40">
      <c r="A22" s="22" t="s">
        <v>51</v>
      </c>
      <c r="B22" s="106"/>
      <c r="C22" s="106"/>
      <c r="D22" s="106"/>
      <c r="E22" s="106"/>
      <c r="F22" s="106"/>
      <c r="G22" s="106"/>
      <c r="H22" s="107"/>
      <c r="I22" s="152">
        <f>SUM(F23:F48)</f>
        <v>101557.3</v>
      </c>
      <c r="AN22" s="147" t="s">
        <v>52</v>
      </c>
    </row>
    <row r="23" ht="15.75" customHeight="1" spans="1:9">
      <c r="A23" s="875" t="s">
        <v>2514</v>
      </c>
      <c r="B23" s="116" t="s">
        <v>88</v>
      </c>
      <c r="C23" s="235" t="s">
        <v>1309</v>
      </c>
      <c r="D23" s="229" t="s">
        <v>2515</v>
      </c>
      <c r="E23" s="229" t="s">
        <v>2515</v>
      </c>
      <c r="F23" s="365">
        <v>12025.89</v>
      </c>
      <c r="G23" s="118">
        <v>45467</v>
      </c>
      <c r="H23" s="164">
        <v>1000000000</v>
      </c>
      <c r="I23" s="744"/>
    </row>
    <row r="24" ht="15.75" customHeight="1" spans="1:9">
      <c r="A24" s="163" t="s">
        <v>2516</v>
      </c>
      <c r="B24" s="439" t="s">
        <v>54</v>
      </c>
      <c r="C24" s="309" t="s">
        <v>341</v>
      </c>
      <c r="D24" s="140">
        <v>45450</v>
      </c>
      <c r="E24" s="118">
        <v>45461</v>
      </c>
      <c r="F24" s="119">
        <v>4650.59</v>
      </c>
      <c r="G24" s="118">
        <v>45467</v>
      </c>
      <c r="H24" s="116">
        <v>1000000000</v>
      </c>
      <c r="I24" s="745"/>
    </row>
    <row r="25" ht="15.75" customHeight="1" spans="1:9">
      <c r="A25" s="122" t="s">
        <v>2517</v>
      </c>
      <c r="B25" s="116" t="s">
        <v>2518</v>
      </c>
      <c r="C25" s="122" t="s">
        <v>2519</v>
      </c>
      <c r="D25" s="118">
        <v>45453</v>
      </c>
      <c r="E25" s="140">
        <v>45460</v>
      </c>
      <c r="F25" s="365">
        <v>1005.4</v>
      </c>
      <c r="G25" s="118">
        <v>45467</v>
      </c>
      <c r="H25" s="116">
        <v>1000000000</v>
      </c>
      <c r="I25" s="745"/>
    </row>
    <row r="26" ht="15.75" customHeight="1" spans="1:9">
      <c r="A26" s="553" t="s">
        <v>2520</v>
      </c>
      <c r="B26" s="159" t="s">
        <v>213</v>
      </c>
      <c r="C26" s="163" t="s">
        <v>214</v>
      </c>
      <c r="D26" s="140">
        <v>45454</v>
      </c>
      <c r="E26" s="118">
        <v>45461</v>
      </c>
      <c r="F26" s="365">
        <v>356.97</v>
      </c>
      <c r="G26" s="118">
        <v>45467</v>
      </c>
      <c r="H26" s="116">
        <v>1133000000</v>
      </c>
      <c r="I26" s="745"/>
    </row>
    <row r="27" ht="15.75" customHeight="1" spans="1:9">
      <c r="A27" s="122" t="s">
        <v>2521</v>
      </c>
      <c r="B27" s="116" t="s">
        <v>2522</v>
      </c>
      <c r="C27" s="122" t="s">
        <v>2523</v>
      </c>
      <c r="D27" s="140">
        <v>45455</v>
      </c>
      <c r="E27" s="140">
        <v>45460</v>
      </c>
      <c r="F27" s="365">
        <v>6652.5</v>
      </c>
      <c r="G27" s="118">
        <v>45467</v>
      </c>
      <c r="H27" s="91">
        <v>1000000000</v>
      </c>
      <c r="I27" s="745"/>
    </row>
    <row r="28" ht="15.75" customHeight="1" spans="1:9">
      <c r="A28" s="163" t="s">
        <v>2524</v>
      </c>
      <c r="B28" s="116" t="s">
        <v>79</v>
      </c>
      <c r="C28" s="309" t="s">
        <v>251</v>
      </c>
      <c r="D28" s="140">
        <v>45455</v>
      </c>
      <c r="E28" s="118">
        <v>45461</v>
      </c>
      <c r="F28" s="119">
        <v>4785.69</v>
      </c>
      <c r="G28" s="118">
        <v>45467</v>
      </c>
      <c r="H28" s="116">
        <v>1000000000</v>
      </c>
      <c r="I28" s="745"/>
    </row>
    <row r="29" ht="15.75" customHeight="1" spans="1:9">
      <c r="A29" s="122" t="s">
        <v>2525</v>
      </c>
      <c r="B29" s="116" t="s">
        <v>914</v>
      </c>
      <c r="C29" s="235" t="s">
        <v>2526</v>
      </c>
      <c r="D29" s="140">
        <v>45456</v>
      </c>
      <c r="E29" s="140">
        <v>45460</v>
      </c>
      <c r="F29" s="222">
        <v>1643.6</v>
      </c>
      <c r="G29" s="118">
        <v>45467</v>
      </c>
      <c r="H29" s="116">
        <v>1000000000</v>
      </c>
      <c r="I29" s="745"/>
    </row>
    <row r="30" ht="15.75" customHeight="1" spans="1:9">
      <c r="A30" s="163" t="s">
        <v>2527</v>
      </c>
      <c r="B30" s="159" t="s">
        <v>914</v>
      </c>
      <c r="C30" s="309" t="s">
        <v>915</v>
      </c>
      <c r="D30" s="140">
        <v>45456</v>
      </c>
      <c r="E30" s="118">
        <v>45461</v>
      </c>
      <c r="F30" s="312">
        <v>8150.09</v>
      </c>
      <c r="G30" s="118">
        <v>45467</v>
      </c>
      <c r="H30" s="116">
        <v>1000000000</v>
      </c>
      <c r="I30" s="745"/>
    </row>
    <row r="31" ht="15.75" customHeight="1" spans="1:40">
      <c r="A31" s="163" t="s">
        <v>2528</v>
      </c>
      <c r="B31" s="159" t="s">
        <v>115</v>
      </c>
      <c r="C31" s="163" t="s">
        <v>132</v>
      </c>
      <c r="D31" s="876">
        <v>45456</v>
      </c>
      <c r="E31" s="459">
        <v>45461</v>
      </c>
      <c r="F31" s="877">
        <v>68.04</v>
      </c>
      <c r="G31" s="118">
        <v>45467</v>
      </c>
      <c r="H31" s="164">
        <v>1000000000</v>
      </c>
      <c r="I31" s="745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</row>
    <row r="32" ht="15.75" customHeight="1" spans="1:9">
      <c r="A32" s="122" t="s">
        <v>2529</v>
      </c>
      <c r="B32" s="116" t="s">
        <v>54</v>
      </c>
      <c r="C32" s="117" t="s">
        <v>341</v>
      </c>
      <c r="D32" s="118">
        <v>45457</v>
      </c>
      <c r="E32" s="140">
        <v>45460</v>
      </c>
      <c r="F32" s="633">
        <v>3357.99</v>
      </c>
      <c r="G32" s="118">
        <v>45467</v>
      </c>
      <c r="H32" s="116">
        <v>1444000000</v>
      </c>
      <c r="I32" s="745"/>
    </row>
    <row r="33" ht="15.75" customHeight="1" spans="1:9">
      <c r="A33" s="163" t="s">
        <v>2530</v>
      </c>
      <c r="B33" s="159" t="s">
        <v>121</v>
      </c>
      <c r="C33" s="163" t="s">
        <v>2531</v>
      </c>
      <c r="D33" s="140">
        <v>45457</v>
      </c>
      <c r="E33" s="118">
        <v>45461</v>
      </c>
      <c r="F33" s="864">
        <v>1826.48</v>
      </c>
      <c r="G33" s="118">
        <v>45467</v>
      </c>
      <c r="H33" s="116">
        <v>1000000000</v>
      </c>
      <c r="I33" s="745"/>
    </row>
    <row r="34" ht="15.75" customHeight="1" spans="1:9">
      <c r="A34" s="878" t="s">
        <v>2532</v>
      </c>
      <c r="B34" s="159" t="s">
        <v>121</v>
      </c>
      <c r="C34" s="163" t="s">
        <v>2533</v>
      </c>
      <c r="D34" s="140">
        <v>45457</v>
      </c>
      <c r="E34" s="118">
        <v>45461</v>
      </c>
      <c r="F34" s="385">
        <v>14666.18</v>
      </c>
      <c r="G34" s="118">
        <v>45467</v>
      </c>
      <c r="H34" s="116">
        <v>1000000000</v>
      </c>
      <c r="I34" s="745"/>
    </row>
    <row r="35" ht="15.75" customHeight="1" spans="1:9">
      <c r="A35" s="875" t="s">
        <v>2534</v>
      </c>
      <c r="B35" s="116" t="s">
        <v>417</v>
      </c>
      <c r="C35" s="235" t="s">
        <v>467</v>
      </c>
      <c r="D35" s="140">
        <v>45457</v>
      </c>
      <c r="E35" s="229">
        <v>45462</v>
      </c>
      <c r="F35" s="365">
        <v>1485.89</v>
      </c>
      <c r="G35" s="118">
        <v>45467</v>
      </c>
      <c r="H35" s="116">
        <v>1000000000</v>
      </c>
      <c r="I35" s="745"/>
    </row>
    <row r="36" ht="15.75" customHeight="1" spans="1:9">
      <c r="A36" s="878" t="s">
        <v>2535</v>
      </c>
      <c r="B36" s="159" t="s">
        <v>91</v>
      </c>
      <c r="C36" s="309" t="s">
        <v>249</v>
      </c>
      <c r="D36" s="140">
        <v>45457</v>
      </c>
      <c r="E36" s="229">
        <v>45462</v>
      </c>
      <c r="F36" s="119">
        <v>1850.56</v>
      </c>
      <c r="G36" s="118">
        <v>45467</v>
      </c>
      <c r="H36" s="116">
        <v>1000000000</v>
      </c>
      <c r="I36" s="745"/>
    </row>
    <row r="37" ht="15.75" customHeight="1" spans="1:9">
      <c r="A37" s="878" t="s">
        <v>2536</v>
      </c>
      <c r="B37" s="159" t="s">
        <v>213</v>
      </c>
      <c r="C37" s="163" t="s">
        <v>214</v>
      </c>
      <c r="D37" s="140">
        <v>45457</v>
      </c>
      <c r="E37" s="229">
        <v>45462</v>
      </c>
      <c r="F37" s="139">
        <v>4064.96</v>
      </c>
      <c r="G37" s="118">
        <v>45467</v>
      </c>
      <c r="H37" s="116">
        <v>1000000000</v>
      </c>
      <c r="I37" s="745"/>
    </row>
    <row r="38" ht="15.75" customHeight="1" spans="1:9">
      <c r="A38" s="163" t="s">
        <v>2537</v>
      </c>
      <c r="B38" s="159" t="s">
        <v>115</v>
      </c>
      <c r="C38" s="309" t="s">
        <v>2111</v>
      </c>
      <c r="D38" s="295">
        <v>45460</v>
      </c>
      <c r="E38" s="118">
        <v>45461</v>
      </c>
      <c r="F38" s="365">
        <v>517.17</v>
      </c>
      <c r="G38" s="118">
        <v>45467</v>
      </c>
      <c r="H38" s="116">
        <v>1000000000</v>
      </c>
      <c r="I38" s="745"/>
    </row>
    <row r="39" ht="15.75" customHeight="1" spans="1:9">
      <c r="A39" s="163" t="s">
        <v>2538</v>
      </c>
      <c r="B39" s="159" t="s">
        <v>357</v>
      </c>
      <c r="C39" s="309" t="s">
        <v>768</v>
      </c>
      <c r="D39" s="229">
        <v>45460</v>
      </c>
      <c r="E39" s="229">
        <v>45461</v>
      </c>
      <c r="F39" s="246">
        <v>5605.18</v>
      </c>
      <c r="G39" s="118">
        <v>45467</v>
      </c>
      <c r="H39" s="164">
        <v>1000000000</v>
      </c>
      <c r="I39" s="745"/>
    </row>
    <row r="40" ht="15.75" customHeight="1" spans="1:9">
      <c r="A40" s="163" t="s">
        <v>2539</v>
      </c>
      <c r="B40" s="159" t="s">
        <v>357</v>
      </c>
      <c r="C40" s="309" t="s">
        <v>358</v>
      </c>
      <c r="D40" s="229">
        <v>45460</v>
      </c>
      <c r="E40" s="229" t="s">
        <v>2515</v>
      </c>
      <c r="F40" s="131">
        <v>5095.62</v>
      </c>
      <c r="G40" s="118">
        <v>45467</v>
      </c>
      <c r="H40" s="116">
        <v>1000000000</v>
      </c>
      <c r="I40" s="745"/>
    </row>
    <row r="41" ht="15.75" customHeight="1" spans="1:9">
      <c r="A41" s="122" t="s">
        <v>2540</v>
      </c>
      <c r="B41" s="162" t="s">
        <v>357</v>
      </c>
      <c r="C41" s="309" t="s">
        <v>358</v>
      </c>
      <c r="D41" s="229">
        <v>45460</v>
      </c>
      <c r="E41" s="229" t="s">
        <v>2515</v>
      </c>
      <c r="F41" s="72">
        <v>5406.19</v>
      </c>
      <c r="G41" s="118">
        <v>45467</v>
      </c>
      <c r="H41" s="116">
        <v>1000000000</v>
      </c>
      <c r="I41" s="745"/>
    </row>
    <row r="42" ht="15.75" customHeight="1" spans="1:9">
      <c r="A42" s="122" t="s">
        <v>2541</v>
      </c>
      <c r="B42" s="116" t="s">
        <v>291</v>
      </c>
      <c r="C42" s="122" t="s">
        <v>292</v>
      </c>
      <c r="D42" s="295">
        <v>45460</v>
      </c>
      <c r="E42" s="118">
        <v>45461</v>
      </c>
      <c r="F42" s="72">
        <v>1343.35</v>
      </c>
      <c r="G42" s="118">
        <v>45467</v>
      </c>
      <c r="H42" s="290">
        <v>8100000000</v>
      </c>
      <c r="I42" s="745"/>
    </row>
    <row r="43" ht="15.75" customHeight="1" spans="1:9">
      <c r="A43" s="122" t="s">
        <v>2542</v>
      </c>
      <c r="B43" s="226" t="s">
        <v>295</v>
      </c>
      <c r="C43" s="122" t="s">
        <v>591</v>
      </c>
      <c r="D43" s="295">
        <v>45460</v>
      </c>
      <c r="E43" s="118">
        <v>45461</v>
      </c>
      <c r="F43" s="121">
        <v>3188.08</v>
      </c>
      <c r="G43" s="118">
        <v>45467</v>
      </c>
      <c r="H43" s="116">
        <v>1444000000</v>
      </c>
      <c r="I43" s="745"/>
    </row>
    <row r="44" ht="15.75" customHeight="1" spans="1:9">
      <c r="A44" s="122" t="s">
        <v>2543</v>
      </c>
      <c r="B44" s="116" t="s">
        <v>54</v>
      </c>
      <c r="C44" s="122" t="s">
        <v>1153</v>
      </c>
      <c r="D44" s="295">
        <v>45460</v>
      </c>
      <c r="E44" s="118">
        <v>45461</v>
      </c>
      <c r="F44" s="119">
        <v>5002.1</v>
      </c>
      <c r="G44" s="118">
        <v>45467</v>
      </c>
      <c r="H44" s="116">
        <v>1444000000</v>
      </c>
      <c r="I44" s="745"/>
    </row>
    <row r="45" ht="15.75" customHeight="1" spans="1:9">
      <c r="A45" s="122" t="s">
        <v>2544</v>
      </c>
      <c r="B45" s="159" t="s">
        <v>54</v>
      </c>
      <c r="C45" s="309" t="s">
        <v>341</v>
      </c>
      <c r="D45" s="295">
        <v>45460</v>
      </c>
      <c r="E45" s="229">
        <v>45462</v>
      </c>
      <c r="F45" s="365">
        <v>5697.47</v>
      </c>
      <c r="G45" s="118">
        <v>45467</v>
      </c>
      <c r="H45" s="116">
        <v>1444000000</v>
      </c>
      <c r="I45" s="745"/>
    </row>
    <row r="46" ht="15.75" customHeight="1" spans="1:9">
      <c r="A46" s="163" t="s">
        <v>2545</v>
      </c>
      <c r="B46" s="159" t="s">
        <v>54</v>
      </c>
      <c r="C46" s="163" t="s">
        <v>341</v>
      </c>
      <c r="D46" s="118">
        <v>45461</v>
      </c>
      <c r="E46" s="118">
        <v>45463</v>
      </c>
      <c r="F46" s="119">
        <v>506.53</v>
      </c>
      <c r="G46" s="118">
        <v>45467</v>
      </c>
      <c r="H46" s="116">
        <v>1444000000</v>
      </c>
      <c r="I46" s="745"/>
    </row>
    <row r="47" ht="15.75" customHeight="1" spans="1:9">
      <c r="A47" s="163" t="s">
        <v>2546</v>
      </c>
      <c r="B47" s="439" t="s">
        <v>115</v>
      </c>
      <c r="C47" s="163" t="s">
        <v>132</v>
      </c>
      <c r="D47" s="229">
        <v>45462</v>
      </c>
      <c r="E47" s="229">
        <v>45462</v>
      </c>
      <c r="F47" s="130">
        <v>70.08</v>
      </c>
      <c r="G47" s="118">
        <v>45467</v>
      </c>
      <c r="H47" s="290">
        <v>1000000000</v>
      </c>
      <c r="I47" s="745"/>
    </row>
    <row r="48" ht="15.75" customHeight="1" spans="1:9">
      <c r="A48" s="122" t="s">
        <v>2547</v>
      </c>
      <c r="B48" s="162" t="s">
        <v>121</v>
      </c>
      <c r="C48" s="122" t="s">
        <v>308</v>
      </c>
      <c r="D48" s="140">
        <v>45463</v>
      </c>
      <c r="E48" s="140">
        <v>45463</v>
      </c>
      <c r="F48" s="119">
        <v>2534.7</v>
      </c>
      <c r="G48" s="118">
        <v>45467</v>
      </c>
      <c r="H48" s="290">
        <v>1000000000</v>
      </c>
      <c r="I48" s="745"/>
    </row>
    <row r="49" ht="15.75" customHeight="1" spans="1:9">
      <c r="A49" s="22" t="s">
        <v>160</v>
      </c>
      <c r="B49" s="106"/>
      <c r="C49" s="106"/>
      <c r="D49" s="106"/>
      <c r="E49" s="106"/>
      <c r="F49" s="106"/>
      <c r="G49" s="106"/>
      <c r="H49" s="107"/>
      <c r="I49" s="152">
        <f>SUM(F50)</f>
        <v>0</v>
      </c>
    </row>
    <row r="50" customHeight="1" spans="1:9">
      <c r="A50" s="122"/>
      <c r="B50" s="116"/>
      <c r="C50" s="117"/>
      <c r="D50" s="118"/>
      <c r="E50" s="118"/>
      <c r="F50" s="72"/>
      <c r="G50" s="164"/>
      <c r="H50" s="159"/>
      <c r="I50" s="122"/>
    </row>
    <row r="51" ht="15.75" customHeight="1" spans="1:9">
      <c r="A51" s="22" t="s">
        <v>161</v>
      </c>
      <c r="B51" s="106"/>
      <c r="C51" s="106"/>
      <c r="D51" s="106"/>
      <c r="E51" s="106"/>
      <c r="F51" s="106"/>
      <c r="G51" s="106"/>
      <c r="H51" s="107"/>
      <c r="I51" s="152">
        <f>SUM(F52:F55)</f>
        <v>633731.13</v>
      </c>
    </row>
    <row r="52" ht="15.75" customHeight="1" spans="1:9">
      <c r="A52" s="122" t="s">
        <v>2548</v>
      </c>
      <c r="B52" s="116" t="s">
        <v>169</v>
      </c>
      <c r="C52" s="122" t="s">
        <v>1366</v>
      </c>
      <c r="D52" s="140">
        <v>45456</v>
      </c>
      <c r="E52" s="140">
        <v>45461</v>
      </c>
      <c r="F52" s="119">
        <v>372993.88</v>
      </c>
      <c r="G52" s="118">
        <v>45467</v>
      </c>
      <c r="H52" s="91">
        <v>1000000000</v>
      </c>
      <c r="I52" s="744"/>
    </row>
    <row r="53" ht="15.75" customHeight="1" spans="1:9">
      <c r="A53" s="122" t="s">
        <v>2549</v>
      </c>
      <c r="B53" s="116" t="s">
        <v>516</v>
      </c>
      <c r="C53" s="122" t="s">
        <v>517</v>
      </c>
      <c r="D53" s="123">
        <v>45460</v>
      </c>
      <c r="E53" s="161">
        <v>45461</v>
      </c>
      <c r="F53" s="119">
        <v>79895.9</v>
      </c>
      <c r="G53" s="118">
        <v>45467</v>
      </c>
      <c r="H53" s="116">
        <v>1000000000</v>
      </c>
      <c r="I53" s="745"/>
    </row>
    <row r="54" ht="15.75" customHeight="1" spans="1:9">
      <c r="A54" s="122" t="s">
        <v>2550</v>
      </c>
      <c r="B54" s="162" t="s">
        <v>166</v>
      </c>
      <c r="C54" s="122" t="s">
        <v>1287</v>
      </c>
      <c r="D54" s="161">
        <v>45462</v>
      </c>
      <c r="E54" s="161">
        <v>45462</v>
      </c>
      <c r="F54" s="119">
        <v>82591.72</v>
      </c>
      <c r="G54" s="118">
        <v>45467</v>
      </c>
      <c r="H54" s="116">
        <v>1000000000</v>
      </c>
      <c r="I54" s="745"/>
    </row>
    <row r="55" ht="15.75" customHeight="1" spans="1:9">
      <c r="A55" s="122" t="s">
        <v>2551</v>
      </c>
      <c r="B55" s="879" t="s">
        <v>163</v>
      </c>
      <c r="C55" s="235" t="s">
        <v>970</v>
      </c>
      <c r="D55" s="161">
        <v>45462</v>
      </c>
      <c r="E55" s="118">
        <v>45463</v>
      </c>
      <c r="F55" s="139">
        <v>98249.63</v>
      </c>
      <c r="G55" s="118">
        <v>45467</v>
      </c>
      <c r="H55" s="162">
        <v>1000000000</v>
      </c>
      <c r="I55" s="745"/>
    </row>
    <row r="56" ht="15.75" customHeight="1" spans="1:9">
      <c r="A56" s="22" t="s">
        <v>186</v>
      </c>
      <c r="B56" s="106"/>
      <c r="C56" s="106"/>
      <c r="D56" s="106"/>
      <c r="E56" s="106"/>
      <c r="F56" s="106"/>
      <c r="G56" s="106"/>
      <c r="H56" s="107"/>
      <c r="I56" s="152">
        <f>SUM(F57:F58)</f>
        <v>56891.78</v>
      </c>
    </row>
    <row r="57" customHeight="1" spans="1:9">
      <c r="A57" s="117" t="s">
        <v>2552</v>
      </c>
      <c r="B57" s="26" t="s">
        <v>1593</v>
      </c>
      <c r="C57" s="122" t="s">
        <v>1594</v>
      </c>
      <c r="D57" s="140">
        <v>45461</v>
      </c>
      <c r="E57" s="140" t="s">
        <v>2553</v>
      </c>
      <c r="F57" s="72">
        <v>28445.89</v>
      </c>
      <c r="G57" s="118">
        <v>45467</v>
      </c>
      <c r="H57" s="116">
        <v>1000000000</v>
      </c>
      <c r="I57" s="744"/>
    </row>
    <row r="58" ht="15.75" customHeight="1" spans="1:9">
      <c r="A58" s="163" t="s">
        <v>2491</v>
      </c>
      <c r="B58" s="26" t="s">
        <v>1593</v>
      </c>
      <c r="C58" s="122" t="s">
        <v>1594</v>
      </c>
      <c r="D58" s="140">
        <v>45461</v>
      </c>
      <c r="E58" s="140">
        <v>45463</v>
      </c>
      <c r="F58" s="72">
        <v>28445.89</v>
      </c>
      <c r="G58" s="118">
        <v>45467</v>
      </c>
      <c r="H58" s="116">
        <v>1000000000</v>
      </c>
      <c r="I58" s="745"/>
    </row>
    <row r="59" ht="15.75" customHeight="1" spans="1:9">
      <c r="A59" s="22" t="s">
        <v>187</v>
      </c>
      <c r="B59" s="106"/>
      <c r="C59" s="106"/>
      <c r="D59" s="106"/>
      <c r="E59" s="106"/>
      <c r="F59" s="106"/>
      <c r="G59" s="106"/>
      <c r="H59" s="107"/>
      <c r="I59" s="152">
        <f>SUM(F60:F62)</f>
        <v>79005.64</v>
      </c>
    </row>
    <row r="60" ht="15.75" customHeight="1" spans="1:9">
      <c r="A60" s="122" t="s">
        <v>2554</v>
      </c>
      <c r="B60" s="162" t="s">
        <v>1094</v>
      </c>
      <c r="C60" s="235" t="s">
        <v>1095</v>
      </c>
      <c r="D60" s="140">
        <v>45457</v>
      </c>
      <c r="E60" s="140">
        <v>45462</v>
      </c>
      <c r="F60" s="119">
        <v>20020.33</v>
      </c>
      <c r="G60" s="118">
        <v>45467</v>
      </c>
      <c r="H60" s="116">
        <v>1000000000</v>
      </c>
      <c r="I60" s="744"/>
    </row>
    <row r="61" ht="15.75" customHeight="1" spans="1:9">
      <c r="A61" s="777" t="s">
        <v>2555</v>
      </c>
      <c r="B61" s="116" t="s">
        <v>143</v>
      </c>
      <c r="C61" s="122" t="s">
        <v>1856</v>
      </c>
      <c r="D61" s="118">
        <v>45463</v>
      </c>
      <c r="E61" s="118">
        <v>45463</v>
      </c>
      <c r="F61" s="119">
        <v>26930.61</v>
      </c>
      <c r="G61" s="118">
        <v>45467</v>
      </c>
      <c r="H61" s="116">
        <v>1000000000</v>
      </c>
      <c r="I61" s="745"/>
    </row>
    <row r="62" ht="15.75" customHeight="1" spans="1:9">
      <c r="A62" s="122" t="s">
        <v>2556</v>
      </c>
      <c r="B62" s="116" t="s">
        <v>2557</v>
      </c>
      <c r="C62" s="122" t="s">
        <v>2558</v>
      </c>
      <c r="D62" s="118">
        <v>45463</v>
      </c>
      <c r="E62" s="118">
        <v>45464</v>
      </c>
      <c r="F62" s="119">
        <v>32054.7</v>
      </c>
      <c r="G62" s="118">
        <v>45467</v>
      </c>
      <c r="H62" s="26">
        <v>1050000117</v>
      </c>
      <c r="I62" s="745"/>
    </row>
    <row r="63" ht="15.75" customHeight="1" spans="1:9">
      <c r="A63" s="22" t="s">
        <v>208</v>
      </c>
      <c r="B63" s="106"/>
      <c r="C63" s="106"/>
      <c r="D63" s="106"/>
      <c r="E63" s="106"/>
      <c r="F63" s="106"/>
      <c r="G63" s="106"/>
      <c r="H63" s="107"/>
      <c r="I63" s="152">
        <f>SUM(F64:F65)</f>
        <v>104543.83</v>
      </c>
    </row>
    <row r="64" ht="15.75" customHeight="1" spans="1:9">
      <c r="A64" s="122" t="s">
        <v>2559</v>
      </c>
      <c r="B64" s="116" t="s">
        <v>295</v>
      </c>
      <c r="C64" s="122" t="s">
        <v>296</v>
      </c>
      <c r="D64" s="229">
        <v>45461</v>
      </c>
      <c r="E64" s="229">
        <v>45461</v>
      </c>
      <c r="F64" s="365">
        <v>21013.83</v>
      </c>
      <c r="G64" s="118">
        <v>45467</v>
      </c>
      <c r="H64" s="116">
        <v>1444000000</v>
      </c>
      <c r="I64" s="573"/>
    </row>
    <row r="65" ht="15.75" customHeight="1" spans="1:40">
      <c r="A65" s="122" t="s">
        <v>2560</v>
      </c>
      <c r="B65" s="858" t="s">
        <v>1104</v>
      </c>
      <c r="C65" s="614" t="s">
        <v>2561</v>
      </c>
      <c r="D65" s="229">
        <v>45461</v>
      </c>
      <c r="E65" s="60">
        <v>45463</v>
      </c>
      <c r="F65" s="131">
        <v>83530</v>
      </c>
      <c r="G65" s="118">
        <v>45467</v>
      </c>
      <c r="H65" s="242">
        <v>1000000000</v>
      </c>
      <c r="I65" s="155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</row>
    <row r="66" ht="15.75" customHeight="1" spans="1:9">
      <c r="A66" s="22" t="s">
        <v>220</v>
      </c>
      <c r="B66" s="106"/>
      <c r="C66" s="106"/>
      <c r="D66" s="106"/>
      <c r="E66" s="106"/>
      <c r="F66" s="106"/>
      <c r="G66" s="106"/>
      <c r="H66" s="107"/>
      <c r="I66" s="152">
        <f>SUM(F67)</f>
        <v>0</v>
      </c>
    </row>
    <row r="67" ht="15.75" customHeight="1" spans="1:9">
      <c r="A67" s="122"/>
      <c r="B67" s="116"/>
      <c r="C67" s="117"/>
      <c r="D67" s="118"/>
      <c r="E67" s="118"/>
      <c r="F67" s="119"/>
      <c r="G67" s="164"/>
      <c r="H67" s="116"/>
      <c r="I67" s="122"/>
    </row>
    <row r="68" ht="15.75" customHeight="1" spans="1:9">
      <c r="A68" s="22" t="s">
        <v>221</v>
      </c>
      <c r="B68" s="106"/>
      <c r="C68" s="106"/>
      <c r="D68" s="106"/>
      <c r="E68" s="106"/>
      <c r="F68" s="106"/>
      <c r="G68" s="106"/>
      <c r="H68" s="107"/>
      <c r="I68" s="152">
        <f>SUM(F69)</f>
        <v>0</v>
      </c>
    </row>
    <row r="69" ht="15.75" customHeight="1" spans="1:9">
      <c r="A69" s="122"/>
      <c r="B69" s="116"/>
      <c r="C69" s="122"/>
      <c r="D69" s="125"/>
      <c r="E69" s="60"/>
      <c r="F69" s="246"/>
      <c r="G69" s="259"/>
      <c r="H69" s="116"/>
      <c r="I69" s="116"/>
    </row>
    <row r="70" ht="15.75" customHeight="1" spans="1:8">
      <c r="A70" s="147"/>
      <c r="B70" s="91"/>
      <c r="D70" s="91"/>
      <c r="E70" s="91"/>
      <c r="F70" s="615"/>
      <c r="G70" s="168"/>
      <c r="H70" s="169"/>
    </row>
    <row r="71" ht="15.75" customHeight="1" spans="1:8">
      <c r="A71" s="616" t="s">
        <v>222</v>
      </c>
      <c r="B71" s="171"/>
      <c r="C71" s="171"/>
      <c r="D71" s="91"/>
      <c r="E71" s="91"/>
      <c r="F71" s="615"/>
      <c r="H71" s="91"/>
    </row>
    <row r="72" ht="15.75" customHeight="1" spans="1:8">
      <c r="A72" s="763" t="s">
        <v>223</v>
      </c>
      <c r="B72" s="102"/>
      <c r="C72" s="102"/>
      <c r="D72" s="91"/>
      <c r="E72" s="91"/>
      <c r="F72" s="615"/>
      <c r="H72" s="91"/>
    </row>
    <row r="73" ht="15.75" customHeight="1" spans="1:8">
      <c r="A73" s="147"/>
      <c r="B73" s="91"/>
      <c r="D73" s="91"/>
      <c r="E73" s="91"/>
      <c r="F73" s="615"/>
      <c r="H73" s="91"/>
    </row>
    <row r="74" ht="15.75" customHeight="1" spans="1:8">
      <c r="A74" s="147"/>
      <c r="B74" s="91"/>
      <c r="D74" s="91"/>
      <c r="E74" s="91"/>
      <c r="F74" s="615"/>
      <c r="H74" s="91"/>
    </row>
    <row r="75" ht="15.75" customHeight="1" spans="1:8">
      <c r="A75" s="147"/>
      <c r="B75" s="91"/>
      <c r="D75" s="91"/>
      <c r="E75" s="91"/>
      <c r="F75" s="615"/>
      <c r="H75" s="91"/>
    </row>
    <row r="76" ht="15.75" customHeight="1" spans="1:8">
      <c r="A76" s="147"/>
      <c r="B76" s="91"/>
      <c r="D76" s="91"/>
      <c r="E76" s="91"/>
      <c r="F76" s="615"/>
      <c r="H76" s="91"/>
    </row>
    <row r="77" ht="15.75" customHeight="1" spans="1:8">
      <c r="A77" s="147"/>
      <c r="B77" s="91"/>
      <c r="D77" s="91"/>
      <c r="E77" s="91"/>
      <c r="F77" s="615"/>
      <c r="H77" s="91"/>
    </row>
    <row r="78" ht="15.75" customHeight="1" spans="1:8">
      <c r="A78" s="147"/>
      <c r="B78" s="91"/>
      <c r="D78" s="91"/>
      <c r="E78" s="91"/>
      <c r="F78" s="615"/>
      <c r="H78" s="91"/>
    </row>
    <row r="79" ht="15.75" customHeight="1" spans="1:8">
      <c r="A79" s="147"/>
      <c r="B79" s="91"/>
      <c r="D79" s="91"/>
      <c r="E79" s="91"/>
      <c r="F79" s="615"/>
      <c r="H79" s="91"/>
    </row>
    <row r="80" ht="15.75" customHeight="1" spans="1:8">
      <c r="A80" s="147"/>
      <c r="B80" s="91"/>
      <c r="D80" s="91"/>
      <c r="E80" s="91"/>
      <c r="F80" s="615"/>
      <c r="H80" s="91"/>
    </row>
    <row r="81" ht="15.75" customHeight="1" spans="1:8">
      <c r="A81" s="147"/>
      <c r="B81" s="91"/>
      <c r="D81" s="91"/>
      <c r="E81" s="91"/>
      <c r="F81" s="615"/>
      <c r="H81" s="91"/>
    </row>
    <row r="82" ht="15.75" customHeight="1" spans="1:8">
      <c r="A82" s="147"/>
      <c r="B82" s="91"/>
      <c r="D82" s="91"/>
      <c r="E82" s="91"/>
      <c r="F82" s="615"/>
      <c r="H82" s="91"/>
    </row>
    <row r="83" ht="15.75" customHeight="1" spans="1:8">
      <c r="A83" s="147"/>
      <c r="B83" s="91"/>
      <c r="D83" s="91"/>
      <c r="E83" s="91"/>
      <c r="F83" s="615"/>
      <c r="H83" s="91"/>
    </row>
    <row r="84" ht="15.75" customHeight="1" spans="1:8">
      <c r="A84" s="147"/>
      <c r="B84" s="91"/>
      <c r="D84" s="91"/>
      <c r="E84" s="91"/>
      <c r="F84" s="615"/>
      <c r="H84" s="91"/>
    </row>
    <row r="85" ht="15.75" customHeight="1" spans="1:8">
      <c r="A85" s="147"/>
      <c r="B85" s="91"/>
      <c r="D85" s="91"/>
      <c r="E85" s="91"/>
      <c r="F85" s="615"/>
      <c r="H85" s="91"/>
    </row>
    <row r="86" ht="15.75" customHeight="1" spans="1:8">
      <c r="A86" s="147"/>
      <c r="B86" s="91"/>
      <c r="D86" s="91"/>
      <c r="E86" s="91"/>
      <c r="F86" s="615"/>
      <c r="H86" s="91"/>
    </row>
    <row r="87" ht="15.75" customHeight="1" spans="1:8">
      <c r="A87" s="147"/>
      <c r="B87" s="91"/>
      <c r="D87" s="91"/>
      <c r="E87" s="91"/>
      <c r="F87" s="615"/>
      <c r="H87" s="91"/>
    </row>
    <row r="88" ht="15.75" customHeight="1" spans="1:8">
      <c r="A88" s="147"/>
      <c r="B88" s="91"/>
      <c r="D88" s="91"/>
      <c r="E88" s="91"/>
      <c r="F88" s="615"/>
      <c r="H88" s="91"/>
    </row>
    <row r="89" ht="15.75" customHeight="1" spans="1:8">
      <c r="A89" s="147"/>
      <c r="B89" s="91"/>
      <c r="D89" s="91"/>
      <c r="E89" s="91"/>
      <c r="F89" s="615"/>
      <c r="H89" s="91"/>
    </row>
    <row r="90" ht="15.75" customHeight="1" spans="1:8">
      <c r="A90" s="147"/>
      <c r="B90" s="91"/>
      <c r="D90" s="91"/>
      <c r="E90" s="91"/>
      <c r="F90" s="615"/>
      <c r="H90" s="91"/>
    </row>
    <row r="91" ht="15.75" customHeight="1" spans="1:8">
      <c r="A91" s="147"/>
      <c r="B91" s="91"/>
      <c r="D91" s="91"/>
      <c r="E91" s="91"/>
      <c r="F91" s="615"/>
      <c r="H91" s="91"/>
    </row>
    <row r="92" ht="15.75" customHeight="1" spans="1:8">
      <c r="A92" s="147"/>
      <c r="B92" s="91"/>
      <c r="D92" s="91"/>
      <c r="E92" s="91"/>
      <c r="F92" s="615"/>
      <c r="H92" s="91"/>
    </row>
    <row r="93" ht="15.75" customHeight="1" spans="1:8">
      <c r="A93" s="147"/>
      <c r="B93" s="91"/>
      <c r="D93" s="91"/>
      <c r="E93" s="91"/>
      <c r="F93" s="615"/>
      <c r="H93" s="91"/>
    </row>
    <row r="94" ht="15.75" customHeight="1" spans="1:8">
      <c r="A94" s="147"/>
      <c r="B94" s="91"/>
      <c r="D94" s="91"/>
      <c r="E94" s="91"/>
      <c r="F94" s="615"/>
      <c r="H94" s="91"/>
    </row>
    <row r="95" ht="15.75" customHeight="1" spans="1:8">
      <c r="A95" s="147"/>
      <c r="B95" s="91"/>
      <c r="D95" s="91"/>
      <c r="E95" s="91"/>
      <c r="F95" s="615"/>
      <c r="H95" s="91"/>
    </row>
    <row r="96" ht="15.75" customHeight="1" spans="1:8">
      <c r="A96" s="147"/>
      <c r="B96" s="91"/>
      <c r="D96" s="91"/>
      <c r="E96" s="91"/>
      <c r="F96" s="615"/>
      <c r="H96" s="91"/>
    </row>
    <row r="97" ht="15.75" customHeight="1" spans="1:8">
      <c r="A97" s="147"/>
      <c r="B97" s="91"/>
      <c r="D97" s="91"/>
      <c r="E97" s="91"/>
      <c r="F97" s="615"/>
      <c r="H97" s="91"/>
    </row>
    <row r="98" ht="15.75" customHeight="1" spans="1:8">
      <c r="A98" s="147"/>
      <c r="B98" s="91"/>
      <c r="D98" s="91"/>
      <c r="E98" s="91"/>
      <c r="F98" s="615"/>
      <c r="H98" s="91"/>
    </row>
    <row r="99" ht="15.75" customHeight="1" spans="1:8">
      <c r="A99" s="147"/>
      <c r="B99" s="91"/>
      <c r="D99" s="91"/>
      <c r="E99" s="91"/>
      <c r="F99" s="615"/>
      <c r="H99" s="91"/>
    </row>
    <row r="100" ht="15.75" customHeight="1" spans="1:8">
      <c r="A100" s="147"/>
      <c r="B100" s="91"/>
      <c r="D100" s="91"/>
      <c r="E100" s="91"/>
      <c r="F100" s="615"/>
      <c r="H100" s="91"/>
    </row>
    <row r="101" ht="15.75" customHeight="1" spans="1:8">
      <c r="A101" s="147"/>
      <c r="B101" s="91"/>
      <c r="D101" s="91"/>
      <c r="E101" s="91"/>
      <c r="F101" s="615"/>
      <c r="H101" s="91"/>
    </row>
    <row r="102" ht="15.75" customHeight="1" spans="1:8">
      <c r="A102" s="147"/>
      <c r="B102" s="91"/>
      <c r="D102" s="91"/>
      <c r="E102" s="91"/>
      <c r="F102" s="615"/>
      <c r="H102" s="91"/>
    </row>
    <row r="103" ht="15.75" customHeight="1" spans="1:8">
      <c r="A103" s="147"/>
      <c r="B103" s="91"/>
      <c r="D103" s="91"/>
      <c r="E103" s="91"/>
      <c r="F103" s="615"/>
      <c r="H103" s="91"/>
    </row>
    <row r="104" ht="15.75" customHeight="1" spans="1:8">
      <c r="A104" s="147"/>
      <c r="B104" s="91"/>
      <c r="D104" s="91"/>
      <c r="E104" s="91"/>
      <c r="F104" s="615"/>
      <c r="H104" s="91"/>
    </row>
    <row r="105" ht="15.75" customHeight="1" spans="1:8">
      <c r="A105" s="147"/>
      <c r="B105" s="91"/>
      <c r="D105" s="91"/>
      <c r="E105" s="91"/>
      <c r="F105" s="615"/>
      <c r="H105" s="91"/>
    </row>
    <row r="106" ht="15.75" customHeight="1" spans="1:8">
      <c r="A106" s="147"/>
      <c r="B106" s="91"/>
      <c r="D106" s="91"/>
      <c r="E106" s="91"/>
      <c r="F106" s="615"/>
      <c r="H106" s="91"/>
    </row>
    <row r="107" ht="15.75" customHeight="1" spans="1:8">
      <c r="A107" s="147"/>
      <c r="B107" s="91"/>
      <c r="D107" s="91"/>
      <c r="E107" s="91"/>
      <c r="F107" s="615"/>
      <c r="H107" s="91"/>
    </row>
    <row r="108" ht="15.75" customHeight="1" spans="1:8">
      <c r="A108" s="147"/>
      <c r="B108" s="91"/>
      <c r="D108" s="91"/>
      <c r="E108" s="91"/>
      <c r="F108" s="615"/>
      <c r="H108" s="91"/>
    </row>
    <row r="109" ht="15.75" customHeight="1" spans="1:8">
      <c r="A109" s="147"/>
      <c r="B109" s="91"/>
      <c r="D109" s="91"/>
      <c r="E109" s="91"/>
      <c r="F109" s="615"/>
      <c r="H109" s="91"/>
    </row>
    <row r="110" ht="15.75" customHeight="1" spans="1:8">
      <c r="A110" s="147"/>
      <c r="B110" s="91"/>
      <c r="D110" s="91"/>
      <c r="E110" s="91"/>
      <c r="F110" s="615"/>
      <c r="H110" s="91"/>
    </row>
    <row r="111" ht="15.75" customHeight="1" spans="1:8">
      <c r="A111" s="147"/>
      <c r="B111" s="91"/>
      <c r="D111" s="91"/>
      <c r="E111" s="91"/>
      <c r="F111" s="615"/>
      <c r="H111" s="91"/>
    </row>
    <row r="112" ht="15.75" customHeight="1" spans="1:8">
      <c r="A112" s="147"/>
      <c r="B112" s="91"/>
      <c r="D112" s="91"/>
      <c r="E112" s="91"/>
      <c r="F112" s="615"/>
      <c r="H112" s="91"/>
    </row>
    <row r="113" ht="15.75" customHeight="1" spans="1:8">
      <c r="A113" s="147"/>
      <c r="B113" s="91"/>
      <c r="D113" s="91"/>
      <c r="E113" s="91"/>
      <c r="F113" s="615"/>
      <c r="H113" s="91"/>
    </row>
    <row r="114" ht="15.75" customHeight="1" spans="1:8">
      <c r="A114" s="147"/>
      <c r="B114" s="91"/>
      <c r="D114" s="91"/>
      <c r="E114" s="91"/>
      <c r="F114" s="615"/>
      <c r="H114" s="91"/>
    </row>
    <row r="115" ht="15.75" customHeight="1" spans="1:8">
      <c r="A115" s="147"/>
      <c r="B115" s="91"/>
      <c r="D115" s="91"/>
      <c r="E115" s="91"/>
      <c r="F115" s="615"/>
      <c r="H115" s="91"/>
    </row>
    <row r="116" ht="15.75" customHeight="1" spans="1:8">
      <c r="A116" s="147"/>
      <c r="B116" s="91"/>
      <c r="D116" s="91"/>
      <c r="E116" s="91"/>
      <c r="F116" s="615"/>
      <c r="H116" s="91"/>
    </row>
    <row r="117" ht="15.75" customHeight="1" spans="1:8">
      <c r="A117" s="147"/>
      <c r="B117" s="91"/>
      <c r="D117" s="91"/>
      <c r="E117" s="91"/>
      <c r="F117" s="615"/>
      <c r="H117" s="91"/>
    </row>
    <row r="118" ht="15.75" customHeight="1" spans="1:8">
      <c r="A118" s="147"/>
      <c r="B118" s="91"/>
      <c r="D118" s="91"/>
      <c r="E118" s="91"/>
      <c r="F118" s="615"/>
      <c r="H118" s="91"/>
    </row>
    <row r="119" ht="15.75" customHeight="1" spans="1:8">
      <c r="A119" s="147"/>
      <c r="B119" s="91"/>
      <c r="D119" s="91"/>
      <c r="E119" s="91"/>
      <c r="F119" s="615"/>
      <c r="H119" s="91"/>
    </row>
    <row r="120" ht="15.75" customHeight="1" spans="1:8">
      <c r="A120" s="147"/>
      <c r="B120" s="91"/>
      <c r="D120" s="91"/>
      <c r="E120" s="91"/>
      <c r="F120" s="615"/>
      <c r="H120" s="91"/>
    </row>
    <row r="121" ht="15.75" customHeight="1" spans="1:8">
      <c r="A121" s="147"/>
      <c r="B121" s="91"/>
      <c r="D121" s="91"/>
      <c r="E121" s="91"/>
      <c r="F121" s="615"/>
      <c r="H121" s="91"/>
    </row>
    <row r="122" ht="15.75" customHeight="1" spans="1:8">
      <c r="A122" s="147"/>
      <c r="B122" s="91"/>
      <c r="D122" s="91"/>
      <c r="E122" s="91"/>
      <c r="F122" s="615"/>
      <c r="H122" s="91"/>
    </row>
    <row r="123" ht="15.75" customHeight="1" spans="1:8">
      <c r="A123" s="147"/>
      <c r="B123" s="91"/>
      <c r="D123" s="91"/>
      <c r="E123" s="91"/>
      <c r="F123" s="615"/>
      <c r="H123" s="91"/>
    </row>
    <row r="124" ht="15.75" customHeight="1" spans="1:8">
      <c r="A124" s="147"/>
      <c r="B124" s="91"/>
      <c r="D124" s="91"/>
      <c r="E124" s="91"/>
      <c r="F124" s="615"/>
      <c r="H124" s="91"/>
    </row>
    <row r="125" ht="15.75" customHeight="1" spans="1:8">
      <c r="A125" s="147"/>
      <c r="B125" s="91"/>
      <c r="D125" s="91"/>
      <c r="E125" s="91"/>
      <c r="F125" s="615"/>
      <c r="H125" s="91"/>
    </row>
    <row r="126" ht="15.75" customHeight="1" spans="1:8">
      <c r="A126" s="147"/>
      <c r="B126" s="91"/>
      <c r="D126" s="91"/>
      <c r="E126" s="91"/>
      <c r="F126" s="615"/>
      <c r="H126" s="91"/>
    </row>
    <row r="127" ht="15.75" customHeight="1" spans="1:8">
      <c r="A127" s="147"/>
      <c r="B127" s="91"/>
      <c r="D127" s="91"/>
      <c r="E127" s="91"/>
      <c r="F127" s="615"/>
      <c r="H127" s="91"/>
    </row>
    <row r="128" ht="15.75" customHeight="1" spans="1:8">
      <c r="A128" s="147"/>
      <c r="B128" s="91"/>
      <c r="D128" s="91"/>
      <c r="E128" s="91"/>
      <c r="F128" s="615"/>
      <c r="H128" s="91"/>
    </row>
    <row r="129" ht="15.75" customHeight="1" spans="1:8">
      <c r="A129" s="147"/>
      <c r="B129" s="91"/>
      <c r="D129" s="91"/>
      <c r="E129" s="91"/>
      <c r="F129" s="615"/>
      <c r="H129" s="91"/>
    </row>
    <row r="130" ht="15.75" customHeight="1" spans="1:8">
      <c r="A130" s="147"/>
      <c r="B130" s="91"/>
      <c r="D130" s="91"/>
      <c r="E130" s="91"/>
      <c r="F130" s="615"/>
      <c r="H130" s="91"/>
    </row>
    <row r="131" ht="15.75" customHeight="1" spans="1:8">
      <c r="A131" s="147"/>
      <c r="B131" s="91"/>
      <c r="D131" s="91"/>
      <c r="E131" s="91"/>
      <c r="F131" s="615"/>
      <c r="H131" s="91"/>
    </row>
    <row r="132" ht="15.75" customHeight="1" spans="1:8">
      <c r="A132" s="147"/>
      <c r="B132" s="91"/>
      <c r="D132" s="91"/>
      <c r="E132" s="91"/>
      <c r="F132" s="615"/>
      <c r="H132" s="91"/>
    </row>
    <row r="133" ht="15.75" customHeight="1" spans="1:8">
      <c r="A133" s="147"/>
      <c r="B133" s="91"/>
      <c r="D133" s="91"/>
      <c r="E133" s="91"/>
      <c r="F133" s="615"/>
      <c r="H133" s="91"/>
    </row>
    <row r="134" ht="15.75" customHeight="1" spans="1:8">
      <c r="A134" s="147"/>
      <c r="B134" s="91"/>
      <c r="D134" s="91"/>
      <c r="E134" s="91"/>
      <c r="F134" s="615"/>
      <c r="H134" s="91"/>
    </row>
    <row r="135" ht="15.75" customHeight="1" spans="1:8">
      <c r="A135" s="147"/>
      <c r="B135" s="91"/>
      <c r="D135" s="91"/>
      <c r="E135" s="91"/>
      <c r="F135" s="615"/>
      <c r="H135" s="91"/>
    </row>
    <row r="136" ht="15.75" customHeight="1" spans="1:8">
      <c r="A136" s="147"/>
      <c r="B136" s="91"/>
      <c r="D136" s="91"/>
      <c r="E136" s="91"/>
      <c r="F136" s="615"/>
      <c r="H136" s="91"/>
    </row>
    <row r="137" ht="15.75" customHeight="1" spans="1:8">
      <c r="A137" s="147"/>
      <c r="B137" s="91"/>
      <c r="D137" s="91"/>
      <c r="E137" s="91"/>
      <c r="F137" s="615"/>
      <c r="H137" s="91"/>
    </row>
    <row r="138" ht="15.75" customHeight="1" spans="1:8">
      <c r="A138" s="147"/>
      <c r="B138" s="91"/>
      <c r="D138" s="91"/>
      <c r="E138" s="91"/>
      <c r="F138" s="615"/>
      <c r="H138" s="91"/>
    </row>
    <row r="139" ht="15.75" customHeight="1" spans="1:8">
      <c r="A139" s="147"/>
      <c r="B139" s="91"/>
      <c r="D139" s="91"/>
      <c r="E139" s="91"/>
      <c r="F139" s="615"/>
      <c r="H139" s="91"/>
    </row>
    <row r="140" ht="15.75" customHeight="1" spans="1:8">
      <c r="A140" s="147"/>
      <c r="B140" s="91"/>
      <c r="D140" s="91"/>
      <c r="E140" s="91"/>
      <c r="F140" s="615"/>
      <c r="H140" s="91"/>
    </row>
    <row r="141" ht="15.75" customHeight="1" spans="1:8">
      <c r="A141" s="147"/>
      <c r="B141" s="91"/>
      <c r="D141" s="91"/>
      <c r="E141" s="91"/>
      <c r="F141" s="615"/>
      <c r="H141" s="91"/>
    </row>
    <row r="142" ht="15.75" customHeight="1" spans="1:8">
      <c r="A142" s="147"/>
      <c r="B142" s="91"/>
      <c r="D142" s="91"/>
      <c r="E142" s="91"/>
      <c r="F142" s="615"/>
      <c r="H142" s="91"/>
    </row>
    <row r="143" ht="15.75" customHeight="1" spans="1:8">
      <c r="A143" s="147"/>
      <c r="B143" s="91"/>
      <c r="D143" s="91"/>
      <c r="E143" s="91"/>
      <c r="F143" s="615"/>
      <c r="H143" s="91"/>
    </row>
    <row r="144" ht="15.75" customHeight="1" spans="1:8">
      <c r="A144" s="147"/>
      <c r="B144" s="91"/>
      <c r="D144" s="91"/>
      <c r="E144" s="91"/>
      <c r="F144" s="615"/>
      <c r="H144" s="91"/>
    </row>
    <row r="145" ht="15.75" customHeight="1" spans="1:8">
      <c r="A145" s="147"/>
      <c r="B145" s="91"/>
      <c r="D145" s="91"/>
      <c r="E145" s="91"/>
      <c r="F145" s="615"/>
      <c r="H145" s="91"/>
    </row>
    <row r="146" ht="15.75" customHeight="1" spans="1:8">
      <c r="A146" s="147"/>
      <c r="B146" s="91"/>
      <c r="D146" s="91"/>
      <c r="E146" s="91"/>
      <c r="F146" s="615"/>
      <c r="H146" s="91"/>
    </row>
    <row r="147" ht="15.75" customHeight="1" spans="1:8">
      <c r="A147" s="147"/>
      <c r="B147" s="91"/>
      <c r="D147" s="91"/>
      <c r="E147" s="91"/>
      <c r="F147" s="615"/>
      <c r="H147" s="91"/>
    </row>
    <row r="148" ht="15.75" customHeight="1" spans="1:8">
      <c r="A148" s="147"/>
      <c r="B148" s="91"/>
      <c r="D148" s="91"/>
      <c r="E148" s="91"/>
      <c r="F148" s="615"/>
      <c r="H148" s="91"/>
    </row>
    <row r="149" ht="15.75" customHeight="1" spans="1:8">
      <c r="A149" s="147"/>
      <c r="B149" s="91"/>
      <c r="D149" s="91"/>
      <c r="E149" s="91"/>
      <c r="F149" s="615"/>
      <c r="H149" s="91"/>
    </row>
    <row r="150" ht="15.75" customHeight="1" spans="1:8">
      <c r="A150" s="147"/>
      <c r="B150" s="91"/>
      <c r="D150" s="91"/>
      <c r="E150" s="91"/>
      <c r="F150" s="615"/>
      <c r="H150" s="91"/>
    </row>
    <row r="151" ht="15.75" customHeight="1" spans="1:8">
      <c r="A151" s="147"/>
      <c r="B151" s="91"/>
      <c r="D151" s="91"/>
      <c r="E151" s="91"/>
      <c r="F151" s="615"/>
      <c r="H151" s="91"/>
    </row>
    <row r="152" ht="15.75" customHeight="1" spans="1:8">
      <c r="A152" s="147"/>
      <c r="B152" s="91"/>
      <c r="D152" s="91"/>
      <c r="E152" s="91"/>
      <c r="F152" s="615"/>
      <c r="H152" s="91"/>
    </row>
    <row r="153" ht="15.75" customHeight="1" spans="1:8">
      <c r="A153" s="147"/>
      <c r="B153" s="91"/>
      <c r="D153" s="91"/>
      <c r="E153" s="91"/>
      <c r="F153" s="615"/>
      <c r="H153" s="91"/>
    </row>
    <row r="154" ht="15.75" customHeight="1" spans="1:8">
      <c r="A154" s="147"/>
      <c r="B154" s="91"/>
      <c r="D154" s="91"/>
      <c r="E154" s="91"/>
      <c r="F154" s="615"/>
      <c r="H154" s="91"/>
    </row>
    <row r="155" ht="15.75" customHeight="1" spans="1:8">
      <c r="A155" s="147"/>
      <c r="B155" s="91"/>
      <c r="D155" s="91"/>
      <c r="E155" s="91"/>
      <c r="F155" s="615"/>
      <c r="H155" s="91"/>
    </row>
    <row r="156" ht="15.75" customHeight="1" spans="1:8">
      <c r="A156" s="147"/>
      <c r="B156" s="91"/>
      <c r="D156" s="91"/>
      <c r="E156" s="91"/>
      <c r="F156" s="615"/>
      <c r="H156" s="91"/>
    </row>
    <row r="157" ht="15.75" customHeight="1" spans="1:8">
      <c r="A157" s="147"/>
      <c r="B157" s="91"/>
      <c r="D157" s="91"/>
      <c r="E157" s="91"/>
      <c r="F157" s="615"/>
      <c r="H157" s="91"/>
    </row>
    <row r="158" ht="15.75" customHeight="1" spans="1:8">
      <c r="A158" s="147"/>
      <c r="B158" s="91"/>
      <c r="D158" s="91"/>
      <c r="E158" s="91"/>
      <c r="F158" s="615"/>
      <c r="H158" s="91"/>
    </row>
    <row r="159" ht="15.75" customHeight="1" spans="1:8">
      <c r="A159" s="147"/>
      <c r="B159" s="91"/>
      <c r="D159" s="91"/>
      <c r="E159" s="91"/>
      <c r="F159" s="615"/>
      <c r="H159" s="91"/>
    </row>
    <row r="160" ht="15.75" customHeight="1" spans="1:8">
      <c r="A160" s="147"/>
      <c r="B160" s="91"/>
      <c r="D160" s="91"/>
      <c r="E160" s="91"/>
      <c r="F160" s="615"/>
      <c r="H160" s="91"/>
    </row>
    <row r="161" ht="15.75" customHeight="1" spans="1:8">
      <c r="A161" s="147"/>
      <c r="B161" s="91"/>
      <c r="D161" s="91"/>
      <c r="E161" s="91"/>
      <c r="F161" s="615"/>
      <c r="H161" s="91"/>
    </row>
    <row r="162" ht="15.75" customHeight="1" spans="1:8">
      <c r="A162" s="147"/>
      <c r="B162" s="91"/>
      <c r="D162" s="91"/>
      <c r="E162" s="91"/>
      <c r="F162" s="615"/>
      <c r="H162" s="91"/>
    </row>
    <row r="163" ht="15.75" customHeight="1" spans="1:8">
      <c r="A163" s="147"/>
      <c r="B163" s="91"/>
      <c r="D163" s="91"/>
      <c r="E163" s="91"/>
      <c r="F163" s="615"/>
      <c r="H163" s="91"/>
    </row>
    <row r="164" ht="15.75" customHeight="1" spans="1:8">
      <c r="A164" s="147"/>
      <c r="B164" s="91"/>
      <c r="D164" s="91"/>
      <c r="E164" s="91"/>
      <c r="F164" s="615"/>
      <c r="H164" s="91"/>
    </row>
    <row r="165" ht="15.75" customHeight="1" spans="1:8">
      <c r="A165" s="147"/>
      <c r="B165" s="91"/>
      <c r="D165" s="91"/>
      <c r="E165" s="91"/>
      <c r="F165" s="615"/>
      <c r="H165" s="91"/>
    </row>
    <row r="166" ht="15.75" customHeight="1" spans="1:8">
      <c r="A166" s="147"/>
      <c r="B166" s="91"/>
      <c r="D166" s="91"/>
      <c r="E166" s="91"/>
      <c r="F166" s="615"/>
      <c r="H166" s="91"/>
    </row>
    <row r="167" ht="15.75" customHeight="1" spans="1:8">
      <c r="A167" s="147"/>
      <c r="B167" s="91"/>
      <c r="D167" s="91"/>
      <c r="E167" s="91"/>
      <c r="F167" s="615"/>
      <c r="H167" s="91"/>
    </row>
    <row r="168" ht="15.75" customHeight="1" spans="1:8">
      <c r="A168" s="147"/>
      <c r="B168" s="91"/>
      <c r="D168" s="91"/>
      <c r="E168" s="91"/>
      <c r="F168" s="615"/>
      <c r="H168" s="91"/>
    </row>
    <row r="169" ht="15.75" customHeight="1" spans="1:8">
      <c r="A169" s="147"/>
      <c r="B169" s="91"/>
      <c r="D169" s="91"/>
      <c r="E169" s="91"/>
      <c r="F169" s="615"/>
      <c r="H169" s="91"/>
    </row>
    <row r="170" ht="15.75" customHeight="1" spans="1:8">
      <c r="A170" s="147"/>
      <c r="B170" s="91"/>
      <c r="D170" s="91"/>
      <c r="E170" s="91"/>
      <c r="F170" s="615"/>
      <c r="H170" s="91"/>
    </row>
    <row r="171" ht="15.75" customHeight="1" spans="1:8">
      <c r="A171" s="147"/>
      <c r="B171" s="91"/>
      <c r="D171" s="91"/>
      <c r="E171" s="91"/>
      <c r="F171" s="615"/>
      <c r="H171" s="91"/>
    </row>
    <row r="172" ht="15.75" customHeight="1" spans="1:8">
      <c r="A172" s="147"/>
      <c r="B172" s="91"/>
      <c r="D172" s="91"/>
      <c r="E172" s="91"/>
      <c r="F172" s="615"/>
      <c r="H172" s="91"/>
    </row>
    <row r="173" ht="15.75" customHeight="1" spans="1:8">
      <c r="A173" s="147"/>
      <c r="B173" s="91"/>
      <c r="D173" s="91"/>
      <c r="E173" s="91"/>
      <c r="F173" s="615"/>
      <c r="H173" s="91"/>
    </row>
    <row r="174" ht="15.75" customHeight="1" spans="1:8">
      <c r="A174" s="147"/>
      <c r="B174" s="91"/>
      <c r="D174" s="91"/>
      <c r="E174" s="91"/>
      <c r="F174" s="615"/>
      <c r="H174" s="91"/>
    </row>
    <row r="175" ht="15.75" customHeight="1" spans="1:8">
      <c r="A175" s="147"/>
      <c r="B175" s="91"/>
      <c r="D175" s="91"/>
      <c r="E175" s="91"/>
      <c r="F175" s="615"/>
      <c r="H175" s="91"/>
    </row>
    <row r="176" ht="15.75" customHeight="1" spans="1:8">
      <c r="A176" s="147"/>
      <c r="B176" s="91"/>
      <c r="D176" s="91"/>
      <c r="E176" s="91"/>
      <c r="F176" s="615"/>
      <c r="H176" s="91"/>
    </row>
    <row r="177" ht="15.75" customHeight="1" spans="1:8">
      <c r="A177" s="147"/>
      <c r="B177" s="91"/>
      <c r="D177" s="91"/>
      <c r="E177" s="91"/>
      <c r="F177" s="615"/>
      <c r="H177" s="91"/>
    </row>
    <row r="178" ht="15.75" customHeight="1" spans="1:8">
      <c r="A178" s="147"/>
      <c r="B178" s="91"/>
      <c r="D178" s="91"/>
      <c r="E178" s="91"/>
      <c r="F178" s="615"/>
      <c r="H178" s="91"/>
    </row>
    <row r="179" ht="15.75" customHeight="1" spans="1:8">
      <c r="A179" s="147"/>
      <c r="B179" s="91"/>
      <c r="D179" s="91"/>
      <c r="E179" s="91"/>
      <c r="F179" s="615"/>
      <c r="H179" s="91"/>
    </row>
    <row r="180" ht="15.75" customHeight="1" spans="1:8">
      <c r="A180" s="147"/>
      <c r="B180" s="91"/>
      <c r="D180" s="91"/>
      <c r="E180" s="91"/>
      <c r="F180" s="615"/>
      <c r="H180" s="91"/>
    </row>
    <row r="181" ht="15.75" customHeight="1" spans="1:8">
      <c r="A181" s="147"/>
      <c r="B181" s="91"/>
      <c r="D181" s="91"/>
      <c r="E181" s="91"/>
      <c r="F181" s="615"/>
      <c r="H181" s="91"/>
    </row>
    <row r="182" ht="15.75" customHeight="1" spans="1:8">
      <c r="A182" s="147"/>
      <c r="B182" s="91"/>
      <c r="D182" s="91"/>
      <c r="E182" s="91"/>
      <c r="F182" s="615"/>
      <c r="H182" s="91"/>
    </row>
    <row r="183" ht="15.75" customHeight="1" spans="1:8">
      <c r="A183" s="147"/>
      <c r="B183" s="91"/>
      <c r="D183" s="91"/>
      <c r="E183" s="91"/>
      <c r="F183" s="615"/>
      <c r="H183" s="91"/>
    </row>
    <row r="184" ht="15.75" customHeight="1" spans="1:8">
      <c r="A184" s="147"/>
      <c r="B184" s="91"/>
      <c r="D184" s="91"/>
      <c r="E184" s="91"/>
      <c r="F184" s="615"/>
      <c r="H184" s="91"/>
    </row>
    <row r="185" ht="15.75" customHeight="1" spans="1:8">
      <c r="A185" s="147"/>
      <c r="B185" s="91"/>
      <c r="D185" s="91"/>
      <c r="E185" s="91"/>
      <c r="F185" s="615"/>
      <c r="H185" s="91"/>
    </row>
    <row r="186" ht="15.75" customHeight="1" spans="1:8">
      <c r="A186" s="147"/>
      <c r="B186" s="91"/>
      <c r="D186" s="91"/>
      <c r="E186" s="91"/>
      <c r="F186" s="615"/>
      <c r="H186" s="91"/>
    </row>
    <row r="187" ht="15.75" customHeight="1" spans="1:8">
      <c r="A187" s="147"/>
      <c r="B187" s="91"/>
      <c r="D187" s="91"/>
      <c r="E187" s="91"/>
      <c r="F187" s="615"/>
      <c r="H187" s="91"/>
    </row>
    <row r="188" ht="15.75" customHeight="1" spans="1:8">
      <c r="A188" s="147"/>
      <c r="B188" s="91"/>
      <c r="D188" s="91"/>
      <c r="E188" s="91"/>
      <c r="F188" s="615"/>
      <c r="H188" s="91"/>
    </row>
    <row r="189" ht="15.75" customHeight="1" spans="1:8">
      <c r="A189" s="147"/>
      <c r="B189" s="91"/>
      <c r="D189" s="91"/>
      <c r="E189" s="91"/>
      <c r="F189" s="615"/>
      <c r="H189" s="91"/>
    </row>
    <row r="190" ht="15.75" customHeight="1" spans="1:8">
      <c r="A190" s="147"/>
      <c r="B190" s="91"/>
      <c r="D190" s="91"/>
      <c r="E190" s="91"/>
      <c r="F190" s="615"/>
      <c r="H190" s="91"/>
    </row>
    <row r="191" ht="15.75" customHeight="1" spans="1:8">
      <c r="A191" s="147"/>
      <c r="B191" s="91"/>
      <c r="D191" s="91"/>
      <c r="E191" s="91"/>
      <c r="F191" s="615"/>
      <c r="H191" s="91"/>
    </row>
    <row r="192" ht="15.75" customHeight="1" spans="1:8">
      <c r="A192" s="147"/>
      <c r="B192" s="91"/>
      <c r="D192" s="91"/>
      <c r="E192" s="91"/>
      <c r="F192" s="615"/>
      <c r="H192" s="91"/>
    </row>
    <row r="193" ht="15.75" customHeight="1" spans="1:8">
      <c r="A193" s="147"/>
      <c r="B193" s="91"/>
      <c r="D193" s="91"/>
      <c r="E193" s="91"/>
      <c r="F193" s="615"/>
      <c r="H193" s="91"/>
    </row>
    <row r="194" ht="15.75" customHeight="1" spans="1:8">
      <c r="A194" s="147"/>
      <c r="B194" s="91"/>
      <c r="D194" s="91"/>
      <c r="E194" s="91"/>
      <c r="F194" s="615"/>
      <c r="H194" s="91"/>
    </row>
    <row r="195" ht="15.75" customHeight="1" spans="1:8">
      <c r="A195" s="147"/>
      <c r="B195" s="91"/>
      <c r="D195" s="91"/>
      <c r="E195" s="91"/>
      <c r="F195" s="615"/>
      <c r="H195" s="91"/>
    </row>
    <row r="196" ht="15.75" customHeight="1" spans="1:8">
      <c r="A196" s="147"/>
      <c r="B196" s="91"/>
      <c r="D196" s="91"/>
      <c r="E196" s="91"/>
      <c r="F196" s="615"/>
      <c r="H196" s="91"/>
    </row>
    <row r="197" ht="15.75" customHeight="1" spans="1:8">
      <c r="A197" s="147"/>
      <c r="B197" s="91"/>
      <c r="D197" s="91"/>
      <c r="E197" s="91"/>
      <c r="F197" s="615"/>
      <c r="H197" s="91"/>
    </row>
    <row r="198" ht="15.75" customHeight="1" spans="1:8">
      <c r="A198" s="147"/>
      <c r="B198" s="91"/>
      <c r="D198" s="91"/>
      <c r="E198" s="91"/>
      <c r="F198" s="615"/>
      <c r="H198" s="91"/>
    </row>
    <row r="199" ht="15.75" customHeight="1" spans="1:8">
      <c r="A199" s="147"/>
      <c r="B199" s="91"/>
      <c r="D199" s="91"/>
      <c r="E199" s="91"/>
      <c r="F199" s="615"/>
      <c r="H199" s="91"/>
    </row>
    <row r="200" ht="15.75" customHeight="1" spans="1:8">
      <c r="A200" s="147"/>
      <c r="B200" s="91"/>
      <c r="D200" s="91"/>
      <c r="E200" s="91"/>
      <c r="F200" s="615"/>
      <c r="H200" s="91"/>
    </row>
    <row r="201" ht="15.75" customHeight="1" spans="1:8">
      <c r="A201" s="147"/>
      <c r="B201" s="91"/>
      <c r="D201" s="91"/>
      <c r="E201" s="91"/>
      <c r="F201" s="615"/>
      <c r="H201" s="91"/>
    </row>
    <row r="202" ht="15.75" customHeight="1" spans="1:8">
      <c r="A202" s="147"/>
      <c r="B202" s="91"/>
      <c r="D202" s="91"/>
      <c r="E202" s="91"/>
      <c r="F202" s="615"/>
      <c r="H202" s="91"/>
    </row>
    <row r="203" ht="15.75" customHeight="1" spans="1:8">
      <c r="A203" s="147"/>
      <c r="B203" s="91"/>
      <c r="D203" s="91"/>
      <c r="E203" s="91"/>
      <c r="F203" s="615"/>
      <c r="H203" s="91"/>
    </row>
    <row r="204" ht="15.75" customHeight="1" spans="1:8">
      <c r="A204" s="147"/>
      <c r="B204" s="91"/>
      <c r="D204" s="91"/>
      <c r="E204" s="91"/>
      <c r="F204" s="615"/>
      <c r="H204" s="91"/>
    </row>
    <row r="205" ht="15.75" customHeight="1" spans="1:8">
      <c r="A205" s="147"/>
      <c r="B205" s="91"/>
      <c r="D205" s="91"/>
      <c r="E205" s="91"/>
      <c r="F205" s="615"/>
      <c r="H205" s="91"/>
    </row>
    <row r="206" ht="15.75" customHeight="1" spans="1:8">
      <c r="A206" s="147"/>
      <c r="B206" s="91"/>
      <c r="D206" s="91"/>
      <c r="E206" s="91"/>
      <c r="F206" s="615"/>
      <c r="H206" s="91"/>
    </row>
    <row r="207" ht="15.75" customHeight="1" spans="1:8">
      <c r="A207" s="147"/>
      <c r="B207" s="91"/>
      <c r="D207" s="91"/>
      <c r="E207" s="91"/>
      <c r="F207" s="615"/>
      <c r="H207" s="91"/>
    </row>
    <row r="208" ht="15.75" customHeight="1" spans="1:8">
      <c r="A208" s="147"/>
      <c r="B208" s="91"/>
      <c r="D208" s="91"/>
      <c r="E208" s="91"/>
      <c r="F208" s="615"/>
      <c r="H208" s="91"/>
    </row>
    <row r="209" ht="15.75" customHeight="1" spans="1:8">
      <c r="A209" s="147"/>
      <c r="B209" s="91"/>
      <c r="D209" s="91"/>
      <c r="E209" s="91"/>
      <c r="F209" s="615"/>
      <c r="H209" s="91"/>
    </row>
    <row r="210" ht="15.75" customHeight="1" spans="1:8">
      <c r="A210" s="147"/>
      <c r="B210" s="91"/>
      <c r="D210" s="91"/>
      <c r="E210" s="91"/>
      <c r="F210" s="615"/>
      <c r="H210" s="91"/>
    </row>
    <row r="211" ht="15.75" customHeight="1" spans="1:8">
      <c r="A211" s="147"/>
      <c r="B211" s="91"/>
      <c r="D211" s="91"/>
      <c r="E211" s="91"/>
      <c r="F211" s="615"/>
      <c r="H211" s="91"/>
    </row>
    <row r="212" ht="15.75" customHeight="1" spans="1:8">
      <c r="A212" s="147"/>
      <c r="B212" s="91"/>
      <c r="D212" s="91"/>
      <c r="E212" s="91"/>
      <c r="F212" s="615"/>
      <c r="H212" s="91"/>
    </row>
    <row r="213" ht="15.75" customHeight="1" spans="1:8">
      <c r="A213" s="147"/>
      <c r="B213" s="91"/>
      <c r="D213" s="91"/>
      <c r="E213" s="91"/>
      <c r="F213" s="615"/>
      <c r="H213" s="91"/>
    </row>
    <row r="214" ht="15.75" customHeight="1" spans="1:8">
      <c r="A214" s="147"/>
      <c r="B214" s="91"/>
      <c r="D214" s="91"/>
      <c r="E214" s="91"/>
      <c r="F214" s="615"/>
      <c r="H214" s="91"/>
    </row>
    <row r="215" ht="15.75" customHeight="1" spans="1:8">
      <c r="A215" s="147"/>
      <c r="B215" s="91"/>
      <c r="D215" s="91"/>
      <c r="E215" s="91"/>
      <c r="F215" s="615"/>
      <c r="H215" s="91"/>
    </row>
    <row r="216" ht="15.75" customHeight="1" spans="1:8">
      <c r="A216" s="147"/>
      <c r="B216" s="91"/>
      <c r="D216" s="91"/>
      <c r="E216" s="91"/>
      <c r="F216" s="615"/>
      <c r="H216" s="91"/>
    </row>
    <row r="217" ht="15.75" customHeight="1" spans="1:8">
      <c r="A217" s="147"/>
      <c r="B217" s="91"/>
      <c r="D217" s="91"/>
      <c r="E217" s="91"/>
      <c r="F217" s="615"/>
      <c r="H217" s="91"/>
    </row>
    <row r="218" ht="15.75" customHeight="1" spans="1:8">
      <c r="A218" s="147"/>
      <c r="B218" s="91"/>
      <c r="D218" s="91"/>
      <c r="E218" s="91"/>
      <c r="F218" s="615"/>
      <c r="H218" s="91"/>
    </row>
    <row r="219" ht="15.75" customHeight="1" spans="1:8">
      <c r="A219" s="147"/>
      <c r="B219" s="91"/>
      <c r="D219" s="91"/>
      <c r="E219" s="91"/>
      <c r="F219" s="615"/>
      <c r="H219" s="91"/>
    </row>
    <row r="220" ht="15.75" customHeight="1" spans="1:8">
      <c r="A220" s="147"/>
      <c r="B220" s="91"/>
      <c r="D220" s="91"/>
      <c r="E220" s="91"/>
      <c r="F220" s="615"/>
      <c r="H220" s="91"/>
    </row>
    <row r="221" ht="15.75" customHeight="1" spans="1:8">
      <c r="A221" s="147"/>
      <c r="B221" s="91"/>
      <c r="D221" s="91"/>
      <c r="E221" s="91"/>
      <c r="F221" s="615"/>
      <c r="H221" s="91"/>
    </row>
    <row r="222" ht="15.75" customHeight="1" spans="1:8">
      <c r="A222" s="147"/>
      <c r="B222" s="91"/>
      <c r="D222" s="91"/>
      <c r="E222" s="91"/>
      <c r="F222" s="615"/>
      <c r="H222" s="91"/>
    </row>
    <row r="223" ht="15.75" customHeight="1" spans="1:8">
      <c r="A223" s="147"/>
      <c r="B223" s="91"/>
      <c r="D223" s="91"/>
      <c r="E223" s="91"/>
      <c r="F223" s="615"/>
      <c r="H223" s="91"/>
    </row>
    <row r="224" ht="15.75" customHeight="1" spans="1:8">
      <c r="A224" s="147"/>
      <c r="B224" s="91"/>
      <c r="D224" s="91"/>
      <c r="E224" s="91"/>
      <c r="F224" s="615"/>
      <c r="H224" s="91"/>
    </row>
    <row r="225" ht="15.75" customHeight="1" spans="1:8">
      <c r="A225" s="147"/>
      <c r="B225" s="91"/>
      <c r="D225" s="91"/>
      <c r="E225" s="91"/>
      <c r="F225" s="615"/>
      <c r="H225" s="91"/>
    </row>
    <row r="226" ht="15.75" customHeight="1" spans="1:8">
      <c r="A226" s="147"/>
      <c r="B226" s="91"/>
      <c r="D226" s="91"/>
      <c r="E226" s="91"/>
      <c r="F226" s="615"/>
      <c r="H226" s="91"/>
    </row>
    <row r="227" ht="15.75" customHeight="1" spans="1:8">
      <c r="A227" s="147"/>
      <c r="B227" s="91"/>
      <c r="D227" s="91"/>
      <c r="E227" s="91"/>
      <c r="F227" s="615"/>
      <c r="H227" s="91"/>
    </row>
    <row r="228" ht="15.75" customHeight="1" spans="1:8">
      <c r="A228" s="147"/>
      <c r="B228" s="91"/>
      <c r="D228" s="91"/>
      <c r="E228" s="91"/>
      <c r="F228" s="615"/>
      <c r="H228" s="91"/>
    </row>
    <row r="229" ht="15.75" customHeight="1" spans="1:8">
      <c r="A229" s="147"/>
      <c r="B229" s="91"/>
      <c r="D229" s="91"/>
      <c r="E229" s="91"/>
      <c r="F229" s="615"/>
      <c r="H229" s="91"/>
    </row>
    <row r="230" ht="15.75" customHeight="1" spans="1:8">
      <c r="A230" s="147"/>
      <c r="B230" s="91"/>
      <c r="D230" s="91"/>
      <c r="E230" s="91"/>
      <c r="F230" s="615"/>
      <c r="H230" s="91"/>
    </row>
    <row r="231" ht="15.75" customHeight="1" spans="1:8">
      <c r="A231" s="147"/>
      <c r="B231" s="91"/>
      <c r="D231" s="91"/>
      <c r="E231" s="91"/>
      <c r="F231" s="615"/>
      <c r="H231" s="91"/>
    </row>
    <row r="232" ht="15.75" customHeight="1" spans="1:8">
      <c r="A232" s="147"/>
      <c r="B232" s="91"/>
      <c r="D232" s="91"/>
      <c r="E232" s="91"/>
      <c r="F232" s="615"/>
      <c r="H232" s="91"/>
    </row>
    <row r="233" ht="15.75" customHeight="1" spans="1:8">
      <c r="A233" s="147"/>
      <c r="B233" s="91"/>
      <c r="D233" s="91"/>
      <c r="E233" s="91"/>
      <c r="F233" s="615"/>
      <c r="H233" s="91"/>
    </row>
    <row r="234" ht="15.75" customHeight="1" spans="1:8">
      <c r="A234" s="147"/>
      <c r="B234" s="91"/>
      <c r="D234" s="91"/>
      <c r="E234" s="91"/>
      <c r="F234" s="615"/>
      <c r="H234" s="91"/>
    </row>
    <row r="235" ht="15.75" customHeight="1" spans="1:8">
      <c r="A235" s="147"/>
      <c r="B235" s="91"/>
      <c r="D235" s="91"/>
      <c r="E235" s="91"/>
      <c r="F235" s="615"/>
      <c r="H235" s="91"/>
    </row>
    <row r="236" ht="15.75" customHeight="1" spans="1:8">
      <c r="A236" s="147"/>
      <c r="B236" s="91"/>
      <c r="D236" s="91"/>
      <c r="E236" s="91"/>
      <c r="F236" s="615"/>
      <c r="H236" s="91"/>
    </row>
    <row r="237" ht="15.75" customHeight="1" spans="1:8">
      <c r="A237" s="147"/>
      <c r="B237" s="91"/>
      <c r="D237" s="91"/>
      <c r="E237" s="91"/>
      <c r="F237" s="615"/>
      <c r="H237" s="91"/>
    </row>
    <row r="238" ht="15.75" customHeight="1" spans="1:8">
      <c r="A238" s="147"/>
      <c r="B238" s="91"/>
      <c r="D238" s="91"/>
      <c r="E238" s="91"/>
      <c r="F238" s="615"/>
      <c r="H238" s="91"/>
    </row>
    <row r="239" ht="15.75" customHeight="1" spans="1:8">
      <c r="A239" s="147"/>
      <c r="B239" s="91"/>
      <c r="D239" s="91"/>
      <c r="E239" s="91"/>
      <c r="F239" s="615"/>
      <c r="H239" s="91"/>
    </row>
    <row r="240" ht="15.75" customHeight="1" spans="1:8">
      <c r="A240" s="147"/>
      <c r="B240" s="91"/>
      <c r="D240" s="91"/>
      <c r="E240" s="91"/>
      <c r="F240" s="615"/>
      <c r="H240" s="91"/>
    </row>
    <row r="241" ht="15.75" customHeight="1" spans="1:8">
      <c r="A241" s="147"/>
      <c r="B241" s="91"/>
      <c r="D241" s="91"/>
      <c r="E241" s="91"/>
      <c r="F241" s="615"/>
      <c r="H241" s="91"/>
    </row>
    <row r="242" ht="15.75" customHeight="1" spans="1:8">
      <c r="A242" s="147"/>
      <c r="B242" s="91"/>
      <c r="D242" s="91"/>
      <c r="E242" s="91"/>
      <c r="F242" s="615"/>
      <c r="H242" s="91"/>
    </row>
    <row r="243" ht="15.75" customHeight="1" spans="1:8">
      <c r="A243" s="147"/>
      <c r="B243" s="91"/>
      <c r="D243" s="91"/>
      <c r="E243" s="91"/>
      <c r="F243" s="615"/>
      <c r="H243" s="91"/>
    </row>
    <row r="244" ht="15.75" customHeight="1" spans="1:8">
      <c r="A244" s="147"/>
      <c r="B244" s="91"/>
      <c r="D244" s="91"/>
      <c r="E244" s="91"/>
      <c r="F244" s="615"/>
      <c r="H244" s="91"/>
    </row>
    <row r="245" ht="15.75" customHeight="1" spans="1:8">
      <c r="A245" s="147"/>
      <c r="B245" s="91"/>
      <c r="D245" s="91"/>
      <c r="E245" s="91"/>
      <c r="F245" s="615"/>
      <c r="H245" s="91"/>
    </row>
    <row r="246" ht="15.75" customHeight="1" spans="1:8">
      <c r="A246" s="147"/>
      <c r="B246" s="91"/>
      <c r="D246" s="91"/>
      <c r="E246" s="91"/>
      <c r="F246" s="615"/>
      <c r="H246" s="91"/>
    </row>
    <row r="247" ht="15.75" customHeight="1" spans="1:8">
      <c r="A247" s="147"/>
      <c r="B247" s="91"/>
      <c r="D247" s="91"/>
      <c r="E247" s="91"/>
      <c r="F247" s="615"/>
      <c r="H247" s="91"/>
    </row>
    <row r="248" ht="15.75" customHeight="1" spans="1:8">
      <c r="A248" s="147"/>
      <c r="B248" s="91"/>
      <c r="D248" s="91"/>
      <c r="E248" s="91"/>
      <c r="F248" s="615"/>
      <c r="H248" s="91"/>
    </row>
    <row r="249" ht="15.75" customHeight="1" spans="1:8">
      <c r="A249" s="147"/>
      <c r="B249" s="91"/>
      <c r="D249" s="91"/>
      <c r="E249" s="91"/>
      <c r="F249" s="615"/>
      <c r="H249" s="91"/>
    </row>
    <row r="250" ht="15.75" customHeight="1" spans="1:8">
      <c r="A250" s="147"/>
      <c r="B250" s="91"/>
      <c r="D250" s="91"/>
      <c r="E250" s="91"/>
      <c r="F250" s="615"/>
      <c r="H250" s="91"/>
    </row>
    <row r="251" ht="15.75" customHeight="1" spans="1:8">
      <c r="A251" s="147"/>
      <c r="B251" s="91"/>
      <c r="D251" s="91"/>
      <c r="E251" s="91"/>
      <c r="F251" s="615"/>
      <c r="H251" s="91"/>
    </row>
    <row r="252" ht="15.75" customHeight="1" spans="1:8">
      <c r="A252" s="147"/>
      <c r="B252" s="91"/>
      <c r="D252" s="91"/>
      <c r="E252" s="91"/>
      <c r="F252" s="615"/>
      <c r="H252" s="91"/>
    </row>
    <row r="253" ht="15.75" customHeight="1" spans="1:8">
      <c r="A253" s="147"/>
      <c r="B253" s="91"/>
      <c r="D253" s="91"/>
      <c r="E253" s="91"/>
      <c r="F253" s="615"/>
      <c r="H253" s="91"/>
    </row>
    <row r="254" ht="15.75" customHeight="1" spans="1:8">
      <c r="A254" s="147"/>
      <c r="B254" s="91"/>
      <c r="D254" s="91"/>
      <c r="E254" s="91"/>
      <c r="F254" s="615"/>
      <c r="H254" s="91"/>
    </row>
    <row r="255" ht="15.75" customHeight="1" spans="1:8">
      <c r="A255" s="147"/>
      <c r="B255" s="91"/>
      <c r="D255" s="91"/>
      <c r="E255" s="91"/>
      <c r="F255" s="615"/>
      <c r="H255" s="91"/>
    </row>
    <row r="256" ht="15.75" customHeight="1" spans="1:8">
      <c r="A256" s="147"/>
      <c r="B256" s="91"/>
      <c r="D256" s="91"/>
      <c r="E256" s="91"/>
      <c r="F256" s="615"/>
      <c r="H256" s="91"/>
    </row>
    <row r="257" ht="15.75" customHeight="1" spans="1:8">
      <c r="A257" s="147"/>
      <c r="B257" s="91"/>
      <c r="D257" s="91"/>
      <c r="E257" s="91"/>
      <c r="F257" s="615"/>
      <c r="H257" s="91"/>
    </row>
    <row r="258" ht="15.75" customHeight="1" spans="1:8">
      <c r="A258" s="147"/>
      <c r="B258" s="91"/>
      <c r="D258" s="91"/>
      <c r="E258" s="91"/>
      <c r="F258" s="615"/>
      <c r="H258" s="91"/>
    </row>
    <row r="259" ht="15.75" customHeight="1" spans="1:8">
      <c r="A259" s="147"/>
      <c r="B259" s="91"/>
      <c r="D259" s="91"/>
      <c r="E259" s="91"/>
      <c r="F259" s="615"/>
      <c r="H259" s="91"/>
    </row>
    <row r="260" ht="15.75" customHeight="1" spans="1:8">
      <c r="A260" s="147"/>
      <c r="B260" s="91"/>
      <c r="D260" s="91"/>
      <c r="E260" s="91"/>
      <c r="F260" s="615"/>
      <c r="H260" s="91"/>
    </row>
    <row r="261" ht="15.75" customHeight="1" spans="1:8">
      <c r="A261" s="147"/>
      <c r="B261" s="91"/>
      <c r="D261" s="91"/>
      <c r="E261" s="91"/>
      <c r="F261" s="615"/>
      <c r="H261" s="91"/>
    </row>
    <row r="262" ht="15.75" customHeight="1" spans="1:8">
      <c r="A262" s="147"/>
      <c r="B262" s="91"/>
      <c r="D262" s="91"/>
      <c r="E262" s="91"/>
      <c r="F262" s="615"/>
      <c r="H262" s="91"/>
    </row>
    <row r="263" ht="15.75" customHeight="1" spans="1:8">
      <c r="A263" s="147"/>
      <c r="B263" s="91"/>
      <c r="D263" s="91"/>
      <c r="E263" s="91"/>
      <c r="F263" s="615"/>
      <c r="H263" s="91"/>
    </row>
    <row r="264" ht="15.75" customHeight="1" spans="1:8">
      <c r="A264" s="147"/>
      <c r="B264" s="91"/>
      <c r="D264" s="91"/>
      <c r="E264" s="91"/>
      <c r="F264" s="615"/>
      <c r="H264" s="91"/>
    </row>
    <row r="265" ht="15.75" customHeight="1" spans="1:8">
      <c r="A265" s="147"/>
      <c r="B265" s="91"/>
      <c r="D265" s="91"/>
      <c r="E265" s="91"/>
      <c r="F265" s="615"/>
      <c r="H265" s="91"/>
    </row>
    <row r="266" ht="15.75" customHeight="1" spans="1:8">
      <c r="A266" s="147"/>
      <c r="B266" s="91"/>
      <c r="D266" s="91"/>
      <c r="E266" s="91"/>
      <c r="F266" s="615"/>
      <c r="H266" s="91"/>
    </row>
    <row r="267" ht="15.75" customHeight="1" spans="1:8">
      <c r="A267" s="147"/>
      <c r="B267" s="91"/>
      <c r="D267" s="91"/>
      <c r="E267" s="91"/>
      <c r="F267" s="615"/>
      <c r="H267" s="91"/>
    </row>
    <row r="268" ht="15.75" customHeight="1" spans="1:8">
      <c r="A268" s="147"/>
      <c r="B268" s="91"/>
      <c r="D268" s="91"/>
      <c r="E268" s="91"/>
      <c r="F268" s="615"/>
      <c r="H268" s="91"/>
    </row>
    <row r="269" ht="15.75" customHeight="1" spans="1:8">
      <c r="A269" s="147"/>
      <c r="B269" s="91"/>
      <c r="D269" s="91"/>
      <c r="E269" s="91"/>
      <c r="F269" s="615"/>
      <c r="H269" s="91"/>
    </row>
    <row r="270" ht="15.75" customHeight="1" spans="1:8">
      <c r="A270" s="147"/>
      <c r="B270" s="91"/>
      <c r="D270" s="91"/>
      <c r="E270" s="91"/>
      <c r="F270" s="615"/>
      <c r="H270" s="91"/>
    </row>
    <row r="271" ht="15.75" customHeight="1" spans="1:8">
      <c r="A271" s="147"/>
      <c r="B271" s="91"/>
      <c r="D271" s="91"/>
      <c r="E271" s="91"/>
      <c r="F271" s="615"/>
      <c r="H271" s="91"/>
    </row>
    <row r="272" ht="15.75" customHeight="1" spans="1:8">
      <c r="A272" s="147"/>
      <c r="B272" s="91"/>
      <c r="D272" s="91"/>
      <c r="E272" s="91"/>
      <c r="F272" s="615"/>
      <c r="H272" s="91"/>
    </row>
    <row r="273" ht="15.75" customHeight="1" spans="1:2">
      <c r="A273" s="763"/>
      <c r="B273" s="102"/>
    </row>
    <row r="274" ht="15.75" customHeight="1" spans="1:2">
      <c r="A274" s="763"/>
      <c r="B274" s="102"/>
    </row>
    <row r="275" ht="15.75" customHeight="1" spans="1:2">
      <c r="A275" s="763"/>
      <c r="B275" s="102"/>
    </row>
    <row r="276" ht="15.75" customHeight="1" spans="1:2">
      <c r="A276" s="763"/>
      <c r="B276" s="102"/>
    </row>
    <row r="277" ht="15.75" customHeight="1" spans="1:2">
      <c r="A277" s="763"/>
      <c r="B277" s="102"/>
    </row>
    <row r="278" ht="15.75" customHeight="1" spans="1:2">
      <c r="A278" s="763"/>
      <c r="B278" s="102"/>
    </row>
    <row r="279" ht="15.75" customHeight="1" spans="1:2">
      <c r="A279" s="763"/>
      <c r="B279" s="102"/>
    </row>
    <row r="280" ht="15.75" customHeight="1" spans="1:2">
      <c r="A280" s="763"/>
      <c r="B280" s="102"/>
    </row>
    <row r="281" ht="15.75" customHeight="1" spans="1:2">
      <c r="A281" s="763"/>
      <c r="B281" s="102"/>
    </row>
    <row r="282" ht="15.75" customHeight="1" spans="1:2">
      <c r="A282" s="763"/>
      <c r="B282" s="102"/>
    </row>
    <row r="283" ht="15.75" customHeight="1" spans="1:2">
      <c r="A283" s="763"/>
      <c r="B283" s="102"/>
    </row>
    <row r="284" ht="15.75" customHeight="1" spans="1:2">
      <c r="A284" s="763"/>
      <c r="B284" s="102"/>
    </row>
    <row r="285" ht="15.75" customHeight="1" spans="1:2">
      <c r="A285" s="763"/>
      <c r="B285" s="102"/>
    </row>
    <row r="286" ht="15.75" customHeight="1" spans="1:2">
      <c r="A286" s="763"/>
      <c r="B286" s="102"/>
    </row>
    <row r="287" ht="15.75" customHeight="1" spans="1:2">
      <c r="A287" s="763"/>
      <c r="B287" s="102"/>
    </row>
    <row r="288" ht="15.75" customHeight="1" spans="1:2">
      <c r="A288" s="763"/>
      <c r="B288" s="102"/>
    </row>
    <row r="289" ht="15.75" customHeight="1" spans="1:2">
      <c r="A289" s="763"/>
      <c r="B289" s="102"/>
    </row>
    <row r="290" ht="15.75" customHeight="1" spans="1:2">
      <c r="A290" s="763"/>
      <c r="B290" s="102"/>
    </row>
    <row r="291" ht="15.75" customHeight="1" spans="1:2">
      <c r="A291" s="763"/>
      <c r="B291" s="102"/>
    </row>
    <row r="292" ht="15.75" customHeight="1" spans="1:2">
      <c r="A292" s="763"/>
      <c r="B292" s="102"/>
    </row>
    <row r="293" ht="15.75" customHeight="1" spans="1:2">
      <c r="A293" s="763"/>
      <c r="B293" s="102"/>
    </row>
    <row r="294" ht="15.75" customHeight="1" spans="1:2">
      <c r="A294" s="763"/>
      <c r="B294" s="102"/>
    </row>
    <row r="295" ht="15.75" customHeight="1" spans="1:2">
      <c r="A295" s="763"/>
      <c r="B295" s="102"/>
    </row>
    <row r="296" ht="15.75" customHeight="1" spans="1:2">
      <c r="A296" s="763"/>
      <c r="B296" s="102"/>
    </row>
    <row r="297" ht="15.75" customHeight="1" spans="1:2">
      <c r="A297" s="763"/>
      <c r="B297" s="102"/>
    </row>
    <row r="298" ht="15.75" customHeight="1" spans="1:2">
      <c r="A298" s="763"/>
      <c r="B298" s="102"/>
    </row>
    <row r="299" ht="15.75" customHeight="1" spans="1:2">
      <c r="A299" s="763"/>
      <c r="B299" s="102"/>
    </row>
    <row r="300" ht="15.75" customHeight="1" spans="1:2">
      <c r="A300" s="763"/>
      <c r="B300" s="102"/>
    </row>
    <row r="301" ht="15.75" customHeight="1" spans="1:2">
      <c r="A301" s="763"/>
      <c r="B301" s="102"/>
    </row>
    <row r="302" ht="15.75" customHeight="1" spans="1:2">
      <c r="A302" s="763"/>
      <c r="B302" s="102"/>
    </row>
    <row r="303" ht="15.75" customHeight="1" spans="1:2">
      <c r="A303" s="763"/>
      <c r="B303" s="102"/>
    </row>
    <row r="304" ht="15.75" customHeight="1" spans="1:2">
      <c r="A304" s="763"/>
      <c r="B304" s="102"/>
    </row>
    <row r="305" ht="15.75" customHeight="1" spans="1:2">
      <c r="A305" s="763"/>
      <c r="B305" s="102"/>
    </row>
    <row r="306" ht="15.75" customHeight="1" spans="1:2">
      <c r="A306" s="763"/>
      <c r="B306" s="102"/>
    </row>
    <row r="307" ht="15.75" customHeight="1" spans="1:2">
      <c r="A307" s="763"/>
      <c r="B307" s="102"/>
    </row>
    <row r="308" ht="15.75" customHeight="1" spans="1:2">
      <c r="A308" s="763"/>
      <c r="B308" s="102"/>
    </row>
    <row r="309" ht="15.75" customHeight="1" spans="1:2">
      <c r="A309" s="763"/>
      <c r="B309" s="102"/>
    </row>
    <row r="310" ht="15.75" customHeight="1" spans="1:2">
      <c r="A310" s="763"/>
      <c r="B310" s="102"/>
    </row>
    <row r="311" ht="15.75" customHeight="1" spans="1:2">
      <c r="A311" s="763"/>
      <c r="B311" s="102"/>
    </row>
    <row r="312" ht="15.75" customHeight="1" spans="1:2">
      <c r="A312" s="763"/>
      <c r="B312" s="102"/>
    </row>
    <row r="313" ht="15.75" customHeight="1" spans="1:2">
      <c r="A313" s="763"/>
      <c r="B313" s="102"/>
    </row>
    <row r="314" ht="15.75" customHeight="1" spans="1:2">
      <c r="A314" s="763"/>
      <c r="B314" s="102"/>
    </row>
    <row r="315" ht="15.75" customHeight="1" spans="1:2">
      <c r="A315" s="763"/>
      <c r="B315" s="102"/>
    </row>
    <row r="316" ht="15.75" customHeight="1" spans="1:2">
      <c r="A316" s="763"/>
      <c r="B316" s="102"/>
    </row>
    <row r="317" ht="15.75" customHeight="1" spans="1:2">
      <c r="A317" s="763"/>
      <c r="B317" s="102"/>
    </row>
    <row r="318" ht="15.75" customHeight="1" spans="1:2">
      <c r="A318" s="763"/>
      <c r="B318" s="102"/>
    </row>
    <row r="319" ht="15.75" customHeight="1" spans="1:2">
      <c r="A319" s="763"/>
      <c r="B319" s="102"/>
    </row>
    <row r="320" ht="15.75" customHeight="1" spans="1:2">
      <c r="A320" s="763"/>
      <c r="B320" s="102"/>
    </row>
    <row r="321" ht="15.75" customHeight="1" spans="1:2">
      <c r="A321" s="763"/>
      <c r="B321" s="102"/>
    </row>
    <row r="322" ht="15.75" customHeight="1" spans="1:2">
      <c r="A322" s="763"/>
      <c r="B322" s="102"/>
    </row>
    <row r="323" ht="15.75" customHeight="1" spans="1:2">
      <c r="A323" s="763"/>
      <c r="B323" s="102"/>
    </row>
    <row r="324" ht="15.75" customHeight="1" spans="1:2">
      <c r="A324" s="763"/>
      <c r="B324" s="102"/>
    </row>
    <row r="325" ht="15.75" customHeight="1" spans="1:2">
      <c r="A325" s="763"/>
      <c r="B325" s="102"/>
    </row>
    <row r="326" ht="15.75" customHeight="1" spans="1:2">
      <c r="A326" s="763"/>
      <c r="B326" s="102"/>
    </row>
    <row r="327" ht="15.75" customHeight="1" spans="1:2">
      <c r="A327" s="763"/>
      <c r="B327" s="102"/>
    </row>
    <row r="328" ht="15.75" customHeight="1" spans="1:2">
      <c r="A328" s="763"/>
      <c r="B328" s="102"/>
    </row>
    <row r="329" ht="15.75" customHeight="1" spans="1:2">
      <c r="A329" s="763"/>
      <c r="B329" s="102"/>
    </row>
    <row r="330" ht="15.75" customHeight="1" spans="1:2">
      <c r="A330" s="763"/>
      <c r="B330" s="102"/>
    </row>
    <row r="331" ht="15.75" customHeight="1" spans="1:2">
      <c r="A331" s="763"/>
      <c r="B331" s="102"/>
    </row>
    <row r="332" ht="15.75" customHeight="1" spans="1:2">
      <c r="A332" s="763"/>
      <c r="B332" s="102"/>
    </row>
    <row r="333" ht="15.75" customHeight="1" spans="1:2">
      <c r="A333" s="763"/>
      <c r="B333" s="102"/>
    </row>
    <row r="334" ht="15.75" customHeight="1" spans="1:2">
      <c r="A334" s="763"/>
      <c r="B334" s="102"/>
    </row>
    <row r="335" ht="15.75" customHeight="1" spans="1:2">
      <c r="A335" s="763"/>
      <c r="B335" s="102"/>
    </row>
    <row r="336" ht="15.75" customHeight="1" spans="1:2">
      <c r="A336" s="763"/>
      <c r="B336" s="102"/>
    </row>
    <row r="337" ht="15.75" customHeight="1" spans="1:2">
      <c r="A337" s="763"/>
      <c r="B337" s="102"/>
    </row>
    <row r="338" ht="15.75" customHeight="1" spans="1:2">
      <c r="A338" s="763"/>
      <c r="B338" s="102"/>
    </row>
    <row r="339" ht="15.75" customHeight="1" spans="1:2">
      <c r="A339" s="763"/>
      <c r="B339" s="102"/>
    </row>
    <row r="340" ht="15.75" customHeight="1" spans="1:2">
      <c r="A340" s="763"/>
      <c r="B340" s="102"/>
    </row>
    <row r="341" ht="15.75" customHeight="1" spans="1:2">
      <c r="A341" s="763"/>
      <c r="B341" s="102"/>
    </row>
    <row r="342" ht="15.75" customHeight="1" spans="1:2">
      <c r="A342" s="763"/>
      <c r="B342" s="102"/>
    </row>
    <row r="343" ht="15.75" customHeight="1" spans="1:2">
      <c r="A343" s="763"/>
      <c r="B343" s="102"/>
    </row>
    <row r="344" ht="15.75" customHeight="1" spans="1:2">
      <c r="A344" s="763"/>
      <c r="B344" s="102"/>
    </row>
    <row r="345" ht="15.75" customHeight="1" spans="1:2">
      <c r="A345" s="763"/>
      <c r="B345" s="102"/>
    </row>
    <row r="346" ht="15.75" customHeight="1" spans="1:2">
      <c r="A346" s="763"/>
      <c r="B346" s="102"/>
    </row>
    <row r="347" ht="15.75" customHeight="1" spans="1:2">
      <c r="A347" s="763"/>
      <c r="B347" s="102"/>
    </row>
    <row r="348" ht="15.75" customHeight="1" spans="1:2">
      <c r="A348" s="763"/>
      <c r="B348" s="102"/>
    </row>
    <row r="349" ht="15.75" customHeight="1" spans="1:2">
      <c r="A349" s="763"/>
      <c r="B349" s="102"/>
    </row>
    <row r="350" ht="15.75" customHeight="1" spans="1:2">
      <c r="A350" s="763"/>
      <c r="B350" s="102"/>
    </row>
    <row r="351" ht="15.75" customHeight="1" spans="1:2">
      <c r="A351" s="763"/>
      <c r="B351" s="102"/>
    </row>
    <row r="352" ht="15.75" customHeight="1" spans="1:2">
      <c r="A352" s="763"/>
      <c r="B352" s="102"/>
    </row>
    <row r="353" ht="15.75" customHeight="1" spans="1:2">
      <c r="A353" s="763"/>
      <c r="B353" s="102"/>
    </row>
    <row r="354" ht="15.75" customHeight="1" spans="1:2">
      <c r="A354" s="763"/>
      <c r="B354" s="102"/>
    </row>
    <row r="355" ht="15.75" customHeight="1" spans="1:2">
      <c r="A355" s="763"/>
      <c r="B355" s="102"/>
    </row>
    <row r="356" ht="15.75" customHeight="1" spans="1:2">
      <c r="A356" s="763"/>
      <c r="B356" s="102"/>
    </row>
    <row r="357" ht="15.75" customHeight="1" spans="1:2">
      <c r="A357" s="763"/>
      <c r="B357" s="102"/>
    </row>
    <row r="358" ht="15.75" customHeight="1" spans="1:2">
      <c r="A358" s="763"/>
      <c r="B358" s="102"/>
    </row>
    <row r="359" ht="15.75" customHeight="1" spans="1:2">
      <c r="A359" s="763"/>
      <c r="B359" s="102"/>
    </row>
    <row r="360" ht="15.75" customHeight="1" spans="1:2">
      <c r="A360" s="763"/>
      <c r="B360" s="102"/>
    </row>
    <row r="361" ht="15.75" customHeight="1" spans="1:2">
      <c r="A361" s="763"/>
      <c r="B361" s="102"/>
    </row>
    <row r="362" ht="15.75" customHeight="1" spans="1:2">
      <c r="A362" s="763"/>
      <c r="B362" s="102"/>
    </row>
    <row r="363" ht="15.75" customHeight="1" spans="1:2">
      <c r="A363" s="763"/>
      <c r="B363" s="102"/>
    </row>
    <row r="364" ht="15.75" customHeight="1" spans="1:2">
      <c r="A364" s="763"/>
      <c r="B364" s="102"/>
    </row>
    <row r="365" ht="15.75" customHeight="1" spans="1:2">
      <c r="A365" s="763"/>
      <c r="B365" s="102"/>
    </row>
    <row r="366" ht="15.75" customHeight="1" spans="1:2">
      <c r="A366" s="763"/>
      <c r="B366" s="102"/>
    </row>
    <row r="367" ht="15.75" customHeight="1" spans="1:2">
      <c r="A367" s="763"/>
      <c r="B367" s="102"/>
    </row>
    <row r="368" ht="15.75" customHeight="1" spans="1:2">
      <c r="A368" s="763"/>
      <c r="B368" s="102"/>
    </row>
    <row r="369" ht="15.75" customHeight="1" spans="1:2">
      <c r="A369" s="763"/>
      <c r="B369" s="102"/>
    </row>
    <row r="370" ht="15.75" customHeight="1" spans="1:2">
      <c r="A370" s="763"/>
      <c r="B370" s="102"/>
    </row>
    <row r="371" ht="15.75" customHeight="1" spans="1:2">
      <c r="A371" s="763"/>
      <c r="B371" s="102"/>
    </row>
    <row r="372" ht="15.75" customHeight="1" spans="1:2">
      <c r="A372" s="763"/>
      <c r="B372" s="102"/>
    </row>
    <row r="373" ht="15.75" customHeight="1" spans="1:2">
      <c r="A373" s="763"/>
      <c r="B373" s="102"/>
    </row>
    <row r="374" ht="15.75" customHeight="1" spans="1:2">
      <c r="A374" s="763"/>
      <c r="B374" s="102"/>
    </row>
    <row r="375" ht="15.75" customHeight="1" spans="1:2">
      <c r="A375" s="763"/>
      <c r="B375" s="102"/>
    </row>
    <row r="376" ht="15.75" customHeight="1" spans="1:2">
      <c r="A376" s="763"/>
      <c r="B376" s="102"/>
    </row>
    <row r="377" ht="15.75" customHeight="1" spans="1:2">
      <c r="A377" s="763"/>
      <c r="B377" s="102"/>
    </row>
    <row r="378" ht="15.75" customHeight="1" spans="1:2">
      <c r="A378" s="763"/>
      <c r="B378" s="102"/>
    </row>
    <row r="379" ht="15.75" customHeight="1" spans="1:2">
      <c r="A379" s="763"/>
      <c r="B379" s="102"/>
    </row>
    <row r="380" ht="15.75" customHeight="1" spans="1:2">
      <c r="A380" s="763"/>
      <c r="B380" s="102"/>
    </row>
    <row r="381" ht="15.75" customHeight="1" spans="1:2">
      <c r="A381" s="763"/>
      <c r="B381" s="102"/>
    </row>
    <row r="382" ht="15.75" customHeight="1" spans="1:2">
      <c r="A382" s="763"/>
      <c r="B382" s="102"/>
    </row>
    <row r="383" ht="15.75" customHeight="1" spans="1:2">
      <c r="A383" s="763"/>
      <c r="B383" s="102"/>
    </row>
    <row r="384" ht="15.75" customHeight="1" spans="1:2">
      <c r="A384" s="763"/>
      <c r="B384" s="102"/>
    </row>
    <row r="385" ht="15.75" customHeight="1" spans="1:2">
      <c r="A385" s="763"/>
      <c r="B385" s="102"/>
    </row>
    <row r="386" ht="15.75" customHeight="1" spans="1:2">
      <c r="A386" s="763"/>
      <c r="B386" s="102"/>
    </row>
    <row r="387" ht="15.75" customHeight="1" spans="1:2">
      <c r="A387" s="763"/>
      <c r="B387" s="102"/>
    </row>
    <row r="388" ht="15.75" customHeight="1" spans="1:2">
      <c r="A388" s="763"/>
      <c r="B388" s="102"/>
    </row>
    <row r="389" ht="15.75" customHeight="1" spans="1:2">
      <c r="A389" s="763"/>
      <c r="B389" s="102"/>
    </row>
    <row r="390" ht="15.75" customHeight="1" spans="1:2">
      <c r="A390" s="763"/>
      <c r="B390" s="102"/>
    </row>
    <row r="391" ht="15.75" customHeight="1" spans="1:2">
      <c r="A391" s="763"/>
      <c r="B391" s="102"/>
    </row>
    <row r="392" ht="15.75" customHeight="1" spans="1:2">
      <c r="A392" s="763"/>
      <c r="B392" s="102"/>
    </row>
    <row r="393" ht="15.75" customHeight="1" spans="1:2">
      <c r="A393" s="763"/>
      <c r="B393" s="102"/>
    </row>
    <row r="394" ht="15.75" customHeight="1" spans="1:2">
      <c r="A394" s="763"/>
      <c r="B394" s="102"/>
    </row>
    <row r="395" ht="15.75" customHeight="1" spans="1:2">
      <c r="A395" s="763"/>
      <c r="B395" s="102"/>
    </row>
    <row r="396" ht="15.75" customHeight="1" spans="1:2">
      <c r="A396" s="763"/>
      <c r="B396" s="102"/>
    </row>
    <row r="397" ht="15.75" customHeight="1" spans="1:2">
      <c r="A397" s="763"/>
      <c r="B397" s="102"/>
    </row>
    <row r="398" ht="15.75" customHeight="1" spans="1:2">
      <c r="A398" s="763"/>
      <c r="B398" s="102"/>
    </row>
    <row r="399" ht="15.75" customHeight="1" spans="1:2">
      <c r="A399" s="763"/>
      <c r="B399" s="102"/>
    </row>
    <row r="400" ht="15.75" customHeight="1" spans="1:2">
      <c r="A400" s="763"/>
      <c r="B400" s="102"/>
    </row>
    <row r="401" ht="15.75" customHeight="1" spans="1:2">
      <c r="A401" s="763"/>
      <c r="B401" s="102"/>
    </row>
    <row r="402" ht="15.75" customHeight="1" spans="1:2">
      <c r="A402" s="763"/>
      <c r="B402" s="102"/>
    </row>
    <row r="403" ht="15.75" customHeight="1" spans="1:2">
      <c r="A403" s="763"/>
      <c r="B403" s="102"/>
    </row>
    <row r="404" ht="15.75" customHeight="1" spans="1:2">
      <c r="A404" s="763"/>
      <c r="B404" s="102"/>
    </row>
    <row r="405" ht="15.75" customHeight="1" spans="1:2">
      <c r="A405" s="763"/>
      <c r="B405" s="102"/>
    </row>
    <row r="406" ht="15.75" customHeight="1" spans="1:2">
      <c r="A406" s="763"/>
      <c r="B406" s="102"/>
    </row>
    <row r="407" ht="15.75" customHeight="1" spans="1:2">
      <c r="A407" s="763"/>
      <c r="B407" s="102"/>
    </row>
    <row r="408" ht="15.75" customHeight="1" spans="1:2">
      <c r="A408" s="763"/>
      <c r="B408" s="102"/>
    </row>
    <row r="409" ht="15.75" customHeight="1" spans="1:2">
      <c r="A409" s="763"/>
      <c r="B409" s="102"/>
    </row>
    <row r="410" ht="15.75" customHeight="1" spans="1:2">
      <c r="A410" s="763"/>
      <c r="B410" s="102"/>
    </row>
    <row r="411" ht="15.75" customHeight="1" spans="1:2">
      <c r="A411" s="763"/>
      <c r="B411" s="102"/>
    </row>
    <row r="412" ht="15.75" customHeight="1" spans="1:2">
      <c r="A412" s="763"/>
      <c r="B412" s="102"/>
    </row>
    <row r="413" ht="15.75" customHeight="1" spans="1:2">
      <c r="A413" s="763"/>
      <c r="B413" s="102"/>
    </row>
    <row r="414" ht="15.75" customHeight="1" spans="1:2">
      <c r="A414" s="763"/>
      <c r="B414" s="102"/>
    </row>
    <row r="415" ht="15.75" customHeight="1" spans="1:2">
      <c r="A415" s="763"/>
      <c r="B415" s="102"/>
    </row>
    <row r="416" ht="15.75" customHeight="1" spans="1:2">
      <c r="A416" s="763"/>
      <c r="B416" s="102"/>
    </row>
    <row r="417" ht="15.75" customHeight="1" spans="1:2">
      <c r="A417" s="763"/>
      <c r="B417" s="102"/>
    </row>
    <row r="418" ht="15.75" customHeight="1" spans="1:2">
      <c r="A418" s="763"/>
      <c r="B418" s="102"/>
    </row>
    <row r="419" ht="15.75" customHeight="1" spans="1:2">
      <c r="A419" s="763"/>
      <c r="B419" s="102"/>
    </row>
    <row r="420" ht="15.75" customHeight="1" spans="1:2">
      <c r="A420" s="763"/>
      <c r="B420" s="102"/>
    </row>
    <row r="421" ht="15.75" customHeight="1" spans="1:2">
      <c r="A421" s="763"/>
      <c r="B421" s="102"/>
    </row>
    <row r="422" ht="15.75" customHeight="1" spans="1:2">
      <c r="A422" s="763"/>
      <c r="B422" s="102"/>
    </row>
    <row r="423" ht="15.75" customHeight="1" spans="1:2">
      <c r="A423" s="763"/>
      <c r="B423" s="102"/>
    </row>
    <row r="424" ht="15.75" customHeight="1" spans="1:2">
      <c r="A424" s="763"/>
      <c r="B424" s="102"/>
    </row>
    <row r="425" ht="15.75" customHeight="1" spans="1:2">
      <c r="A425" s="763"/>
      <c r="B425" s="102"/>
    </row>
    <row r="426" ht="15.75" customHeight="1" spans="1:2">
      <c r="A426" s="763"/>
      <c r="B426" s="102"/>
    </row>
    <row r="427" ht="15.75" customHeight="1" spans="1:2">
      <c r="A427" s="763"/>
      <c r="B427" s="102"/>
    </row>
    <row r="428" ht="15.75" customHeight="1" spans="1:2">
      <c r="A428" s="763"/>
      <c r="B428" s="102"/>
    </row>
    <row r="429" ht="15.75" customHeight="1" spans="1:2">
      <c r="A429" s="763"/>
      <c r="B429" s="102"/>
    </row>
    <row r="430" ht="15.75" customHeight="1" spans="1:2">
      <c r="A430" s="763"/>
      <c r="B430" s="102"/>
    </row>
    <row r="431" ht="15.75" customHeight="1" spans="1:2">
      <c r="A431" s="763"/>
      <c r="B431" s="102"/>
    </row>
    <row r="432" ht="15.75" customHeight="1" spans="1:2">
      <c r="A432" s="763"/>
      <c r="B432" s="102"/>
    </row>
    <row r="433" ht="15.75" customHeight="1" spans="1:2">
      <c r="A433" s="763"/>
      <c r="B433" s="102"/>
    </row>
    <row r="434" ht="15.75" customHeight="1" spans="1:2">
      <c r="A434" s="763"/>
      <c r="B434" s="102"/>
    </row>
    <row r="435" ht="15.75" customHeight="1" spans="1:2">
      <c r="A435" s="763"/>
      <c r="B435" s="102"/>
    </row>
    <row r="436" ht="15.75" customHeight="1" spans="1:2">
      <c r="A436" s="763"/>
      <c r="B436" s="102"/>
    </row>
    <row r="437" ht="15.75" customHeight="1" spans="1:2">
      <c r="A437" s="763"/>
      <c r="B437" s="102"/>
    </row>
    <row r="438" ht="15.75" customHeight="1" spans="1:2">
      <c r="A438" s="763"/>
      <c r="B438" s="102"/>
    </row>
    <row r="439" ht="15.75" customHeight="1" spans="1:2">
      <c r="A439" s="763"/>
      <c r="B439" s="102"/>
    </row>
    <row r="440" ht="15.75" customHeight="1" spans="1:2">
      <c r="A440" s="763"/>
      <c r="B440" s="102"/>
    </row>
    <row r="441" ht="15.75" customHeight="1" spans="1:2">
      <c r="A441" s="763"/>
      <c r="B441" s="102"/>
    </row>
    <row r="442" ht="15.75" customHeight="1" spans="1:2">
      <c r="A442" s="763"/>
      <c r="B442" s="102"/>
    </row>
    <row r="443" ht="15.75" customHeight="1" spans="1:2">
      <c r="A443" s="763"/>
      <c r="B443" s="102"/>
    </row>
    <row r="444" ht="15.75" customHeight="1" spans="1:2">
      <c r="A444" s="763"/>
      <c r="B444" s="102"/>
    </row>
    <row r="445" ht="15.75" customHeight="1" spans="1:2">
      <c r="A445" s="763"/>
      <c r="B445" s="102"/>
    </row>
    <row r="446" ht="15.75" customHeight="1" spans="1:2">
      <c r="A446" s="763"/>
      <c r="B446" s="102"/>
    </row>
    <row r="447" ht="15.75" customHeight="1" spans="1:2">
      <c r="A447" s="763"/>
      <c r="B447" s="102"/>
    </row>
    <row r="448" ht="15.75" customHeight="1" spans="1:2">
      <c r="A448" s="763"/>
      <c r="B448" s="102"/>
    </row>
    <row r="449" ht="15.75" customHeight="1" spans="1:2">
      <c r="A449" s="763"/>
      <c r="B449" s="102"/>
    </row>
    <row r="450" ht="15.75" customHeight="1" spans="1:2">
      <c r="A450" s="763"/>
      <c r="B450" s="102"/>
    </row>
    <row r="451" ht="15.75" customHeight="1" spans="1:2">
      <c r="A451" s="763"/>
      <c r="B451" s="102"/>
    </row>
    <row r="452" ht="15.75" customHeight="1" spans="1:2">
      <c r="A452" s="763"/>
      <c r="B452" s="102"/>
    </row>
    <row r="453" ht="15.75" customHeight="1" spans="1:2">
      <c r="A453" s="763"/>
      <c r="B453" s="102"/>
    </row>
    <row r="454" ht="15.75" customHeight="1" spans="1:2">
      <c r="A454" s="763"/>
      <c r="B454" s="102"/>
    </row>
    <row r="455" ht="15.75" customHeight="1" spans="1:2">
      <c r="A455" s="763"/>
      <c r="B455" s="102"/>
    </row>
    <row r="456" ht="15.75" customHeight="1" spans="1:2">
      <c r="A456" s="763"/>
      <c r="B456" s="102"/>
    </row>
    <row r="457" ht="15.75" customHeight="1" spans="1:2">
      <c r="A457" s="763"/>
      <c r="B457" s="102"/>
    </row>
    <row r="458" ht="15.75" customHeight="1" spans="1:2">
      <c r="A458" s="763"/>
      <c r="B458" s="102"/>
    </row>
    <row r="459" ht="15.75" customHeight="1" spans="1:2">
      <c r="A459" s="763"/>
      <c r="B459" s="102"/>
    </row>
    <row r="460" ht="15.75" customHeight="1" spans="1:2">
      <c r="A460" s="763"/>
      <c r="B460" s="102"/>
    </row>
    <row r="461" ht="15.75" customHeight="1" spans="1:2">
      <c r="A461" s="763"/>
      <c r="B461" s="102"/>
    </row>
    <row r="462" ht="15.75" customHeight="1" spans="1:2">
      <c r="A462" s="763"/>
      <c r="B462" s="102"/>
    </row>
    <row r="463" ht="15.75" customHeight="1" spans="1:2">
      <c r="A463" s="763"/>
      <c r="B463" s="102"/>
    </row>
    <row r="464" ht="15.75" customHeight="1" spans="1:2">
      <c r="A464" s="763"/>
      <c r="B464" s="102"/>
    </row>
    <row r="465" ht="15.75" customHeight="1" spans="1:2">
      <c r="A465" s="763"/>
      <c r="B465" s="102"/>
    </row>
    <row r="466" ht="15.75" customHeight="1" spans="1:2">
      <c r="A466" s="763"/>
      <c r="B466" s="102"/>
    </row>
    <row r="467" ht="15.75" customHeight="1" spans="1:2">
      <c r="A467" s="763"/>
      <c r="B467" s="102"/>
    </row>
    <row r="468" ht="15.75" customHeight="1" spans="1:2">
      <c r="A468" s="763"/>
      <c r="B468" s="102"/>
    </row>
    <row r="469" ht="15.75" customHeight="1" spans="1:2">
      <c r="A469" s="763"/>
      <c r="B469" s="102"/>
    </row>
    <row r="470" ht="15.75" customHeight="1" spans="1:2">
      <c r="A470" s="763"/>
      <c r="B470" s="102"/>
    </row>
    <row r="471" ht="15.75" customHeight="1" spans="1:2">
      <c r="A471" s="763"/>
      <c r="B471" s="102"/>
    </row>
    <row r="472" ht="15.75" customHeight="1" spans="1:2">
      <c r="A472" s="763"/>
      <c r="B472" s="102"/>
    </row>
    <row r="473" ht="15.75" customHeight="1" spans="1:2">
      <c r="A473" s="763"/>
      <c r="B473" s="102"/>
    </row>
    <row r="474" ht="15.75" customHeight="1" spans="1:2">
      <c r="A474" s="763"/>
      <c r="B474" s="102"/>
    </row>
    <row r="475" ht="15.75" customHeight="1" spans="1:2">
      <c r="A475" s="763"/>
      <c r="B475" s="102"/>
    </row>
    <row r="476" ht="15.75" customHeight="1" spans="1:2">
      <c r="A476" s="763"/>
      <c r="B476" s="102"/>
    </row>
    <row r="477" ht="15.75" customHeight="1" spans="1:2">
      <c r="A477" s="763"/>
      <c r="B477" s="102"/>
    </row>
    <row r="478" ht="15.75" customHeight="1" spans="1:2">
      <c r="A478" s="763"/>
      <c r="B478" s="102"/>
    </row>
    <row r="479" ht="15.75" customHeight="1" spans="1:2">
      <c r="A479" s="763"/>
      <c r="B479" s="102"/>
    </row>
    <row r="480" ht="15.75" customHeight="1" spans="1:2">
      <c r="A480" s="763"/>
      <c r="B480" s="102"/>
    </row>
    <row r="481" ht="15.75" customHeight="1" spans="1:2">
      <c r="A481" s="763"/>
      <c r="B481" s="102"/>
    </row>
    <row r="482" ht="15.75" customHeight="1" spans="1:2">
      <c r="A482" s="763"/>
      <c r="B482" s="102"/>
    </row>
    <row r="483" ht="15.75" customHeight="1" spans="1:2">
      <c r="A483" s="763"/>
      <c r="B483" s="102"/>
    </row>
    <row r="484" ht="15.75" customHeight="1" spans="1:2">
      <c r="A484" s="763"/>
      <c r="B484" s="102"/>
    </row>
    <row r="485" ht="15.75" customHeight="1" spans="1:2">
      <c r="A485" s="763"/>
      <c r="B485" s="102"/>
    </row>
    <row r="486" ht="15.75" customHeight="1" spans="1:2">
      <c r="A486" s="763"/>
      <c r="B486" s="102"/>
    </row>
    <row r="487" ht="15.75" customHeight="1" spans="1:2">
      <c r="A487" s="763"/>
      <c r="B487" s="102"/>
    </row>
    <row r="488" ht="15.75" customHeight="1" spans="1:2">
      <c r="A488" s="763"/>
      <c r="B488" s="102"/>
    </row>
    <row r="489" ht="15.75" customHeight="1" spans="1:2">
      <c r="A489" s="763"/>
      <c r="B489" s="102"/>
    </row>
    <row r="490" ht="15.75" customHeight="1" spans="1:2">
      <c r="A490" s="763"/>
      <c r="B490" s="102"/>
    </row>
    <row r="491" ht="15.75" customHeight="1" spans="1:2">
      <c r="A491" s="763"/>
      <c r="B491" s="102"/>
    </row>
    <row r="492" ht="15.75" customHeight="1" spans="1:2">
      <c r="A492" s="763"/>
      <c r="B492" s="102"/>
    </row>
    <row r="493" ht="15.75" customHeight="1" spans="1:2">
      <c r="A493" s="763"/>
      <c r="B493" s="102"/>
    </row>
    <row r="494" ht="15.75" customHeight="1" spans="1:2">
      <c r="A494" s="763"/>
      <c r="B494" s="102"/>
    </row>
    <row r="495" ht="15.75" customHeight="1" spans="1:2">
      <c r="A495" s="763"/>
      <c r="B495" s="102"/>
    </row>
    <row r="496" ht="15.75" customHeight="1" spans="1:2">
      <c r="A496" s="763"/>
      <c r="B496" s="102"/>
    </row>
    <row r="497" ht="15.75" customHeight="1" spans="1:2">
      <c r="A497" s="763"/>
      <c r="B497" s="102"/>
    </row>
    <row r="498" ht="15.75" customHeight="1" spans="1:2">
      <c r="A498" s="763"/>
      <c r="B498" s="102"/>
    </row>
    <row r="499" ht="15.75" customHeight="1" spans="1:2">
      <c r="A499" s="763"/>
      <c r="B499" s="102"/>
    </row>
    <row r="500" ht="15.75" customHeight="1" spans="1:2">
      <c r="A500" s="763"/>
      <c r="B500" s="102"/>
    </row>
    <row r="501" ht="15.75" customHeight="1" spans="1:2">
      <c r="A501" s="763"/>
      <c r="B501" s="102"/>
    </row>
    <row r="502" ht="15.75" customHeight="1" spans="1:2">
      <c r="A502" s="763"/>
      <c r="B502" s="102"/>
    </row>
    <row r="503" ht="15.75" customHeight="1" spans="1:2">
      <c r="A503" s="763"/>
      <c r="B503" s="102"/>
    </row>
    <row r="504" ht="15.75" customHeight="1" spans="1:2">
      <c r="A504" s="763"/>
      <c r="B504" s="102"/>
    </row>
    <row r="505" ht="15.75" customHeight="1" spans="1:2">
      <c r="A505" s="763"/>
      <c r="B505" s="102"/>
    </row>
    <row r="506" ht="15.75" customHeight="1" spans="1:2">
      <c r="A506" s="763"/>
      <c r="B506" s="102"/>
    </row>
    <row r="507" ht="15.75" customHeight="1" spans="1:2">
      <c r="A507" s="763"/>
      <c r="B507" s="102"/>
    </row>
    <row r="508" ht="15.75" customHeight="1" spans="1:2">
      <c r="A508" s="763"/>
      <c r="B508" s="102"/>
    </row>
    <row r="509" ht="15.75" customHeight="1" spans="1:2">
      <c r="A509" s="763"/>
      <c r="B509" s="102"/>
    </row>
    <row r="510" ht="15.75" customHeight="1" spans="1:2">
      <c r="A510" s="763"/>
      <c r="B510" s="102"/>
    </row>
    <row r="511" ht="15.75" customHeight="1" spans="1:2">
      <c r="A511" s="763"/>
      <c r="B511" s="102"/>
    </row>
    <row r="512" ht="15.75" customHeight="1" spans="1:2">
      <c r="A512" s="763"/>
      <c r="B512" s="102"/>
    </row>
    <row r="513" ht="15.75" customHeight="1" spans="1:2">
      <c r="A513" s="763"/>
      <c r="B513" s="102"/>
    </row>
    <row r="514" ht="15.75" customHeight="1" spans="1:2">
      <c r="A514" s="763"/>
      <c r="B514" s="102"/>
    </row>
    <row r="515" ht="15.75" customHeight="1" spans="1:2">
      <c r="A515" s="763"/>
      <c r="B515" s="102"/>
    </row>
    <row r="516" ht="15.75" customHeight="1" spans="1:2">
      <c r="A516" s="763"/>
      <c r="B516" s="102"/>
    </row>
    <row r="517" ht="15.75" customHeight="1" spans="1:2">
      <c r="A517" s="763"/>
      <c r="B517" s="102"/>
    </row>
    <row r="518" ht="15.75" customHeight="1" spans="1:2">
      <c r="A518" s="763"/>
      <c r="B518" s="102"/>
    </row>
    <row r="519" ht="15.75" customHeight="1" spans="1:2">
      <c r="A519" s="763"/>
      <c r="B519" s="102"/>
    </row>
    <row r="520" ht="15.75" customHeight="1" spans="1:2">
      <c r="A520" s="763"/>
      <c r="B520" s="102"/>
    </row>
    <row r="521" ht="15.75" customHeight="1" spans="1:2">
      <c r="A521" s="763"/>
      <c r="B521" s="102"/>
    </row>
    <row r="522" ht="15.75" customHeight="1" spans="1:2">
      <c r="A522" s="763"/>
      <c r="B522" s="102"/>
    </row>
    <row r="523" ht="15.75" customHeight="1" spans="1:2">
      <c r="A523" s="763"/>
      <c r="B523" s="102"/>
    </row>
    <row r="524" ht="15.75" customHeight="1" spans="1:2">
      <c r="A524" s="763"/>
      <c r="B524" s="102"/>
    </row>
    <row r="525" ht="15.75" customHeight="1" spans="1:2">
      <c r="A525" s="763"/>
      <c r="B525" s="102"/>
    </row>
    <row r="526" ht="15.75" customHeight="1" spans="1:2">
      <c r="A526" s="763"/>
      <c r="B526" s="102"/>
    </row>
    <row r="527" ht="15.75" customHeight="1" spans="1:2">
      <c r="A527" s="763"/>
      <c r="B527" s="102"/>
    </row>
    <row r="528" ht="15.75" customHeight="1" spans="1:2">
      <c r="A528" s="763"/>
      <c r="B528" s="102"/>
    </row>
    <row r="529" ht="15.75" customHeight="1" spans="1:2">
      <c r="A529" s="763"/>
      <c r="B529" s="102"/>
    </row>
    <row r="530" ht="15.75" customHeight="1" spans="1:2">
      <c r="A530" s="763"/>
      <c r="B530" s="102"/>
    </row>
    <row r="531" ht="15.75" customHeight="1" spans="1:2">
      <c r="A531" s="763"/>
      <c r="B531" s="102"/>
    </row>
    <row r="532" ht="15.75" customHeight="1" spans="1:2">
      <c r="A532" s="763"/>
      <c r="B532" s="102"/>
    </row>
    <row r="533" ht="15.75" customHeight="1" spans="1:2">
      <c r="A533" s="763"/>
      <c r="B533" s="102"/>
    </row>
    <row r="534" ht="15.75" customHeight="1" spans="1:2">
      <c r="A534" s="763"/>
      <c r="B534" s="102"/>
    </row>
    <row r="535" ht="15.75" customHeight="1" spans="1:2">
      <c r="A535" s="763"/>
      <c r="B535" s="102"/>
    </row>
    <row r="536" ht="15.75" customHeight="1" spans="1:2">
      <c r="A536" s="763"/>
      <c r="B536" s="102"/>
    </row>
    <row r="537" ht="15.75" customHeight="1" spans="1:2">
      <c r="A537" s="763"/>
      <c r="B537" s="102"/>
    </row>
    <row r="538" ht="15.75" customHeight="1" spans="1:2">
      <c r="A538" s="763"/>
      <c r="B538" s="102"/>
    </row>
    <row r="539" ht="15.75" customHeight="1" spans="1:2">
      <c r="A539" s="763"/>
      <c r="B539" s="102"/>
    </row>
    <row r="540" ht="15.75" customHeight="1" spans="1:2">
      <c r="A540" s="763"/>
      <c r="B540" s="102"/>
    </row>
    <row r="541" ht="15.75" customHeight="1" spans="1:2">
      <c r="A541" s="763"/>
      <c r="B541" s="102"/>
    </row>
    <row r="542" ht="15.75" customHeight="1" spans="1:2">
      <c r="A542" s="763"/>
      <c r="B542" s="102"/>
    </row>
    <row r="543" ht="15.75" customHeight="1" spans="1:2">
      <c r="A543" s="763"/>
      <c r="B543" s="102"/>
    </row>
    <row r="544" ht="15.75" customHeight="1" spans="1:2">
      <c r="A544" s="763"/>
      <c r="B544" s="102"/>
    </row>
    <row r="545" ht="15.75" customHeight="1" spans="1:2">
      <c r="A545" s="763"/>
      <c r="B545" s="102"/>
    </row>
    <row r="546" ht="15.75" customHeight="1" spans="1:2">
      <c r="A546" s="763"/>
      <c r="B546" s="102"/>
    </row>
    <row r="547" ht="15.75" customHeight="1" spans="1:2">
      <c r="A547" s="763"/>
      <c r="B547" s="102"/>
    </row>
    <row r="548" ht="15.75" customHeight="1" spans="1:2">
      <c r="A548" s="763"/>
      <c r="B548" s="102"/>
    </row>
    <row r="549" ht="15.75" customHeight="1" spans="1:2">
      <c r="A549" s="763"/>
      <c r="B549" s="102"/>
    </row>
    <row r="550" ht="15.75" customHeight="1" spans="1:2">
      <c r="A550" s="763"/>
      <c r="B550" s="102"/>
    </row>
    <row r="551" ht="15.75" customHeight="1" spans="1:2">
      <c r="A551" s="763"/>
      <c r="B551" s="102"/>
    </row>
    <row r="552" ht="15.75" customHeight="1" spans="1:2">
      <c r="A552" s="763"/>
      <c r="B552" s="102"/>
    </row>
    <row r="553" ht="15.75" customHeight="1" spans="1:2">
      <c r="A553" s="763"/>
      <c r="B553" s="102"/>
    </row>
    <row r="554" ht="15.75" customHeight="1" spans="1:2">
      <c r="A554" s="763"/>
      <c r="B554" s="102"/>
    </row>
    <row r="555" ht="15.75" customHeight="1" spans="1:2">
      <c r="A555" s="763"/>
      <c r="B555" s="102"/>
    </row>
    <row r="556" ht="15.75" customHeight="1" spans="1:2">
      <c r="A556" s="763"/>
      <c r="B556" s="102"/>
    </row>
    <row r="557" ht="15.75" customHeight="1" spans="1:2">
      <c r="A557" s="763"/>
      <c r="B557" s="102"/>
    </row>
    <row r="558" ht="15.75" customHeight="1" spans="1:2">
      <c r="A558" s="763"/>
      <c r="B558" s="102"/>
    </row>
    <row r="559" ht="15.75" customHeight="1" spans="1:2">
      <c r="A559" s="763"/>
      <c r="B559" s="102"/>
    </row>
    <row r="560" ht="15.75" customHeight="1" spans="1:2">
      <c r="A560" s="763"/>
      <c r="B560" s="102"/>
    </row>
    <row r="561" ht="15.75" customHeight="1" spans="1:2">
      <c r="A561" s="763"/>
      <c r="B561" s="102"/>
    </row>
    <row r="562" ht="15.75" customHeight="1" spans="1:2">
      <c r="A562" s="763"/>
      <c r="B562" s="102"/>
    </row>
    <row r="563" ht="15.75" customHeight="1" spans="1:2">
      <c r="A563" s="763"/>
      <c r="B563" s="102"/>
    </row>
    <row r="564" ht="15.75" customHeight="1" spans="1:2">
      <c r="A564" s="763"/>
      <c r="B564" s="102"/>
    </row>
    <row r="565" ht="15.75" customHeight="1" spans="1:2">
      <c r="A565" s="763"/>
      <c r="B565" s="102"/>
    </row>
    <row r="566" ht="15.75" customHeight="1" spans="1:2">
      <c r="A566" s="763"/>
      <c r="B566" s="102"/>
    </row>
    <row r="567" ht="15.75" customHeight="1" spans="1:2">
      <c r="A567" s="763"/>
      <c r="B567" s="102"/>
    </row>
    <row r="568" ht="15.75" customHeight="1" spans="1:2">
      <c r="A568" s="763"/>
      <c r="B568" s="102"/>
    </row>
    <row r="569" ht="15.75" customHeight="1" spans="1:2">
      <c r="A569" s="763"/>
      <c r="B569" s="102"/>
    </row>
    <row r="570" ht="15.75" customHeight="1" spans="1:2">
      <c r="A570" s="763"/>
      <c r="B570" s="102"/>
    </row>
    <row r="571" ht="15.75" customHeight="1" spans="1:2">
      <c r="A571" s="763"/>
      <c r="B571" s="102"/>
    </row>
    <row r="572" ht="15.75" customHeight="1" spans="1:2">
      <c r="A572" s="763"/>
      <c r="B572" s="102"/>
    </row>
    <row r="573" ht="15.75" customHeight="1" spans="1:2">
      <c r="A573" s="763"/>
      <c r="B573" s="102"/>
    </row>
    <row r="574" ht="15.75" customHeight="1" spans="1:2">
      <c r="A574" s="763"/>
      <c r="B574" s="102"/>
    </row>
    <row r="575" ht="15.75" customHeight="1" spans="1:2">
      <c r="A575" s="763"/>
      <c r="B575" s="102"/>
    </row>
    <row r="576" ht="15.75" customHeight="1" spans="1:2">
      <c r="A576" s="763"/>
      <c r="B576" s="102"/>
    </row>
    <row r="577" ht="15.75" customHeight="1" spans="1:2">
      <c r="A577" s="763"/>
      <c r="B577" s="102"/>
    </row>
    <row r="578" ht="15.75" customHeight="1" spans="1:2">
      <c r="A578" s="763"/>
      <c r="B578" s="102"/>
    </row>
    <row r="579" ht="15.75" customHeight="1" spans="1:2">
      <c r="A579" s="763"/>
      <c r="B579" s="102"/>
    </row>
    <row r="580" ht="15.75" customHeight="1" spans="1:2">
      <c r="A580" s="763"/>
      <c r="B580" s="102"/>
    </row>
    <row r="581" ht="15.75" customHeight="1" spans="1:2">
      <c r="A581" s="763"/>
      <c r="B581" s="102"/>
    </row>
    <row r="582" ht="15.75" customHeight="1" spans="1:2">
      <c r="A582" s="763"/>
      <c r="B582" s="102"/>
    </row>
    <row r="583" ht="15.75" customHeight="1" spans="1:2">
      <c r="A583" s="763"/>
      <c r="B583" s="102"/>
    </row>
    <row r="584" ht="15.75" customHeight="1" spans="1:2">
      <c r="A584" s="763"/>
      <c r="B584" s="102"/>
    </row>
    <row r="585" ht="15.75" customHeight="1" spans="1:2">
      <c r="A585" s="763"/>
      <c r="B585" s="102"/>
    </row>
    <row r="586" ht="15.75" customHeight="1" spans="1:2">
      <c r="A586" s="763"/>
      <c r="B586" s="102"/>
    </row>
    <row r="587" ht="15.75" customHeight="1" spans="1:2">
      <c r="A587" s="763"/>
      <c r="B587" s="102"/>
    </row>
    <row r="588" ht="15.75" customHeight="1" spans="1:2">
      <c r="A588" s="763"/>
      <c r="B588" s="102"/>
    </row>
    <row r="589" ht="15.75" customHeight="1" spans="1:2">
      <c r="A589" s="763"/>
      <c r="B589" s="102"/>
    </row>
    <row r="590" ht="15.75" customHeight="1" spans="1:2">
      <c r="A590" s="763"/>
      <c r="B590" s="102"/>
    </row>
    <row r="591" ht="15.75" customHeight="1" spans="1:2">
      <c r="A591" s="763"/>
      <c r="B591" s="102"/>
    </row>
    <row r="592" ht="15.75" customHeight="1" spans="1:2">
      <c r="A592" s="763"/>
      <c r="B592" s="102"/>
    </row>
    <row r="593" ht="15.75" customHeight="1" spans="1:2">
      <c r="A593" s="763"/>
      <c r="B593" s="102"/>
    </row>
    <row r="594" ht="15.75" customHeight="1" spans="1:2">
      <c r="A594" s="763"/>
      <c r="B594" s="102"/>
    </row>
    <row r="595" ht="15.75" customHeight="1" spans="1:2">
      <c r="A595" s="763"/>
      <c r="B595" s="102"/>
    </row>
    <row r="596" ht="15.75" customHeight="1" spans="1:2">
      <c r="A596" s="763"/>
      <c r="B596" s="102"/>
    </row>
    <row r="597" ht="15.75" customHeight="1" spans="1:2">
      <c r="A597" s="763"/>
      <c r="B597" s="102"/>
    </row>
    <row r="598" ht="15.75" customHeight="1" spans="1:2">
      <c r="A598" s="763"/>
      <c r="B598" s="102"/>
    </row>
    <row r="599" ht="15.75" customHeight="1" spans="1:2">
      <c r="A599" s="763"/>
      <c r="B599" s="102"/>
    </row>
    <row r="600" ht="15.75" customHeight="1" spans="1:2">
      <c r="A600" s="763"/>
      <c r="B600" s="102"/>
    </row>
    <row r="601" ht="15.75" customHeight="1" spans="1:2">
      <c r="A601" s="763"/>
      <c r="B601" s="102"/>
    </row>
    <row r="602" ht="15.75" customHeight="1" spans="1:2">
      <c r="A602" s="763"/>
      <c r="B602" s="102"/>
    </row>
    <row r="603" ht="15.75" customHeight="1" spans="1:2">
      <c r="A603" s="763"/>
      <c r="B603" s="102"/>
    </row>
    <row r="604" ht="15.75" customHeight="1" spans="1:2">
      <c r="A604" s="763"/>
      <c r="B604" s="102"/>
    </row>
    <row r="605" ht="15.75" customHeight="1" spans="1:2">
      <c r="A605" s="763"/>
      <c r="B605" s="102"/>
    </row>
    <row r="606" ht="15.75" customHeight="1" spans="1:2">
      <c r="A606" s="763"/>
      <c r="B606" s="102"/>
    </row>
    <row r="607" ht="15.75" customHeight="1" spans="1:2">
      <c r="A607" s="763"/>
      <c r="B607" s="102"/>
    </row>
    <row r="608" ht="15.75" customHeight="1" spans="1:2">
      <c r="A608" s="763"/>
      <c r="B608" s="102"/>
    </row>
    <row r="609" ht="15.75" customHeight="1" spans="1:2">
      <c r="A609" s="763"/>
      <c r="B609" s="102"/>
    </row>
    <row r="610" ht="15.75" customHeight="1" spans="1:2">
      <c r="A610" s="763"/>
      <c r="B610" s="102"/>
    </row>
    <row r="611" ht="15.75" customHeight="1" spans="1:2">
      <c r="A611" s="763"/>
      <c r="B611" s="102"/>
    </row>
    <row r="612" ht="15.75" customHeight="1" spans="1:2">
      <c r="A612" s="763"/>
      <c r="B612" s="102"/>
    </row>
    <row r="613" ht="15.75" customHeight="1" spans="1:2">
      <c r="A613" s="763"/>
      <c r="B613" s="102"/>
    </row>
    <row r="614" ht="15.75" customHeight="1" spans="1:2">
      <c r="A614" s="763"/>
      <c r="B614" s="102"/>
    </row>
    <row r="615" ht="15.75" customHeight="1" spans="1:2">
      <c r="A615" s="763"/>
      <c r="B615" s="102"/>
    </row>
    <row r="616" ht="15.75" customHeight="1" spans="1:2">
      <c r="A616" s="763"/>
      <c r="B616" s="102"/>
    </row>
    <row r="617" ht="15.75" customHeight="1" spans="1:2">
      <c r="A617" s="763"/>
      <c r="B617" s="102"/>
    </row>
    <row r="618" ht="15.75" customHeight="1" spans="1:2">
      <c r="A618" s="763"/>
      <c r="B618" s="102"/>
    </row>
    <row r="619" ht="15.75" customHeight="1" spans="1:2">
      <c r="A619" s="763"/>
      <c r="B619" s="102"/>
    </row>
    <row r="620" ht="15.75" customHeight="1" spans="1:2">
      <c r="A620" s="763"/>
      <c r="B620" s="102"/>
    </row>
    <row r="621" ht="15.75" customHeight="1" spans="1:2">
      <c r="A621" s="763"/>
      <c r="B621" s="102"/>
    </row>
    <row r="622" ht="15.75" customHeight="1" spans="1:2">
      <c r="A622" s="763"/>
      <c r="B622" s="102"/>
    </row>
    <row r="623" ht="15.75" customHeight="1" spans="1:2">
      <c r="A623" s="763"/>
      <c r="B623" s="102"/>
    </row>
    <row r="624" ht="15.75" customHeight="1" spans="1:2">
      <c r="A624" s="763"/>
      <c r="B624" s="102"/>
    </row>
    <row r="625" ht="15.75" customHeight="1" spans="1:2">
      <c r="A625" s="763"/>
      <c r="B625" s="102"/>
    </row>
    <row r="626" ht="15.75" customHeight="1" spans="1:2">
      <c r="A626" s="763"/>
      <c r="B626" s="102"/>
    </row>
    <row r="627" ht="15.75" customHeight="1" spans="1:2">
      <c r="A627" s="763"/>
      <c r="B627" s="102"/>
    </row>
    <row r="628" ht="15.75" customHeight="1" spans="1:2">
      <c r="A628" s="763"/>
      <c r="B628" s="102"/>
    </row>
    <row r="629" ht="15.75" customHeight="1" spans="1:2">
      <c r="A629" s="763"/>
      <c r="B629" s="102"/>
    </row>
    <row r="630" ht="15.75" customHeight="1" spans="1:2">
      <c r="A630" s="763"/>
      <c r="B630" s="102"/>
    </row>
    <row r="631" ht="15.75" customHeight="1" spans="1:2">
      <c r="A631" s="763"/>
      <c r="B631" s="102"/>
    </row>
    <row r="632" ht="15.75" customHeight="1" spans="1:2">
      <c r="A632" s="763"/>
      <c r="B632" s="102"/>
    </row>
    <row r="633" ht="15.75" customHeight="1" spans="1:2">
      <c r="A633" s="763"/>
      <c r="B633" s="102"/>
    </row>
    <row r="634" ht="15.75" customHeight="1" spans="1:2">
      <c r="A634" s="763"/>
      <c r="B634" s="102"/>
    </row>
    <row r="635" ht="15.75" customHeight="1" spans="1:2">
      <c r="A635" s="763"/>
      <c r="B635" s="102"/>
    </row>
    <row r="636" ht="15.75" customHeight="1" spans="1:2">
      <c r="A636" s="763"/>
      <c r="B636" s="102"/>
    </row>
    <row r="637" ht="15.75" customHeight="1" spans="1:2">
      <c r="A637" s="763"/>
      <c r="B637" s="102"/>
    </row>
    <row r="638" ht="15.75" customHeight="1" spans="1:2">
      <c r="A638" s="763"/>
      <c r="B638" s="102"/>
    </row>
    <row r="639" ht="15.75" customHeight="1" spans="1:2">
      <c r="A639" s="763"/>
      <c r="B639" s="102"/>
    </row>
    <row r="640" ht="15.75" customHeight="1" spans="1:2">
      <c r="A640" s="763"/>
      <c r="B640" s="102"/>
    </row>
    <row r="641" ht="15.75" customHeight="1" spans="1:2">
      <c r="A641" s="763"/>
      <c r="B641" s="102"/>
    </row>
    <row r="642" ht="15.75" customHeight="1" spans="1:2">
      <c r="A642" s="763"/>
      <c r="B642" s="102"/>
    </row>
    <row r="643" ht="15.75" customHeight="1" spans="1:2">
      <c r="A643" s="763"/>
      <c r="B643" s="102"/>
    </row>
    <row r="644" ht="15.75" customHeight="1" spans="1:2">
      <c r="A644" s="763"/>
      <c r="B644" s="102"/>
    </row>
    <row r="645" ht="15.75" customHeight="1" spans="1:2">
      <c r="A645" s="763"/>
      <c r="B645" s="102"/>
    </row>
    <row r="646" ht="15.75" customHeight="1" spans="1:2">
      <c r="A646" s="763"/>
      <c r="B646" s="102"/>
    </row>
    <row r="647" ht="15.75" customHeight="1" spans="1:2">
      <c r="A647" s="763"/>
      <c r="B647" s="102"/>
    </row>
    <row r="648" ht="15.75" customHeight="1" spans="1:2">
      <c r="A648" s="763"/>
      <c r="B648" s="102"/>
    </row>
    <row r="649" ht="15.75" customHeight="1" spans="1:2">
      <c r="A649" s="763"/>
      <c r="B649" s="102"/>
    </row>
    <row r="650" ht="15.75" customHeight="1" spans="1:2">
      <c r="A650" s="763"/>
      <c r="B650" s="102"/>
    </row>
    <row r="651" ht="15.75" customHeight="1" spans="1:2">
      <c r="A651" s="763"/>
      <c r="B651" s="102"/>
    </row>
    <row r="652" ht="15.75" customHeight="1" spans="1:2">
      <c r="A652" s="763"/>
      <c r="B652" s="102"/>
    </row>
    <row r="653" ht="15.75" customHeight="1" spans="1:2">
      <c r="A653" s="763"/>
      <c r="B653" s="102"/>
    </row>
    <row r="654" ht="15.75" customHeight="1" spans="1:2">
      <c r="A654" s="763"/>
      <c r="B654" s="102"/>
    </row>
    <row r="655" ht="15.75" customHeight="1" spans="1:2">
      <c r="A655" s="763"/>
      <c r="B655" s="102"/>
    </row>
    <row r="656" ht="15.75" customHeight="1" spans="1:2">
      <c r="A656" s="763"/>
      <c r="B656" s="102"/>
    </row>
    <row r="657" ht="15.75" customHeight="1" spans="1:2">
      <c r="A657" s="763"/>
      <c r="B657" s="102"/>
    </row>
    <row r="658" ht="15.75" customHeight="1" spans="1:2">
      <c r="A658" s="763"/>
      <c r="B658" s="102"/>
    </row>
    <row r="659" ht="15.75" customHeight="1" spans="1:2">
      <c r="A659" s="763"/>
      <c r="B659" s="102"/>
    </row>
    <row r="660" ht="15.75" customHeight="1" spans="1:2">
      <c r="A660" s="763"/>
      <c r="B660" s="102"/>
    </row>
    <row r="661" ht="15.75" customHeight="1" spans="1:2">
      <c r="A661" s="763"/>
      <c r="B661" s="102"/>
    </row>
    <row r="662" ht="15.75" customHeight="1" spans="1:2">
      <c r="A662" s="763"/>
      <c r="B662" s="102"/>
    </row>
    <row r="663" ht="15.75" customHeight="1" spans="1:2">
      <c r="A663" s="763"/>
      <c r="B663" s="102"/>
    </row>
    <row r="664" ht="15.75" customHeight="1" spans="1:2">
      <c r="A664" s="763"/>
      <c r="B664" s="102"/>
    </row>
    <row r="665" ht="15.75" customHeight="1" spans="1:2">
      <c r="A665" s="763"/>
      <c r="B665" s="102"/>
    </row>
    <row r="666" ht="15.75" customHeight="1" spans="1:2">
      <c r="A666" s="763"/>
      <c r="B666" s="102"/>
    </row>
    <row r="667" ht="15.75" customHeight="1" spans="1:2">
      <c r="A667" s="763"/>
      <c r="B667" s="102"/>
    </row>
    <row r="668" ht="15.75" customHeight="1" spans="1:2">
      <c r="A668" s="763"/>
      <c r="B668" s="102"/>
    </row>
    <row r="669" ht="15.75" customHeight="1" spans="1:2">
      <c r="A669" s="763"/>
      <c r="B669" s="102"/>
    </row>
    <row r="670" ht="15.75" customHeight="1" spans="1:2">
      <c r="A670" s="763"/>
      <c r="B670" s="102"/>
    </row>
    <row r="671" ht="15.75" customHeight="1" spans="1:2">
      <c r="A671" s="763"/>
      <c r="B671" s="102"/>
    </row>
    <row r="672" ht="15.75" customHeight="1" spans="1:2">
      <c r="A672" s="763"/>
      <c r="B672" s="102"/>
    </row>
    <row r="673" ht="15.75" customHeight="1" spans="1:2">
      <c r="A673" s="763"/>
      <c r="B673" s="102"/>
    </row>
    <row r="674" ht="15.75" customHeight="1" spans="1:2">
      <c r="A674" s="763"/>
      <c r="B674" s="102"/>
    </row>
    <row r="675" ht="15.75" customHeight="1" spans="1:2">
      <c r="A675" s="763"/>
      <c r="B675" s="102"/>
    </row>
    <row r="676" ht="15.75" customHeight="1" spans="1:2">
      <c r="A676" s="763"/>
      <c r="B676" s="102"/>
    </row>
    <row r="677" ht="15.75" customHeight="1" spans="1:2">
      <c r="A677" s="763"/>
      <c r="B677" s="102"/>
    </row>
    <row r="678" ht="15.75" customHeight="1" spans="1:2">
      <c r="A678" s="763"/>
      <c r="B678" s="102"/>
    </row>
    <row r="679" ht="15.75" customHeight="1" spans="1:2">
      <c r="A679" s="763"/>
      <c r="B679" s="102"/>
    </row>
    <row r="680" ht="15.75" customHeight="1" spans="1:2">
      <c r="A680" s="763"/>
      <c r="B680" s="102"/>
    </row>
    <row r="681" ht="15.75" customHeight="1" spans="1:2">
      <c r="A681" s="763"/>
      <c r="B681" s="102"/>
    </row>
    <row r="682" ht="15.75" customHeight="1" spans="1:2">
      <c r="A682" s="763"/>
      <c r="B682" s="102"/>
    </row>
    <row r="683" ht="15.75" customHeight="1" spans="1:2">
      <c r="A683" s="763"/>
      <c r="B683" s="102"/>
    </row>
    <row r="684" ht="15.75" customHeight="1" spans="1:2">
      <c r="A684" s="763"/>
      <c r="B684" s="102"/>
    </row>
    <row r="685" ht="15.75" customHeight="1" spans="1:2">
      <c r="A685" s="763"/>
      <c r="B685" s="102"/>
    </row>
    <row r="686" ht="15.75" customHeight="1" spans="1:2">
      <c r="A686" s="763"/>
      <c r="B686" s="102"/>
    </row>
    <row r="687" ht="15.75" customHeight="1" spans="1:2">
      <c r="A687" s="763"/>
      <c r="B687" s="102"/>
    </row>
    <row r="688" ht="15.75" customHeight="1" spans="1:2">
      <c r="A688" s="763"/>
      <c r="B688" s="102"/>
    </row>
    <row r="689" ht="15.75" customHeight="1" spans="1:2">
      <c r="A689" s="763"/>
      <c r="B689" s="102"/>
    </row>
    <row r="690" ht="15.75" customHeight="1" spans="1:2">
      <c r="A690" s="763"/>
      <c r="B690" s="102"/>
    </row>
    <row r="691" ht="15.75" customHeight="1" spans="1:2">
      <c r="A691" s="763"/>
      <c r="B691" s="102"/>
    </row>
    <row r="692" ht="15.75" customHeight="1" spans="1:2">
      <c r="A692" s="763"/>
      <c r="B692" s="102"/>
    </row>
    <row r="693" ht="15.75" customHeight="1" spans="1:2">
      <c r="A693" s="763"/>
      <c r="B693" s="102"/>
    </row>
    <row r="694" ht="15.75" customHeight="1" spans="1:2">
      <c r="A694" s="763"/>
      <c r="B694" s="102"/>
    </row>
    <row r="695" ht="15.75" customHeight="1" spans="1:2">
      <c r="A695" s="763"/>
      <c r="B695" s="102"/>
    </row>
    <row r="696" ht="15.75" customHeight="1" spans="1:2">
      <c r="A696" s="763"/>
      <c r="B696" s="102"/>
    </row>
    <row r="697" ht="15.75" customHeight="1" spans="1:2">
      <c r="A697" s="763"/>
      <c r="B697" s="102"/>
    </row>
    <row r="698" ht="15.75" customHeight="1" spans="1:2">
      <c r="A698" s="763"/>
      <c r="B698" s="102"/>
    </row>
    <row r="699" ht="15.75" customHeight="1" spans="1:2">
      <c r="A699" s="763"/>
      <c r="B699" s="102"/>
    </row>
    <row r="700" ht="15.75" customHeight="1" spans="1:2">
      <c r="A700" s="763"/>
      <c r="B700" s="102"/>
    </row>
    <row r="701" ht="15.75" customHeight="1" spans="1:2">
      <c r="A701" s="763"/>
      <c r="B701" s="102"/>
    </row>
    <row r="702" ht="15.75" customHeight="1" spans="1:2">
      <c r="A702" s="763"/>
      <c r="B702" s="102"/>
    </row>
    <row r="703" ht="15.75" customHeight="1" spans="1:2">
      <c r="A703" s="763"/>
      <c r="B703" s="102"/>
    </row>
    <row r="704" ht="15.75" customHeight="1" spans="1:2">
      <c r="A704" s="763"/>
      <c r="B704" s="102"/>
    </row>
    <row r="705" ht="15.75" customHeight="1" spans="1:2">
      <c r="A705" s="763"/>
      <c r="B705" s="102"/>
    </row>
    <row r="706" ht="15.75" customHeight="1" spans="1:2">
      <c r="A706" s="763"/>
      <c r="B706" s="102"/>
    </row>
    <row r="707" ht="15.75" customHeight="1" spans="1:2">
      <c r="A707" s="763"/>
      <c r="B707" s="102"/>
    </row>
    <row r="708" ht="15.75" customHeight="1" spans="1:2">
      <c r="A708" s="763"/>
      <c r="B708" s="102"/>
    </row>
    <row r="709" ht="15.75" customHeight="1" spans="1:2">
      <c r="A709" s="763"/>
      <c r="B709" s="102"/>
    </row>
    <row r="710" ht="15.75" customHeight="1" spans="1:2">
      <c r="A710" s="763"/>
      <c r="B710" s="102"/>
    </row>
    <row r="711" ht="15.75" customHeight="1" spans="1:2">
      <c r="A711" s="763"/>
      <c r="B711" s="102"/>
    </row>
    <row r="712" ht="15.75" customHeight="1" spans="1:2">
      <c r="A712" s="763"/>
      <c r="B712" s="102"/>
    </row>
    <row r="713" ht="15.75" customHeight="1" spans="1:2">
      <c r="A713" s="763"/>
      <c r="B713" s="102"/>
    </row>
    <row r="714" ht="15.75" customHeight="1" spans="1:2">
      <c r="A714" s="763"/>
      <c r="B714" s="102"/>
    </row>
    <row r="715" ht="15.75" customHeight="1" spans="1:2">
      <c r="A715" s="763"/>
      <c r="B715" s="102"/>
    </row>
    <row r="716" ht="15.75" customHeight="1" spans="1:2">
      <c r="A716" s="763"/>
      <c r="B716" s="102"/>
    </row>
    <row r="717" ht="15.75" customHeight="1" spans="1:2">
      <c r="A717" s="763"/>
      <c r="B717" s="102"/>
    </row>
    <row r="718" ht="15.75" customHeight="1" spans="1:2">
      <c r="A718" s="763"/>
      <c r="B718" s="102"/>
    </row>
    <row r="719" ht="15.75" customHeight="1" spans="1:2">
      <c r="A719" s="763"/>
      <c r="B719" s="102"/>
    </row>
    <row r="720" ht="15.75" customHeight="1" spans="1:2">
      <c r="A720" s="763"/>
      <c r="B720" s="102"/>
    </row>
    <row r="721" ht="15.75" customHeight="1" spans="1:2">
      <c r="A721" s="763"/>
      <c r="B721" s="102"/>
    </row>
    <row r="722" ht="15.75" customHeight="1" spans="1:2">
      <c r="A722" s="763"/>
      <c r="B722" s="102"/>
    </row>
    <row r="723" ht="15.75" customHeight="1" spans="1:2">
      <c r="A723" s="763"/>
      <c r="B723" s="102"/>
    </row>
    <row r="724" ht="15.75" customHeight="1" spans="1:2">
      <c r="A724" s="763"/>
      <c r="B724" s="102"/>
    </row>
    <row r="725" ht="15.75" customHeight="1" spans="1:2">
      <c r="A725" s="763"/>
      <c r="B725" s="102"/>
    </row>
    <row r="726" ht="15.75" customHeight="1" spans="1:2">
      <c r="A726" s="763"/>
      <c r="B726" s="102"/>
    </row>
    <row r="727" ht="15.75" customHeight="1" spans="1:2">
      <c r="A727" s="763"/>
      <c r="B727" s="102"/>
    </row>
    <row r="728" ht="15.75" customHeight="1" spans="1:2">
      <c r="A728" s="763"/>
      <c r="B728" s="102"/>
    </row>
    <row r="729" ht="15.75" customHeight="1" spans="1:2">
      <c r="A729" s="763"/>
      <c r="B729" s="102"/>
    </row>
    <row r="730" ht="15.75" customHeight="1" spans="1:2">
      <c r="A730" s="763"/>
      <c r="B730" s="102"/>
    </row>
    <row r="731" ht="15.75" customHeight="1" spans="1:2">
      <c r="A731" s="763"/>
      <c r="B731" s="102"/>
    </row>
    <row r="732" ht="15.75" customHeight="1" spans="1:2">
      <c r="A732" s="763"/>
      <c r="B732" s="102"/>
    </row>
    <row r="733" ht="15.75" customHeight="1" spans="1:2">
      <c r="A733" s="763"/>
      <c r="B733" s="102"/>
    </row>
    <row r="734" ht="15.75" customHeight="1" spans="1:2">
      <c r="A734" s="763"/>
      <c r="B734" s="102"/>
    </row>
    <row r="735" ht="15.75" customHeight="1" spans="1:2">
      <c r="A735" s="763"/>
      <c r="B735" s="102"/>
    </row>
    <row r="736" ht="15.75" customHeight="1" spans="1:2">
      <c r="A736" s="763"/>
      <c r="B736" s="102"/>
    </row>
    <row r="737" ht="15.75" customHeight="1" spans="1:2">
      <c r="A737" s="763"/>
      <c r="B737" s="102"/>
    </row>
    <row r="738" ht="15.75" customHeight="1" spans="1:2">
      <c r="A738" s="763"/>
      <c r="B738" s="102"/>
    </row>
    <row r="739" ht="15.75" customHeight="1" spans="1:2">
      <c r="A739" s="763"/>
      <c r="B739" s="102"/>
    </row>
    <row r="740" ht="15.75" customHeight="1" spans="1:2">
      <c r="A740" s="763"/>
      <c r="B740" s="102"/>
    </row>
    <row r="741" ht="15.75" customHeight="1" spans="1:2">
      <c r="A741" s="763"/>
      <c r="B741" s="102"/>
    </row>
    <row r="742" ht="15.75" customHeight="1" spans="1:2">
      <c r="A742" s="763"/>
      <c r="B742" s="102"/>
    </row>
    <row r="743" ht="15.75" customHeight="1" spans="1:2">
      <c r="A743" s="763"/>
      <c r="B743" s="102"/>
    </row>
    <row r="744" ht="15.75" customHeight="1" spans="1:2">
      <c r="A744" s="763"/>
      <c r="B744" s="102"/>
    </row>
    <row r="745" ht="15.75" customHeight="1" spans="1:2">
      <c r="A745" s="763"/>
      <c r="B745" s="102"/>
    </row>
    <row r="746" ht="15.75" customHeight="1" spans="1:2">
      <c r="A746" s="763"/>
      <c r="B746" s="102"/>
    </row>
    <row r="747" ht="15.75" customHeight="1" spans="1:2">
      <c r="A747" s="763"/>
      <c r="B747" s="102"/>
    </row>
    <row r="748" ht="15.75" customHeight="1" spans="1:2">
      <c r="A748" s="763"/>
      <c r="B748" s="102"/>
    </row>
    <row r="749" ht="15.75" customHeight="1" spans="1:2">
      <c r="A749" s="763"/>
      <c r="B749" s="102"/>
    </row>
    <row r="750" ht="15.75" customHeight="1" spans="1:2">
      <c r="A750" s="763"/>
      <c r="B750" s="102"/>
    </row>
    <row r="751" ht="15.75" customHeight="1" spans="1:2">
      <c r="A751" s="763"/>
      <c r="B751" s="102"/>
    </row>
    <row r="752" ht="15.75" customHeight="1" spans="1:2">
      <c r="A752" s="763"/>
      <c r="B752" s="102"/>
    </row>
    <row r="753" ht="15.75" customHeight="1" spans="1:2">
      <c r="A753" s="763"/>
      <c r="B753" s="102"/>
    </row>
    <row r="754" ht="15.75" customHeight="1" spans="1:2">
      <c r="A754" s="763"/>
      <c r="B754" s="102"/>
    </row>
    <row r="755" ht="15.75" customHeight="1" spans="1:2">
      <c r="A755" s="763"/>
      <c r="B755" s="102"/>
    </row>
    <row r="756" ht="15.75" customHeight="1" spans="1:2">
      <c r="A756" s="763"/>
      <c r="B756" s="102"/>
    </row>
    <row r="757" ht="15.75" customHeight="1" spans="1:2">
      <c r="A757" s="763"/>
      <c r="B757" s="102"/>
    </row>
    <row r="758" ht="15.75" customHeight="1" spans="1:2">
      <c r="A758" s="763"/>
      <c r="B758" s="102"/>
    </row>
    <row r="759" ht="15.75" customHeight="1" spans="1:2">
      <c r="A759" s="763"/>
      <c r="B759" s="102"/>
    </row>
    <row r="760" ht="15.75" customHeight="1" spans="1:2">
      <c r="A760" s="763"/>
      <c r="B760" s="102"/>
    </row>
    <row r="761" ht="15.75" customHeight="1" spans="1:2">
      <c r="A761" s="763"/>
      <c r="B761" s="102"/>
    </row>
    <row r="762" ht="15.75" customHeight="1" spans="1:2">
      <c r="A762" s="763"/>
      <c r="B762" s="102"/>
    </row>
    <row r="763" ht="15.75" customHeight="1" spans="1:2">
      <c r="A763" s="763"/>
      <c r="B763" s="102"/>
    </row>
    <row r="764" ht="15.75" customHeight="1" spans="1:2">
      <c r="A764" s="763"/>
      <c r="B764" s="102"/>
    </row>
    <row r="765" ht="15.75" customHeight="1" spans="1:2">
      <c r="A765" s="763"/>
      <c r="B765" s="102"/>
    </row>
    <row r="766" ht="15.75" customHeight="1" spans="1:2">
      <c r="A766" s="763"/>
      <c r="B766" s="102"/>
    </row>
    <row r="767" ht="15.75" customHeight="1" spans="1:2">
      <c r="A767" s="763"/>
      <c r="B767" s="102"/>
    </row>
    <row r="768" ht="15.75" customHeight="1" spans="1:2">
      <c r="A768" s="763"/>
      <c r="B768" s="102"/>
    </row>
    <row r="769" ht="15.75" customHeight="1" spans="1:2">
      <c r="A769" s="763"/>
      <c r="B769" s="102"/>
    </row>
    <row r="770" ht="15.75" customHeight="1" spans="1:2">
      <c r="A770" s="763"/>
      <c r="B770" s="102"/>
    </row>
    <row r="771" ht="15.75" customHeight="1" spans="1:2">
      <c r="A771" s="763"/>
      <c r="B771" s="102"/>
    </row>
    <row r="772" ht="15.75" customHeight="1" spans="1:2">
      <c r="A772" s="763"/>
      <c r="B772" s="102"/>
    </row>
    <row r="773" ht="15.75" customHeight="1" spans="1:2">
      <c r="A773" s="763"/>
      <c r="B773" s="102"/>
    </row>
    <row r="774" ht="15.75" customHeight="1" spans="1:2">
      <c r="A774" s="763"/>
      <c r="B774" s="102"/>
    </row>
    <row r="775" ht="15.75" customHeight="1" spans="1:2">
      <c r="A775" s="763"/>
      <c r="B775" s="102"/>
    </row>
    <row r="776" ht="15.75" customHeight="1" spans="1:2">
      <c r="A776" s="763"/>
      <c r="B776" s="102"/>
    </row>
    <row r="777" ht="15.75" customHeight="1" spans="1:2">
      <c r="A777" s="763"/>
      <c r="B777" s="102"/>
    </row>
    <row r="778" ht="15.75" customHeight="1" spans="1:2">
      <c r="A778" s="763"/>
      <c r="B778" s="102"/>
    </row>
    <row r="779" ht="15.75" customHeight="1" spans="1:2">
      <c r="A779" s="763"/>
      <c r="B779" s="102"/>
    </row>
    <row r="780" ht="15.75" customHeight="1" spans="1:2">
      <c r="A780" s="763"/>
      <c r="B780" s="102"/>
    </row>
    <row r="781" ht="15.75" customHeight="1" spans="1:2">
      <c r="A781" s="763"/>
      <c r="B781" s="102"/>
    </row>
    <row r="782" ht="15.75" customHeight="1" spans="1:2">
      <c r="A782" s="763"/>
      <c r="B782" s="102"/>
    </row>
    <row r="783" ht="15.75" customHeight="1" spans="1:2">
      <c r="A783" s="763"/>
      <c r="B783" s="102"/>
    </row>
    <row r="784" ht="15.75" customHeight="1" spans="1:2">
      <c r="A784" s="763"/>
      <c r="B784" s="102"/>
    </row>
    <row r="785" ht="15.75" customHeight="1" spans="1:2">
      <c r="A785" s="763"/>
      <c r="B785" s="102"/>
    </row>
    <row r="786" ht="15.75" customHeight="1" spans="1:2">
      <c r="A786" s="763"/>
      <c r="B786" s="102"/>
    </row>
    <row r="787" ht="15.75" customHeight="1" spans="1:2">
      <c r="A787" s="763"/>
      <c r="B787" s="102"/>
    </row>
    <row r="788" ht="15.75" customHeight="1" spans="1:2">
      <c r="A788" s="763"/>
      <c r="B788" s="102"/>
    </row>
    <row r="789" ht="15.75" customHeight="1" spans="1:2">
      <c r="A789" s="763"/>
      <c r="B789" s="102"/>
    </row>
    <row r="790" ht="15.75" customHeight="1" spans="1:2">
      <c r="A790" s="763"/>
      <c r="B790" s="102"/>
    </row>
    <row r="791" ht="15.75" customHeight="1" spans="1:2">
      <c r="A791" s="763"/>
      <c r="B791" s="102"/>
    </row>
    <row r="792" ht="15.75" customHeight="1" spans="1:2">
      <c r="A792" s="763"/>
      <c r="B792" s="102"/>
    </row>
    <row r="793" ht="15.75" customHeight="1" spans="1:2">
      <c r="A793" s="763"/>
      <c r="B793" s="102"/>
    </row>
    <row r="794" ht="15.75" customHeight="1" spans="1:2">
      <c r="A794" s="763"/>
      <c r="B794" s="102"/>
    </row>
    <row r="795" ht="15.75" customHeight="1" spans="1:2">
      <c r="A795" s="763"/>
      <c r="B795" s="102"/>
    </row>
    <row r="796" ht="15.75" customHeight="1" spans="1:2">
      <c r="A796" s="763"/>
      <c r="B796" s="102"/>
    </row>
    <row r="797" ht="15.75" customHeight="1" spans="1:2">
      <c r="A797" s="763"/>
      <c r="B797" s="102"/>
    </row>
    <row r="798" ht="15.75" customHeight="1" spans="1:2">
      <c r="A798" s="763"/>
      <c r="B798" s="102"/>
    </row>
    <row r="799" ht="15.75" customHeight="1" spans="1:2">
      <c r="A799" s="763"/>
      <c r="B799" s="102"/>
    </row>
    <row r="800" ht="15.75" customHeight="1" spans="1:2">
      <c r="A800" s="763"/>
      <c r="B800" s="102"/>
    </row>
    <row r="801" ht="15.75" customHeight="1" spans="1:2">
      <c r="A801" s="763"/>
      <c r="B801" s="102"/>
    </row>
    <row r="802" ht="15.75" customHeight="1" spans="1:2">
      <c r="A802" s="763"/>
      <c r="B802" s="102"/>
    </row>
    <row r="803" ht="15.75" customHeight="1" spans="1:2">
      <c r="A803" s="763"/>
      <c r="B803" s="102"/>
    </row>
    <row r="804" ht="15.75" customHeight="1" spans="1:2">
      <c r="A804" s="763"/>
      <c r="B804" s="102"/>
    </row>
    <row r="805" ht="15.75" customHeight="1" spans="1:2">
      <c r="A805" s="763"/>
      <c r="B805" s="102"/>
    </row>
    <row r="806" ht="15.75" customHeight="1" spans="1:2">
      <c r="A806" s="763"/>
      <c r="B806" s="102"/>
    </row>
    <row r="807" ht="15.75" customHeight="1" spans="1:2">
      <c r="A807" s="763"/>
      <c r="B807" s="102"/>
    </row>
    <row r="808" ht="15.75" customHeight="1" spans="1:2">
      <c r="A808" s="763"/>
      <c r="B808" s="102"/>
    </row>
    <row r="809" ht="15.75" customHeight="1" spans="1:2">
      <c r="A809" s="763"/>
      <c r="B809" s="102"/>
    </row>
    <row r="810" ht="15.75" customHeight="1" spans="1:2">
      <c r="A810" s="763"/>
      <c r="B810" s="102"/>
    </row>
    <row r="811" ht="15.75" customHeight="1" spans="1:2">
      <c r="A811" s="763"/>
      <c r="B811" s="102"/>
    </row>
    <row r="812" ht="15.75" customHeight="1" spans="1:2">
      <c r="A812" s="763"/>
      <c r="B812" s="102"/>
    </row>
    <row r="813" ht="15.75" customHeight="1" spans="1:2">
      <c r="A813" s="763"/>
      <c r="B813" s="102"/>
    </row>
    <row r="814" ht="15.75" customHeight="1" spans="1:2">
      <c r="A814" s="763"/>
      <c r="B814" s="102"/>
    </row>
    <row r="815" ht="15.75" customHeight="1" spans="1:2">
      <c r="A815" s="763"/>
      <c r="B815" s="102"/>
    </row>
    <row r="816" ht="15.75" customHeight="1" spans="1:2">
      <c r="A816" s="763"/>
      <c r="B816" s="102"/>
    </row>
    <row r="817" ht="15.75" customHeight="1" spans="1:2">
      <c r="A817" s="763"/>
      <c r="B817" s="102"/>
    </row>
    <row r="818" ht="15.75" customHeight="1" spans="1:2">
      <c r="A818" s="763"/>
      <c r="B818" s="102"/>
    </row>
    <row r="819" ht="15.75" customHeight="1" spans="1:2">
      <c r="A819" s="763"/>
      <c r="B819" s="102"/>
    </row>
    <row r="820" ht="15.75" customHeight="1" spans="1:2">
      <c r="A820" s="763"/>
      <c r="B820" s="102"/>
    </row>
    <row r="821" ht="15.75" customHeight="1" spans="1:2">
      <c r="A821" s="763"/>
      <c r="B821" s="102"/>
    </row>
    <row r="822" ht="15.75" customHeight="1" spans="1:2">
      <c r="A822" s="763"/>
      <c r="B822" s="102"/>
    </row>
    <row r="823" ht="15.75" customHeight="1" spans="1:2">
      <c r="A823" s="763"/>
      <c r="B823" s="102"/>
    </row>
    <row r="824" ht="15.75" customHeight="1" spans="1:2">
      <c r="A824" s="763"/>
      <c r="B824" s="102"/>
    </row>
    <row r="825" ht="15.75" customHeight="1" spans="1:2">
      <c r="A825" s="763"/>
      <c r="B825" s="102"/>
    </row>
    <row r="826" ht="15.75" customHeight="1" spans="1:2">
      <c r="A826" s="763"/>
      <c r="B826" s="102"/>
    </row>
    <row r="827" ht="15.75" customHeight="1" spans="1:2">
      <c r="A827" s="763"/>
      <c r="B827" s="102"/>
    </row>
    <row r="828" ht="15.75" customHeight="1" spans="1:2">
      <c r="A828" s="763"/>
      <c r="B828" s="102"/>
    </row>
    <row r="829" ht="15.75" customHeight="1" spans="1:2">
      <c r="A829" s="763"/>
      <c r="B829" s="102"/>
    </row>
    <row r="830" ht="15.75" customHeight="1" spans="1:2">
      <c r="A830" s="763"/>
      <c r="B830" s="102"/>
    </row>
    <row r="831" ht="15.75" customHeight="1" spans="1:2">
      <c r="A831" s="763"/>
      <c r="B831" s="102"/>
    </row>
    <row r="832" ht="15.75" customHeight="1" spans="1:2">
      <c r="A832" s="763"/>
      <c r="B832" s="102"/>
    </row>
    <row r="833" ht="15.75" customHeight="1" spans="1:2">
      <c r="A833" s="763"/>
      <c r="B833" s="102"/>
    </row>
    <row r="834" ht="15.75" customHeight="1" spans="1:2">
      <c r="A834" s="763"/>
      <c r="B834" s="102"/>
    </row>
    <row r="835" ht="15.75" customHeight="1" spans="1:2">
      <c r="A835" s="763"/>
      <c r="B835" s="102"/>
    </row>
    <row r="836" ht="15.75" customHeight="1" spans="1:2">
      <c r="A836" s="763"/>
      <c r="B836" s="102"/>
    </row>
    <row r="837" ht="15.75" customHeight="1" spans="1:2">
      <c r="A837" s="763"/>
      <c r="B837" s="102"/>
    </row>
    <row r="838" ht="15.75" customHeight="1" spans="1:2">
      <c r="A838" s="763"/>
      <c r="B838" s="102"/>
    </row>
    <row r="839" ht="15.75" customHeight="1" spans="1:2">
      <c r="A839" s="763"/>
      <c r="B839" s="102"/>
    </row>
    <row r="840" ht="15.75" customHeight="1" spans="1:2">
      <c r="A840" s="763"/>
      <c r="B840" s="102"/>
    </row>
    <row r="841" ht="15.75" customHeight="1" spans="1:2">
      <c r="A841" s="763"/>
      <c r="B841" s="102"/>
    </row>
    <row r="842" ht="15.75" customHeight="1" spans="1:2">
      <c r="A842" s="763"/>
      <c r="B842" s="102"/>
    </row>
    <row r="843" ht="15.75" customHeight="1" spans="1:2">
      <c r="A843" s="763"/>
      <c r="B843" s="102"/>
    </row>
    <row r="844" ht="15.75" customHeight="1" spans="1:2">
      <c r="A844" s="763"/>
      <c r="B844" s="102"/>
    </row>
    <row r="845" ht="15.75" customHeight="1" spans="1:2">
      <c r="A845" s="763"/>
      <c r="B845" s="102"/>
    </row>
    <row r="846" ht="15.75" customHeight="1" spans="1:2">
      <c r="A846" s="763"/>
      <c r="B846" s="102"/>
    </row>
    <row r="847" ht="15.75" customHeight="1" spans="1:2">
      <c r="A847" s="763"/>
      <c r="B847" s="102"/>
    </row>
    <row r="848" ht="15.75" customHeight="1" spans="1:2">
      <c r="A848" s="763"/>
      <c r="B848" s="102"/>
    </row>
    <row r="849" ht="15.75" customHeight="1" spans="1:2">
      <c r="A849" s="763"/>
      <c r="B849" s="102"/>
    </row>
    <row r="850" ht="15.75" customHeight="1" spans="1:2">
      <c r="A850" s="763"/>
      <c r="B850" s="102"/>
    </row>
    <row r="851" ht="15.75" customHeight="1" spans="1:2">
      <c r="A851" s="763"/>
      <c r="B851" s="102"/>
    </row>
    <row r="852" ht="15.75" customHeight="1" spans="1:2">
      <c r="A852" s="763"/>
      <c r="B852" s="102"/>
    </row>
    <row r="853" ht="15.75" customHeight="1" spans="1:2">
      <c r="A853" s="763"/>
      <c r="B853" s="102"/>
    </row>
    <row r="854" ht="15.75" customHeight="1" spans="1:2">
      <c r="A854" s="763"/>
      <c r="B854" s="102"/>
    </row>
    <row r="855" ht="15.75" customHeight="1" spans="1:2">
      <c r="A855" s="763"/>
      <c r="B855" s="102"/>
    </row>
    <row r="856" ht="15.75" customHeight="1" spans="1:2">
      <c r="A856" s="763"/>
      <c r="B856" s="102"/>
    </row>
    <row r="857" ht="15.75" customHeight="1" spans="1:2">
      <c r="A857" s="763"/>
      <c r="B857" s="102"/>
    </row>
    <row r="858" ht="15.75" customHeight="1" spans="1:2">
      <c r="A858" s="763"/>
      <c r="B858" s="102"/>
    </row>
    <row r="859" ht="15.75" customHeight="1" spans="1:2">
      <c r="A859" s="763"/>
      <c r="B859" s="102"/>
    </row>
    <row r="860" ht="15.75" customHeight="1" spans="1:2">
      <c r="A860" s="763"/>
      <c r="B860" s="102"/>
    </row>
    <row r="861" ht="15.75" customHeight="1" spans="1:2">
      <c r="A861" s="763"/>
      <c r="B861" s="102"/>
    </row>
    <row r="862" ht="15.75" customHeight="1" spans="1:2">
      <c r="A862" s="763"/>
      <c r="B862" s="102"/>
    </row>
    <row r="863" ht="15.75" customHeight="1" spans="1:2">
      <c r="A863" s="763"/>
      <c r="B863" s="102"/>
    </row>
    <row r="864" ht="15.75" customHeight="1" spans="1:2">
      <c r="A864" s="763"/>
      <c r="B864" s="102"/>
    </row>
    <row r="865" ht="15.75" customHeight="1" spans="1:2">
      <c r="A865" s="763"/>
      <c r="B865" s="102"/>
    </row>
    <row r="866" ht="15.75" customHeight="1" spans="1:2">
      <c r="A866" s="763"/>
      <c r="B866" s="102"/>
    </row>
    <row r="867" ht="15.75" customHeight="1" spans="1:2">
      <c r="A867" s="763"/>
      <c r="B867" s="102"/>
    </row>
    <row r="868" ht="15.75" customHeight="1" spans="1:2">
      <c r="A868" s="763"/>
      <c r="B868" s="102"/>
    </row>
    <row r="869" ht="15.75" customHeight="1" spans="1:2">
      <c r="A869" s="763"/>
      <c r="B869" s="102"/>
    </row>
    <row r="870" ht="15.75" customHeight="1" spans="1:2">
      <c r="A870" s="763"/>
      <c r="B870" s="102"/>
    </row>
    <row r="871" ht="15.75" customHeight="1" spans="1:2">
      <c r="A871" s="763"/>
      <c r="B871" s="102"/>
    </row>
    <row r="872" ht="15.75" customHeight="1" spans="1:2">
      <c r="A872" s="763"/>
      <c r="B872" s="102"/>
    </row>
    <row r="873" ht="15.75" customHeight="1" spans="1:2">
      <c r="A873" s="763"/>
      <c r="B873" s="102"/>
    </row>
    <row r="874" ht="15.75" customHeight="1" spans="1:2">
      <c r="A874" s="763"/>
      <c r="B874" s="102"/>
    </row>
    <row r="875" ht="15.75" customHeight="1" spans="1:2">
      <c r="A875" s="763"/>
      <c r="B875" s="102"/>
    </row>
    <row r="876" ht="15.75" customHeight="1" spans="1:2">
      <c r="A876" s="763"/>
      <c r="B876" s="102"/>
    </row>
    <row r="877" ht="15.75" customHeight="1" spans="1:2">
      <c r="A877" s="763"/>
      <c r="B877" s="102"/>
    </row>
    <row r="878" ht="15.75" customHeight="1" spans="1:2">
      <c r="A878" s="763"/>
      <c r="B878" s="102"/>
    </row>
    <row r="879" ht="15.75" customHeight="1" spans="1:2">
      <c r="A879" s="763"/>
      <c r="B879" s="102"/>
    </row>
    <row r="880" ht="15.75" customHeight="1" spans="1:2">
      <c r="A880" s="763"/>
      <c r="B880" s="102"/>
    </row>
    <row r="881" ht="15.75" customHeight="1" spans="1:2">
      <c r="A881" s="763"/>
      <c r="B881" s="102"/>
    </row>
    <row r="882" ht="15.75" customHeight="1" spans="1:2">
      <c r="A882" s="763"/>
      <c r="B882" s="102"/>
    </row>
    <row r="883" ht="15.75" customHeight="1" spans="1:2">
      <c r="A883" s="763"/>
      <c r="B883" s="102"/>
    </row>
    <row r="884" ht="15.75" customHeight="1" spans="1:2">
      <c r="A884" s="763"/>
      <c r="B884" s="102"/>
    </row>
    <row r="885" ht="15.75" customHeight="1" spans="1:2">
      <c r="A885" s="763"/>
      <c r="B885" s="102"/>
    </row>
    <row r="886" ht="15.75" customHeight="1" spans="1:2">
      <c r="A886" s="763"/>
      <c r="B886" s="102"/>
    </row>
    <row r="887" ht="15.75" customHeight="1" spans="1:2">
      <c r="A887" s="763"/>
      <c r="B887" s="102"/>
    </row>
    <row r="888" ht="15.75" customHeight="1" spans="1:2">
      <c r="A888" s="763"/>
      <c r="B888" s="102"/>
    </row>
    <row r="889" ht="15.75" customHeight="1" spans="1:2">
      <c r="A889" s="763"/>
      <c r="B889" s="102"/>
    </row>
    <row r="890" ht="15.75" customHeight="1" spans="1:2">
      <c r="A890" s="763"/>
      <c r="B890" s="102"/>
    </row>
    <row r="891" ht="15.75" customHeight="1" spans="1:2">
      <c r="A891" s="763"/>
      <c r="B891" s="102"/>
    </row>
    <row r="892" ht="15.75" customHeight="1" spans="1:2">
      <c r="A892" s="763"/>
      <c r="B892" s="102"/>
    </row>
    <row r="893" ht="15.75" customHeight="1" spans="1:2">
      <c r="A893" s="763"/>
      <c r="B893" s="102"/>
    </row>
    <row r="894" ht="15.75" customHeight="1" spans="1:2">
      <c r="A894" s="763"/>
      <c r="B894" s="102"/>
    </row>
    <row r="895" ht="15.75" customHeight="1" spans="1:2">
      <c r="A895" s="763"/>
      <c r="B895" s="102"/>
    </row>
    <row r="896" ht="15.75" customHeight="1" spans="1:2">
      <c r="A896" s="763"/>
      <c r="B896" s="102"/>
    </row>
    <row r="897" ht="15.75" customHeight="1" spans="1:2">
      <c r="A897" s="763"/>
      <c r="B897" s="102"/>
    </row>
    <row r="898" ht="15.75" customHeight="1" spans="1:2">
      <c r="A898" s="763"/>
      <c r="B898" s="102"/>
    </row>
    <row r="899" ht="15.75" customHeight="1" spans="1:2">
      <c r="A899" s="763"/>
      <c r="B899" s="102"/>
    </row>
    <row r="900" ht="15.75" customHeight="1" spans="1:2">
      <c r="A900" s="763"/>
      <c r="B900" s="102"/>
    </row>
    <row r="901" ht="15.75" customHeight="1" spans="1:2">
      <c r="A901" s="763"/>
      <c r="B901" s="102"/>
    </row>
    <row r="902" ht="15.75" customHeight="1" spans="1:2">
      <c r="A902" s="763"/>
      <c r="B902" s="102"/>
    </row>
    <row r="903" ht="15.75" customHeight="1" spans="1:2">
      <c r="A903" s="763"/>
      <c r="B903" s="102"/>
    </row>
    <row r="904" ht="15.75" customHeight="1" spans="1:2">
      <c r="A904" s="763"/>
      <c r="B904" s="102"/>
    </row>
    <row r="905" ht="15.75" customHeight="1" spans="1:2">
      <c r="A905" s="763"/>
      <c r="B905" s="102"/>
    </row>
    <row r="906" ht="15.75" customHeight="1" spans="1:2">
      <c r="A906" s="763"/>
      <c r="B906" s="102"/>
    </row>
    <row r="907" ht="15.75" customHeight="1" spans="1:2">
      <c r="A907" s="763"/>
      <c r="B907" s="102"/>
    </row>
    <row r="908" ht="15.75" customHeight="1" spans="1:2">
      <c r="A908" s="763"/>
      <c r="B908" s="102"/>
    </row>
    <row r="909" ht="15.75" customHeight="1" spans="1:2">
      <c r="A909" s="763"/>
      <c r="B909" s="102"/>
    </row>
    <row r="910" ht="15.75" customHeight="1" spans="1:2">
      <c r="A910" s="763"/>
      <c r="B910" s="102"/>
    </row>
    <row r="911" ht="15.75" customHeight="1" spans="1:2">
      <c r="A911" s="763"/>
      <c r="B911" s="102"/>
    </row>
    <row r="912" ht="15.75" customHeight="1" spans="1:2">
      <c r="A912" s="763"/>
      <c r="B912" s="102"/>
    </row>
    <row r="913" ht="15.75" customHeight="1" spans="1:2">
      <c r="A913" s="763"/>
      <c r="B913" s="102"/>
    </row>
    <row r="914" ht="15.75" customHeight="1" spans="1:2">
      <c r="A914" s="763"/>
      <c r="B914" s="102"/>
    </row>
    <row r="915" ht="15.75" customHeight="1" spans="1:2">
      <c r="A915" s="763"/>
      <c r="B915" s="102"/>
    </row>
    <row r="916" ht="15.75" customHeight="1" spans="1:2">
      <c r="A916" s="763"/>
      <c r="B916" s="102"/>
    </row>
    <row r="917" ht="15.75" customHeight="1" spans="1:2">
      <c r="A917" s="763"/>
      <c r="B917" s="102"/>
    </row>
    <row r="918" ht="15.75" customHeight="1" spans="1:2">
      <c r="A918" s="763"/>
      <c r="B918" s="102"/>
    </row>
    <row r="919" ht="15.75" customHeight="1" spans="1:2">
      <c r="A919" s="763"/>
      <c r="B919" s="102"/>
    </row>
    <row r="920" ht="15.75" customHeight="1" spans="1:2">
      <c r="A920" s="763"/>
      <c r="B920" s="102"/>
    </row>
    <row r="921" ht="15.75" customHeight="1" spans="1:2">
      <c r="A921" s="763"/>
      <c r="B921" s="102"/>
    </row>
    <row r="922" ht="15.75" customHeight="1" spans="1:2">
      <c r="A922" s="763"/>
      <c r="B922" s="102"/>
    </row>
    <row r="923" ht="15.75" customHeight="1" spans="1:2">
      <c r="A923" s="763"/>
      <c r="B923" s="102"/>
    </row>
    <row r="924" ht="15.75" customHeight="1" spans="1:2">
      <c r="A924" s="763"/>
      <c r="B924" s="102"/>
    </row>
    <row r="925" ht="15.75" customHeight="1" spans="1:2">
      <c r="A925" s="763"/>
      <c r="B925" s="102"/>
    </row>
    <row r="926" ht="15.75" customHeight="1" spans="1:2">
      <c r="A926" s="763"/>
      <c r="B926" s="102"/>
    </row>
    <row r="927" ht="15.75" customHeight="1" spans="1:2">
      <c r="A927" s="763"/>
      <c r="B927" s="102"/>
    </row>
    <row r="928" ht="15.75" customHeight="1" spans="1:2">
      <c r="A928" s="763"/>
      <c r="B928" s="102"/>
    </row>
    <row r="929" ht="15.75" customHeight="1" spans="1:2">
      <c r="A929" s="763"/>
      <c r="B929" s="102"/>
    </row>
    <row r="930" ht="15.75" customHeight="1" spans="1:2">
      <c r="A930" s="763"/>
      <c r="B930" s="102"/>
    </row>
    <row r="931" ht="15.75" customHeight="1" spans="1:2">
      <c r="A931" s="763"/>
      <c r="B931" s="102"/>
    </row>
    <row r="932" ht="15.75" customHeight="1" spans="1:2">
      <c r="A932" s="763"/>
      <c r="B932" s="102"/>
    </row>
    <row r="933" ht="15.75" customHeight="1" spans="1:2">
      <c r="A933" s="763"/>
      <c r="B933" s="102"/>
    </row>
    <row r="934" ht="15.75" customHeight="1" spans="1:2">
      <c r="A934" s="763"/>
      <c r="B934" s="102"/>
    </row>
    <row r="935" ht="15.75" customHeight="1" spans="1:2">
      <c r="A935" s="763"/>
      <c r="B935" s="102"/>
    </row>
    <row r="936" ht="15.75" customHeight="1" spans="1:2">
      <c r="A936" s="763"/>
      <c r="B936" s="102"/>
    </row>
    <row r="937" ht="15.75" customHeight="1" spans="1:2">
      <c r="A937" s="763"/>
      <c r="B937" s="102"/>
    </row>
    <row r="938" ht="15.75" customHeight="1" spans="1:2">
      <c r="A938" s="763"/>
      <c r="B938" s="102"/>
    </row>
    <row r="939" ht="15.75" customHeight="1" spans="1:2">
      <c r="A939" s="763"/>
      <c r="B939" s="102"/>
    </row>
    <row r="940" ht="15.75" customHeight="1" spans="1:2">
      <c r="A940" s="763"/>
      <c r="B940" s="102"/>
    </row>
    <row r="941" ht="15.75" customHeight="1" spans="1:2">
      <c r="A941" s="763"/>
      <c r="B941" s="102"/>
    </row>
    <row r="942" ht="15.75" customHeight="1" spans="1:2">
      <c r="A942" s="763"/>
      <c r="B942" s="102"/>
    </row>
    <row r="943" ht="15.75" customHeight="1" spans="1:2">
      <c r="A943" s="763"/>
      <c r="B943" s="102"/>
    </row>
    <row r="944" ht="15.75" customHeight="1" spans="1:2">
      <c r="A944" s="763"/>
      <c r="B944" s="102"/>
    </row>
    <row r="945" ht="15.75" customHeight="1" spans="1:2">
      <c r="A945" s="763"/>
      <c r="B945" s="102"/>
    </row>
    <row r="946" ht="15.75" customHeight="1" spans="1:2">
      <c r="A946" s="763"/>
      <c r="B946" s="102"/>
    </row>
    <row r="947" ht="15.75" customHeight="1" spans="1:2">
      <c r="A947" s="763"/>
      <c r="B947" s="102"/>
    </row>
    <row r="948" ht="15.75" customHeight="1" spans="1:2">
      <c r="A948" s="763"/>
      <c r="B948" s="102"/>
    </row>
    <row r="949" ht="15.75" customHeight="1" spans="1:2">
      <c r="A949" s="763"/>
      <c r="B949" s="102"/>
    </row>
    <row r="950" ht="15.75" customHeight="1" spans="1:2">
      <c r="A950" s="763"/>
      <c r="B950" s="102"/>
    </row>
    <row r="951" ht="15.75" customHeight="1" spans="1:2">
      <c r="A951" s="763"/>
      <c r="B951" s="102"/>
    </row>
    <row r="952" ht="15.75" customHeight="1" spans="1:2">
      <c r="A952" s="763"/>
      <c r="B952" s="102"/>
    </row>
    <row r="953" ht="15.75" customHeight="1" spans="1:2">
      <c r="A953" s="763"/>
      <c r="B953" s="102"/>
    </row>
    <row r="954" ht="15.75" customHeight="1" spans="1:2">
      <c r="A954" s="763"/>
      <c r="B954" s="102"/>
    </row>
    <row r="955" ht="15.75" customHeight="1" spans="1:2">
      <c r="A955" s="763"/>
      <c r="B955" s="102"/>
    </row>
    <row r="956" ht="15.75" customHeight="1" spans="1:2">
      <c r="A956" s="763"/>
      <c r="B956" s="102"/>
    </row>
    <row r="957" ht="15.75" customHeight="1" spans="1:2">
      <c r="A957" s="763"/>
      <c r="B957" s="102"/>
    </row>
    <row r="958" ht="15.75" customHeight="1" spans="1:2">
      <c r="A958" s="763"/>
      <c r="B958" s="102"/>
    </row>
    <row r="959" ht="15.75" customHeight="1" spans="1:2">
      <c r="A959" s="763"/>
      <c r="B959" s="102"/>
    </row>
    <row r="960" ht="15.75" customHeight="1" spans="1:2">
      <c r="A960" s="763"/>
      <c r="B960" s="102"/>
    </row>
    <row r="961" ht="15.75" customHeight="1" spans="1:2">
      <c r="A961" s="763"/>
      <c r="B961" s="102"/>
    </row>
    <row r="962" ht="15.75" customHeight="1" spans="1:2">
      <c r="A962" s="763"/>
      <c r="B962" s="102"/>
    </row>
    <row r="963" ht="15.75" customHeight="1" spans="1:2">
      <c r="A963" s="763"/>
      <c r="B963" s="102"/>
    </row>
    <row r="964" ht="15.75" customHeight="1" spans="1:2">
      <c r="A964" s="763"/>
      <c r="B964" s="102"/>
    </row>
    <row r="965" ht="15.75" customHeight="1" spans="1:2">
      <c r="A965" s="763"/>
      <c r="B965" s="102"/>
    </row>
    <row r="966" ht="15.75" customHeight="1" spans="1:2">
      <c r="A966" s="763"/>
      <c r="B966" s="102"/>
    </row>
    <row r="967" ht="15.75" customHeight="1" spans="1:2">
      <c r="A967" s="763"/>
      <c r="B967" s="102"/>
    </row>
    <row r="968" ht="15.75" customHeight="1" spans="1:2">
      <c r="A968" s="763"/>
      <c r="B968" s="102"/>
    </row>
    <row r="969" ht="15.75" customHeight="1" spans="1:2">
      <c r="A969" s="763"/>
      <c r="B969" s="102"/>
    </row>
    <row r="970" ht="15.75" customHeight="1" spans="1:2">
      <c r="A970" s="763"/>
      <c r="B970" s="102"/>
    </row>
    <row r="971" ht="15.75" customHeight="1" spans="1:2">
      <c r="A971" s="763"/>
      <c r="B971" s="102"/>
    </row>
    <row r="972" ht="15.75" customHeight="1" spans="1:2">
      <c r="A972" s="763"/>
      <c r="B972" s="102"/>
    </row>
    <row r="973" ht="15.75" customHeight="1" spans="1:2">
      <c r="A973" s="763"/>
      <c r="B973" s="102"/>
    </row>
    <row r="974" ht="15.75" customHeight="1" spans="1:2">
      <c r="A974" s="763"/>
      <c r="B974" s="102"/>
    </row>
    <row r="975" ht="15.75" customHeight="1" spans="1:2">
      <c r="A975" s="763"/>
      <c r="B975" s="102"/>
    </row>
    <row r="976" ht="15.75" customHeight="1" spans="1:2">
      <c r="A976" s="763"/>
      <c r="B976" s="102"/>
    </row>
    <row r="977" ht="15.75" customHeight="1" spans="1:2">
      <c r="A977" s="763"/>
      <c r="B977" s="102"/>
    </row>
    <row r="978" ht="15.75" customHeight="1" spans="1:2">
      <c r="A978" s="763"/>
      <c r="B978" s="102"/>
    </row>
    <row r="979" ht="15.75" customHeight="1" spans="1:2">
      <c r="A979" s="763"/>
      <c r="B979" s="102"/>
    </row>
    <row r="980" ht="15.75" customHeight="1" spans="1:2">
      <c r="A980" s="763"/>
      <c r="B980" s="102"/>
    </row>
    <row r="981" ht="15.75" customHeight="1" spans="1:2">
      <c r="A981" s="763"/>
      <c r="B981" s="102"/>
    </row>
    <row r="982" ht="15.75" customHeight="1" spans="1:2">
      <c r="A982" s="763"/>
      <c r="B982" s="102"/>
    </row>
    <row r="983" ht="15.75" customHeight="1" spans="1:2">
      <c r="A983" s="763"/>
      <c r="B983" s="102"/>
    </row>
    <row r="984" ht="15.75" customHeight="1" spans="1:2">
      <c r="A984" s="763"/>
      <c r="B984" s="102"/>
    </row>
    <row r="985" ht="15.75" customHeight="1" spans="1:2">
      <c r="A985" s="763"/>
      <c r="B985" s="102"/>
    </row>
    <row r="986" ht="15.75" customHeight="1" spans="1:2">
      <c r="A986" s="763"/>
      <c r="B986" s="102"/>
    </row>
    <row r="987" ht="15.75" customHeight="1" spans="1:2">
      <c r="A987" s="763"/>
      <c r="B987" s="102"/>
    </row>
    <row r="988" ht="15.75" customHeight="1" spans="1:2">
      <c r="A988" s="763"/>
      <c r="B988" s="102"/>
    </row>
    <row r="989" ht="15.75" customHeight="1" spans="1:2">
      <c r="A989" s="763"/>
      <c r="B989" s="102"/>
    </row>
    <row r="990" ht="15.75" customHeight="1" spans="1:2">
      <c r="A990" s="763"/>
      <c r="B990" s="102"/>
    </row>
    <row r="991" ht="15.75" customHeight="1" spans="1:2">
      <c r="A991" s="763"/>
      <c r="B991" s="102"/>
    </row>
    <row r="992" ht="15.75" customHeight="1" spans="1:2">
      <c r="A992" s="763"/>
      <c r="B992" s="102"/>
    </row>
    <row r="993" ht="15.75" customHeight="1" spans="1:2">
      <c r="A993" s="763"/>
      <c r="B993" s="102"/>
    </row>
    <row r="994" ht="15.75" customHeight="1" spans="1:2">
      <c r="A994" s="763"/>
      <c r="B994" s="102"/>
    </row>
    <row r="995" ht="15.75" customHeight="1" spans="1:2">
      <c r="A995" s="763"/>
      <c r="B995" s="102"/>
    </row>
    <row r="996" ht="15.75" customHeight="1" spans="1:2">
      <c r="A996" s="763"/>
      <c r="B996" s="102"/>
    </row>
    <row r="997" ht="15.75" customHeight="1" spans="1:2">
      <c r="A997" s="763"/>
      <c r="B997" s="102"/>
    </row>
    <row r="998" ht="15.75" customHeight="1" spans="1:2">
      <c r="A998" s="763"/>
      <c r="B998" s="102"/>
    </row>
    <row r="999" ht="15.75" customHeight="1" spans="1:2">
      <c r="A999" s="763"/>
      <c r="B999" s="102"/>
    </row>
    <row r="1000" ht="15.75" customHeight="1" spans="1:2">
      <c r="A1000" s="763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49:H49"/>
    <mergeCell ref="A51:H51"/>
    <mergeCell ref="A56:H56"/>
    <mergeCell ref="A59:H59"/>
    <mergeCell ref="A63:H63"/>
    <mergeCell ref="A66:H66"/>
    <mergeCell ref="A68:H68"/>
  </mergeCells>
  <pageMargins left="0.75" right="0.75" top="1" bottom="1" header="0.5" footer="0.5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1000"/>
  <sheetViews>
    <sheetView workbookViewId="0">
      <selection activeCell="F19" sqref="F19"/>
    </sheetView>
  </sheetViews>
  <sheetFormatPr defaultColWidth="12.5714285714286" defaultRowHeight="15" customHeight="1"/>
  <cols>
    <col min="1" max="1" width="21.7142857142857" customWidth="1"/>
    <col min="2" max="2" width="20.2857142857143" customWidth="1"/>
    <col min="3" max="3" width="73.8571428571429" customWidth="1"/>
    <col min="4" max="4" width="10.7142857142857" customWidth="1"/>
    <col min="5" max="5" width="11.2857142857143" customWidth="1"/>
    <col min="6" max="6" width="13.5714285714286" customWidth="1"/>
    <col min="7" max="7" width="10.5714285714286" customWidth="1"/>
    <col min="8" max="8" width="33.4285714285714" customWidth="1"/>
    <col min="9" max="9" width="20.428571428571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8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SUM(F17:F24)</f>
        <v>258931.86</v>
      </c>
    </row>
    <row r="17" ht="15.75" customHeight="1" spans="1:9">
      <c r="A17" s="116" t="s">
        <v>2562</v>
      </c>
      <c r="B17" s="116"/>
      <c r="C17" s="25" t="s">
        <v>2563</v>
      </c>
      <c r="D17" s="140">
        <v>45454</v>
      </c>
      <c r="E17" s="140">
        <v>45470</v>
      </c>
      <c r="F17" s="365">
        <v>6300</v>
      </c>
      <c r="G17" s="140">
        <v>45471</v>
      </c>
      <c r="H17" s="290">
        <v>1000000000</v>
      </c>
      <c r="I17" s="744"/>
    </row>
    <row r="18" ht="15.75" customHeight="1" spans="1:9">
      <c r="A18" s="116" t="s">
        <v>2564</v>
      </c>
      <c r="B18" s="862"/>
      <c r="C18" s="218" t="s">
        <v>42</v>
      </c>
      <c r="D18" s="140">
        <v>45460</v>
      </c>
      <c r="E18" s="140">
        <v>45467</v>
      </c>
      <c r="F18" s="121">
        <v>2666.67</v>
      </c>
      <c r="G18" s="140">
        <v>45471</v>
      </c>
      <c r="H18" s="290">
        <v>1000000000</v>
      </c>
      <c r="I18" s="745"/>
    </row>
    <row r="19" ht="15.75" customHeight="1" spans="1:9">
      <c r="A19" s="116" t="s">
        <v>2565</v>
      </c>
      <c r="B19" s="226"/>
      <c r="C19" s="218" t="s">
        <v>42</v>
      </c>
      <c r="D19" s="140">
        <v>45460</v>
      </c>
      <c r="E19" s="140">
        <v>45467</v>
      </c>
      <c r="F19" s="139">
        <v>3765.19</v>
      </c>
      <c r="G19" s="140">
        <v>45471</v>
      </c>
      <c r="H19" s="290">
        <v>1000000000</v>
      </c>
      <c r="I19" s="745"/>
    </row>
    <row r="20" ht="15.75" customHeight="1" spans="1:9">
      <c r="A20" s="116" t="s">
        <v>2566</v>
      </c>
      <c r="B20" s="226"/>
      <c r="C20" s="122" t="s">
        <v>2567</v>
      </c>
      <c r="D20" s="140">
        <v>45463</v>
      </c>
      <c r="E20" s="140">
        <v>45467</v>
      </c>
      <c r="F20" s="365">
        <v>18900</v>
      </c>
      <c r="G20" s="140">
        <v>45471</v>
      </c>
      <c r="H20" s="290">
        <v>1000000000</v>
      </c>
      <c r="I20" s="745"/>
    </row>
    <row r="21" ht="15.75" customHeight="1" spans="1:9">
      <c r="A21" s="863" t="s">
        <v>2568</v>
      </c>
      <c r="B21" s="862"/>
      <c r="C21" s="122" t="s">
        <v>2569</v>
      </c>
      <c r="D21" s="140">
        <v>45467</v>
      </c>
      <c r="E21" s="140">
        <v>45467</v>
      </c>
      <c r="F21" s="121">
        <v>140000</v>
      </c>
      <c r="G21" s="140">
        <v>45471</v>
      </c>
      <c r="H21" s="290">
        <v>1000000000</v>
      </c>
      <c r="I21" s="745"/>
    </row>
    <row r="22" ht="15.75" customHeight="1" spans="1:9">
      <c r="A22" s="116" t="s">
        <v>2570</v>
      </c>
      <c r="B22" s="226"/>
      <c r="C22" s="122" t="s">
        <v>2571</v>
      </c>
      <c r="D22" s="140">
        <v>45467</v>
      </c>
      <c r="E22" s="140">
        <v>45467</v>
      </c>
      <c r="F22" s="365">
        <v>42000</v>
      </c>
      <c r="G22" s="140">
        <v>45471</v>
      </c>
      <c r="H22" s="290">
        <v>1000000000</v>
      </c>
      <c r="I22" s="745"/>
    </row>
    <row r="23" ht="15.75" customHeight="1" spans="1:9">
      <c r="A23" s="116" t="s">
        <v>2572</v>
      </c>
      <c r="B23" s="862"/>
      <c r="C23" s="218" t="s">
        <v>2573</v>
      </c>
      <c r="D23" s="140">
        <v>45468</v>
      </c>
      <c r="E23" s="140">
        <v>45468</v>
      </c>
      <c r="F23" s="121">
        <v>35500</v>
      </c>
      <c r="G23" s="140">
        <v>45471</v>
      </c>
      <c r="H23" s="290">
        <v>1000000000</v>
      </c>
      <c r="I23" s="745"/>
    </row>
    <row r="24" ht="15.75" customHeight="1" spans="1:9">
      <c r="A24" s="159" t="s">
        <v>2574</v>
      </c>
      <c r="B24" s="226"/>
      <c r="C24" s="25" t="s">
        <v>2575</v>
      </c>
      <c r="D24" s="140">
        <v>45469</v>
      </c>
      <c r="E24" s="140">
        <v>45470</v>
      </c>
      <c r="F24" s="365">
        <v>9800</v>
      </c>
      <c r="G24" s="140">
        <v>45471</v>
      </c>
      <c r="H24" s="290">
        <v>1000000000</v>
      </c>
      <c r="I24" s="745"/>
    </row>
    <row r="25" ht="24.75" customHeight="1" spans="1:71">
      <c r="A25" s="22" t="s">
        <v>51</v>
      </c>
      <c r="B25" s="106"/>
      <c r="C25" s="106"/>
      <c r="D25" s="106"/>
      <c r="E25" s="106"/>
      <c r="F25" s="106"/>
      <c r="G25" s="106"/>
      <c r="H25" s="107"/>
      <c r="I25" s="152">
        <f>SUM(F26:F70)</f>
        <v>275558.88</v>
      </c>
      <c r="AN25" s="147" t="s">
        <v>52</v>
      </c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</row>
    <row r="26" ht="15.75" customHeight="1" spans="1:9">
      <c r="A26" s="116" t="s">
        <v>2576</v>
      </c>
      <c r="B26" s="162" t="s">
        <v>253</v>
      </c>
      <c r="C26" s="504" t="s">
        <v>2577</v>
      </c>
      <c r="D26" s="140">
        <v>45447</v>
      </c>
      <c r="E26" s="118">
        <v>45469</v>
      </c>
      <c r="F26" s="119">
        <v>12186.96</v>
      </c>
      <c r="G26" s="140">
        <v>45471</v>
      </c>
      <c r="H26" s="290">
        <v>1000000000</v>
      </c>
      <c r="I26" s="744"/>
    </row>
    <row r="27" ht="15.75" customHeight="1" spans="1:9">
      <c r="A27" s="298" t="s">
        <v>2578</v>
      </c>
      <c r="B27" s="298">
        <v>183038</v>
      </c>
      <c r="C27" s="305" t="s">
        <v>1385</v>
      </c>
      <c r="D27" s="380">
        <v>45456</v>
      </c>
      <c r="E27" s="380">
        <v>45467</v>
      </c>
      <c r="F27" s="512">
        <v>36</v>
      </c>
      <c r="G27" s="398"/>
      <c r="H27" s="298">
        <v>1000000000</v>
      </c>
      <c r="I27" s="867"/>
    </row>
    <row r="28" ht="15.75" customHeight="1" spans="1:9">
      <c r="A28" s="116" t="s">
        <v>2579</v>
      </c>
      <c r="B28" s="116" t="s">
        <v>115</v>
      </c>
      <c r="C28" s="122" t="s">
        <v>2038</v>
      </c>
      <c r="D28" s="140">
        <v>45456</v>
      </c>
      <c r="E28" s="118">
        <v>45467</v>
      </c>
      <c r="F28" s="385">
        <v>68.06</v>
      </c>
      <c r="G28" s="140">
        <v>45471</v>
      </c>
      <c r="H28" s="116">
        <v>1000000000</v>
      </c>
      <c r="I28" s="745"/>
    </row>
    <row r="29" ht="15.75" customHeight="1" spans="1:9">
      <c r="A29" s="116" t="s">
        <v>2580</v>
      </c>
      <c r="B29" s="116" t="s">
        <v>91</v>
      </c>
      <c r="C29" s="117" t="s">
        <v>249</v>
      </c>
      <c r="D29" s="140">
        <v>45457</v>
      </c>
      <c r="E29" s="118">
        <v>45467</v>
      </c>
      <c r="F29" s="633">
        <v>1850.56</v>
      </c>
      <c r="G29" s="140">
        <v>45471</v>
      </c>
      <c r="H29" s="116">
        <v>1444000000</v>
      </c>
      <c r="I29" s="745"/>
    </row>
    <row r="30" ht="15.75" customHeight="1" spans="1:9">
      <c r="A30" s="116" t="s">
        <v>2581</v>
      </c>
      <c r="B30" s="116" t="s">
        <v>118</v>
      </c>
      <c r="C30" s="117" t="s">
        <v>1338</v>
      </c>
      <c r="D30" s="140">
        <v>45457</v>
      </c>
      <c r="E30" s="118">
        <v>45467</v>
      </c>
      <c r="F30" s="864">
        <v>489.27</v>
      </c>
      <c r="G30" s="140">
        <v>45471</v>
      </c>
      <c r="H30" s="116">
        <v>1444000000</v>
      </c>
      <c r="I30" s="745"/>
    </row>
    <row r="31" ht="15.75" customHeight="1" spans="1:9">
      <c r="A31" s="116" t="s">
        <v>2582</v>
      </c>
      <c r="B31" s="116" t="s">
        <v>357</v>
      </c>
      <c r="C31" s="117" t="s">
        <v>800</v>
      </c>
      <c r="D31" s="118">
        <v>45460</v>
      </c>
      <c r="E31" s="118">
        <v>45467</v>
      </c>
      <c r="F31" s="119" t="s">
        <v>2583</v>
      </c>
      <c r="G31" s="140">
        <v>45471</v>
      </c>
      <c r="H31" s="116">
        <v>1000000000</v>
      </c>
      <c r="I31" s="745"/>
    </row>
    <row r="32" ht="15.75" customHeight="1" spans="1:9">
      <c r="A32" s="116" t="s">
        <v>2584</v>
      </c>
      <c r="B32" s="116" t="s">
        <v>91</v>
      </c>
      <c r="C32" s="117" t="s">
        <v>1613</v>
      </c>
      <c r="D32" s="118">
        <v>45460</v>
      </c>
      <c r="E32" s="118">
        <v>45467</v>
      </c>
      <c r="F32" s="222">
        <v>4934.84</v>
      </c>
      <c r="G32" s="140">
        <v>45471</v>
      </c>
      <c r="H32" s="116">
        <v>1444000000</v>
      </c>
      <c r="I32" s="745"/>
    </row>
    <row r="33" ht="15.75" customHeight="1" spans="1:9">
      <c r="A33" s="116" t="s">
        <v>2585</v>
      </c>
      <c r="B33" s="116" t="s">
        <v>213</v>
      </c>
      <c r="C33" s="122" t="s">
        <v>214</v>
      </c>
      <c r="D33" s="118">
        <v>45460</v>
      </c>
      <c r="E33" s="118">
        <v>45467</v>
      </c>
      <c r="F33" s="558">
        <v>1584.36</v>
      </c>
      <c r="G33" s="140">
        <v>45471</v>
      </c>
      <c r="H33" s="116">
        <v>1000000000</v>
      </c>
      <c r="I33" s="745"/>
    </row>
    <row r="34" ht="15.75" customHeight="1" spans="1:71">
      <c r="A34" s="116" t="s">
        <v>2586</v>
      </c>
      <c r="B34" s="116" t="s">
        <v>2587</v>
      </c>
      <c r="C34" s="235" t="s">
        <v>2588</v>
      </c>
      <c r="D34" s="140">
        <v>45462</v>
      </c>
      <c r="E34" s="229">
        <v>45470</v>
      </c>
      <c r="F34" s="694">
        <v>6548.41</v>
      </c>
      <c r="G34" s="140">
        <v>45471</v>
      </c>
      <c r="H34" s="116">
        <v>1000000000</v>
      </c>
      <c r="I34" s="745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</row>
    <row r="35" ht="15.75" customHeight="1" spans="1:9">
      <c r="A35" s="555" t="s">
        <v>2589</v>
      </c>
      <c r="B35" s="116" t="s">
        <v>195</v>
      </c>
      <c r="C35" s="122" t="s">
        <v>703</v>
      </c>
      <c r="D35" s="118">
        <v>45463</v>
      </c>
      <c r="E35" s="118">
        <v>45467</v>
      </c>
      <c r="F35" s="365">
        <v>15747.26</v>
      </c>
      <c r="G35" s="140">
        <v>45471</v>
      </c>
      <c r="H35" s="116">
        <v>1000000000</v>
      </c>
      <c r="I35" s="745"/>
    </row>
    <row r="36" ht="15.75" customHeight="1" spans="1:9">
      <c r="A36" s="26" t="s">
        <v>2590</v>
      </c>
      <c r="B36" s="26" t="s">
        <v>60</v>
      </c>
      <c r="C36" s="122" t="s">
        <v>465</v>
      </c>
      <c r="D36" s="118">
        <v>45463</v>
      </c>
      <c r="E36" s="118">
        <v>45467</v>
      </c>
      <c r="F36" s="365">
        <v>10053.95</v>
      </c>
      <c r="G36" s="140">
        <v>45471</v>
      </c>
      <c r="H36" s="116">
        <v>1444000000</v>
      </c>
      <c r="I36" s="745"/>
    </row>
    <row r="37" ht="15.75" customHeight="1" spans="1:9">
      <c r="A37" s="865" t="s">
        <v>2591</v>
      </c>
      <c r="B37" s="116" t="s">
        <v>118</v>
      </c>
      <c r="C37" s="122" t="s">
        <v>926</v>
      </c>
      <c r="D37" s="140">
        <v>45463</v>
      </c>
      <c r="E37" s="118">
        <v>45467</v>
      </c>
      <c r="F37" s="119">
        <v>1621.07</v>
      </c>
      <c r="G37" s="140">
        <v>45471</v>
      </c>
      <c r="H37" s="116">
        <v>1000000000</v>
      </c>
      <c r="I37" s="745"/>
    </row>
    <row r="38" ht="15.75" customHeight="1" spans="1:9">
      <c r="A38" s="116" t="s">
        <v>2592</v>
      </c>
      <c r="B38" s="116" t="s">
        <v>213</v>
      </c>
      <c r="C38" s="122" t="s">
        <v>214</v>
      </c>
      <c r="D38" s="140">
        <v>45463</v>
      </c>
      <c r="E38" s="118">
        <v>45467</v>
      </c>
      <c r="F38" s="131">
        <v>4782.42</v>
      </c>
      <c r="G38" s="140">
        <v>45471</v>
      </c>
      <c r="H38" s="164">
        <v>1444000000</v>
      </c>
      <c r="I38" s="745"/>
    </row>
    <row r="39" ht="15.75" customHeight="1" spans="1:9">
      <c r="A39" s="116" t="s">
        <v>2593</v>
      </c>
      <c r="B39" s="116" t="s">
        <v>143</v>
      </c>
      <c r="C39" s="122" t="s">
        <v>1856</v>
      </c>
      <c r="D39" s="140">
        <v>45463</v>
      </c>
      <c r="E39" s="118">
        <v>45467</v>
      </c>
      <c r="F39" s="365">
        <v>14397.08</v>
      </c>
      <c r="G39" s="140">
        <v>45471</v>
      </c>
      <c r="H39" s="116">
        <v>1000000000</v>
      </c>
      <c r="I39" s="745"/>
    </row>
    <row r="40" ht="15.75" customHeight="1" spans="1:9">
      <c r="A40" s="116" t="s">
        <v>2594</v>
      </c>
      <c r="B40" s="116" t="s">
        <v>118</v>
      </c>
      <c r="C40" s="163" t="s">
        <v>119</v>
      </c>
      <c r="D40" s="118">
        <v>45463</v>
      </c>
      <c r="E40" s="118">
        <v>45471</v>
      </c>
      <c r="F40" s="365">
        <v>7059.2</v>
      </c>
      <c r="G40" s="140">
        <v>45471</v>
      </c>
      <c r="H40" s="164">
        <v>1000000000</v>
      </c>
      <c r="I40" s="745"/>
    </row>
    <row r="41" ht="15.75" customHeight="1" spans="1:9">
      <c r="A41" s="863" t="s">
        <v>2595</v>
      </c>
      <c r="B41" s="116" t="s">
        <v>91</v>
      </c>
      <c r="C41" s="122" t="s">
        <v>249</v>
      </c>
      <c r="D41" s="229">
        <v>45464</v>
      </c>
      <c r="E41" s="229">
        <v>45467</v>
      </c>
      <c r="F41" s="365">
        <v>174.61</v>
      </c>
      <c r="G41" s="140">
        <v>45471</v>
      </c>
      <c r="H41" s="116">
        <v>1444000000</v>
      </c>
      <c r="I41" s="745"/>
    </row>
    <row r="42" ht="15.75" customHeight="1" spans="1:9">
      <c r="A42" s="116" t="s">
        <v>2596</v>
      </c>
      <c r="B42" s="116" t="s">
        <v>213</v>
      </c>
      <c r="C42" s="122" t="s">
        <v>670</v>
      </c>
      <c r="D42" s="140">
        <v>45464</v>
      </c>
      <c r="E42" s="118">
        <v>45467</v>
      </c>
      <c r="F42" s="119">
        <v>13625.5</v>
      </c>
      <c r="G42" s="140">
        <v>45471</v>
      </c>
      <c r="H42" s="116">
        <v>1000000000</v>
      </c>
      <c r="I42" s="745"/>
    </row>
    <row r="43" ht="15.75" customHeight="1" spans="1:9">
      <c r="A43" s="116" t="s">
        <v>2597</v>
      </c>
      <c r="B43" s="116" t="s">
        <v>54</v>
      </c>
      <c r="C43" s="309" t="s">
        <v>341</v>
      </c>
      <c r="D43" s="140">
        <v>45464</v>
      </c>
      <c r="E43" s="118">
        <v>45467</v>
      </c>
      <c r="F43" s="139">
        <v>2213</v>
      </c>
      <c r="G43" s="140">
        <v>45471</v>
      </c>
      <c r="H43" s="116">
        <v>1000000000</v>
      </c>
      <c r="I43" s="745"/>
    </row>
    <row r="44" ht="15.75" customHeight="1" spans="1:9">
      <c r="A44" s="116" t="s">
        <v>2598</v>
      </c>
      <c r="B44" s="116" t="s">
        <v>213</v>
      </c>
      <c r="C44" s="122" t="s">
        <v>214</v>
      </c>
      <c r="D44" s="229">
        <v>45464</v>
      </c>
      <c r="E44" s="229">
        <v>45468</v>
      </c>
      <c r="F44" s="246">
        <v>2630.82</v>
      </c>
      <c r="G44" s="140">
        <v>45471</v>
      </c>
      <c r="H44" s="116">
        <v>1000000000</v>
      </c>
      <c r="I44" s="745"/>
    </row>
    <row r="45" ht="15.75" customHeight="1" spans="1:9">
      <c r="A45" s="116" t="s">
        <v>2599</v>
      </c>
      <c r="B45" s="159" t="s">
        <v>95</v>
      </c>
      <c r="C45" s="122" t="s">
        <v>2600</v>
      </c>
      <c r="D45" s="229">
        <v>45464</v>
      </c>
      <c r="E45" s="229">
        <v>45468</v>
      </c>
      <c r="F45" s="131">
        <v>1110</v>
      </c>
      <c r="G45" s="140">
        <v>45471</v>
      </c>
      <c r="H45" s="116">
        <v>1000000000</v>
      </c>
      <c r="I45" s="745"/>
    </row>
    <row r="46" ht="15.75" customHeight="1" spans="1:9">
      <c r="A46" s="116" t="s">
        <v>2601</v>
      </c>
      <c r="B46" s="116" t="s">
        <v>60</v>
      </c>
      <c r="C46" s="309" t="s">
        <v>465</v>
      </c>
      <c r="D46" s="229">
        <v>45464</v>
      </c>
      <c r="E46" s="229">
        <v>45468</v>
      </c>
      <c r="F46" s="72">
        <v>1041.2</v>
      </c>
      <c r="G46" s="140">
        <v>45471</v>
      </c>
      <c r="H46" s="116">
        <v>1000000000</v>
      </c>
      <c r="I46" s="745"/>
    </row>
    <row r="47" ht="15.75" customHeight="1" spans="1:9">
      <c r="A47" s="116" t="s">
        <v>2602</v>
      </c>
      <c r="B47" s="116" t="s">
        <v>54</v>
      </c>
      <c r="C47" s="309" t="s">
        <v>341</v>
      </c>
      <c r="D47" s="229">
        <v>45464</v>
      </c>
      <c r="E47" s="229">
        <v>45468</v>
      </c>
      <c r="F47" s="72">
        <v>4123.3</v>
      </c>
      <c r="G47" s="140">
        <v>45471</v>
      </c>
      <c r="H47" s="290">
        <v>1444000000</v>
      </c>
      <c r="I47" s="745"/>
    </row>
    <row r="48" ht="15.75" customHeight="1" spans="1:9">
      <c r="A48" s="116" t="s">
        <v>2603</v>
      </c>
      <c r="B48" s="226" t="s">
        <v>213</v>
      </c>
      <c r="C48" s="122" t="s">
        <v>214</v>
      </c>
      <c r="D48" s="229">
        <v>45464</v>
      </c>
      <c r="E48" s="229">
        <v>45468</v>
      </c>
      <c r="F48" s="121">
        <v>9713.79</v>
      </c>
      <c r="G48" s="140">
        <v>45471</v>
      </c>
      <c r="H48" s="290">
        <v>1444000000</v>
      </c>
      <c r="I48" s="745"/>
    </row>
    <row r="49" ht="15.75" customHeight="1" spans="1:9">
      <c r="A49" s="116" t="s">
        <v>2604</v>
      </c>
      <c r="B49" s="226" t="s">
        <v>213</v>
      </c>
      <c r="C49" s="122" t="s">
        <v>214</v>
      </c>
      <c r="D49" s="229">
        <v>45464</v>
      </c>
      <c r="E49" s="229">
        <v>45468</v>
      </c>
      <c r="F49" s="119">
        <v>1158.93</v>
      </c>
      <c r="G49" s="140">
        <v>45471</v>
      </c>
      <c r="H49" s="116">
        <v>1000000000</v>
      </c>
      <c r="I49" s="745"/>
    </row>
    <row r="50" ht="15.75" customHeight="1" spans="1:9">
      <c r="A50" s="116" t="s">
        <v>2605</v>
      </c>
      <c r="B50" s="116" t="s">
        <v>60</v>
      </c>
      <c r="C50" s="309" t="s">
        <v>465</v>
      </c>
      <c r="D50" s="229">
        <v>45464</v>
      </c>
      <c r="E50" s="229">
        <v>45468</v>
      </c>
      <c r="F50" s="365">
        <v>3314</v>
      </c>
      <c r="G50" s="140">
        <v>45471</v>
      </c>
      <c r="H50" s="290">
        <v>1444000000</v>
      </c>
      <c r="I50" s="745"/>
    </row>
    <row r="51" ht="15.75" customHeight="1" spans="1:9">
      <c r="A51" s="116" t="s">
        <v>2606</v>
      </c>
      <c r="B51" s="26" t="s">
        <v>213</v>
      </c>
      <c r="C51" s="163" t="s">
        <v>214</v>
      </c>
      <c r="D51" s="118">
        <v>45464</v>
      </c>
      <c r="E51" s="118">
        <v>45469</v>
      </c>
      <c r="F51" s="119">
        <v>13564.37</v>
      </c>
      <c r="G51" s="140">
        <v>45471</v>
      </c>
      <c r="H51" s="116">
        <v>1444000000</v>
      </c>
      <c r="I51" s="745"/>
    </row>
    <row r="52" ht="15.75" customHeight="1" spans="1:9">
      <c r="A52" s="116" t="s">
        <v>2607</v>
      </c>
      <c r="B52" s="162" t="s">
        <v>91</v>
      </c>
      <c r="C52" s="122" t="s">
        <v>249</v>
      </c>
      <c r="D52" s="782">
        <v>45464</v>
      </c>
      <c r="E52" s="118">
        <v>45469</v>
      </c>
      <c r="F52" s="130">
        <v>90.23</v>
      </c>
      <c r="G52" s="140">
        <v>45471</v>
      </c>
      <c r="H52" s="290">
        <v>1000000000</v>
      </c>
      <c r="I52" s="745"/>
    </row>
    <row r="53" ht="15.75" customHeight="1" spans="1:9">
      <c r="A53" s="116" t="s">
        <v>2608</v>
      </c>
      <c r="B53" s="116" t="s">
        <v>91</v>
      </c>
      <c r="C53" s="122" t="s">
        <v>249</v>
      </c>
      <c r="D53" s="669">
        <v>45464</v>
      </c>
      <c r="E53" s="118">
        <v>45470</v>
      </c>
      <c r="F53" s="119">
        <v>3701.13</v>
      </c>
      <c r="G53" s="140">
        <v>45471</v>
      </c>
      <c r="H53" s="116">
        <v>1000000000</v>
      </c>
      <c r="I53" s="745"/>
    </row>
    <row r="54" ht="15.75" customHeight="1" spans="1:9">
      <c r="A54" s="604" t="s">
        <v>2609</v>
      </c>
      <c r="B54" s="26" t="s">
        <v>125</v>
      </c>
      <c r="C54" s="309" t="s">
        <v>126</v>
      </c>
      <c r="D54" s="140">
        <v>45467</v>
      </c>
      <c r="E54" s="118">
        <v>45467</v>
      </c>
      <c r="F54" s="119">
        <v>2364.98</v>
      </c>
      <c r="G54" s="140">
        <v>45471</v>
      </c>
      <c r="H54" s="116">
        <v>1000000000</v>
      </c>
      <c r="I54" s="745"/>
    </row>
    <row r="55" ht="15.75" customHeight="1" spans="1:9">
      <c r="A55" s="116" t="s">
        <v>2610</v>
      </c>
      <c r="B55" s="116" t="s">
        <v>60</v>
      </c>
      <c r="C55" s="122" t="s">
        <v>465</v>
      </c>
      <c r="D55" s="140">
        <v>45467</v>
      </c>
      <c r="E55" s="118">
        <v>45469</v>
      </c>
      <c r="F55" s="72">
        <v>4266.23</v>
      </c>
      <c r="G55" s="140">
        <v>45471</v>
      </c>
      <c r="H55" s="116">
        <v>1000000000</v>
      </c>
      <c r="I55" s="745"/>
    </row>
    <row r="56" ht="15.75" customHeight="1" spans="1:9">
      <c r="A56" s="116" t="s">
        <v>2611</v>
      </c>
      <c r="B56" s="116" t="s">
        <v>213</v>
      </c>
      <c r="C56" s="122" t="s">
        <v>214</v>
      </c>
      <c r="D56" s="140">
        <v>45467</v>
      </c>
      <c r="E56" s="118">
        <v>45469</v>
      </c>
      <c r="F56" s="139">
        <v>14138.95</v>
      </c>
      <c r="G56" s="140">
        <v>45471</v>
      </c>
      <c r="H56" s="116">
        <v>1000000000</v>
      </c>
      <c r="I56" s="745"/>
    </row>
    <row r="57" ht="15.75" customHeight="1" spans="1:9">
      <c r="A57" s="116" t="s">
        <v>2612</v>
      </c>
      <c r="B57" s="116" t="s">
        <v>54</v>
      </c>
      <c r="C57" s="122" t="s">
        <v>341</v>
      </c>
      <c r="D57" s="140">
        <v>45467</v>
      </c>
      <c r="E57" s="140">
        <v>45469</v>
      </c>
      <c r="F57" s="119">
        <v>1030.94</v>
      </c>
      <c r="G57" s="140">
        <v>45471</v>
      </c>
      <c r="H57" s="116">
        <v>1000000000</v>
      </c>
      <c r="I57" s="745"/>
    </row>
    <row r="58" ht="15.75" customHeight="1" spans="1:9">
      <c r="A58" s="383" t="s">
        <v>2613</v>
      </c>
      <c r="B58" s="858" t="s">
        <v>213</v>
      </c>
      <c r="C58" s="122" t="s">
        <v>214</v>
      </c>
      <c r="D58" s="140">
        <v>45467</v>
      </c>
      <c r="E58" s="229">
        <v>45470</v>
      </c>
      <c r="F58" s="365">
        <v>12601.38</v>
      </c>
      <c r="G58" s="140">
        <v>45471</v>
      </c>
      <c r="H58" s="116">
        <v>1000000000</v>
      </c>
      <c r="I58" s="745"/>
    </row>
    <row r="59" ht="15.75" customHeight="1" spans="1:9">
      <c r="A59" s="116" t="s">
        <v>2614</v>
      </c>
      <c r="B59" s="116" t="s">
        <v>54</v>
      </c>
      <c r="C59" s="122" t="s">
        <v>341</v>
      </c>
      <c r="D59" s="118">
        <v>45467</v>
      </c>
      <c r="E59" s="229">
        <v>45470</v>
      </c>
      <c r="F59" s="119">
        <v>1979.93</v>
      </c>
      <c r="G59" s="140">
        <v>45471</v>
      </c>
      <c r="H59" s="116">
        <v>1444000000</v>
      </c>
      <c r="I59" s="745"/>
    </row>
    <row r="60" ht="15.75" customHeight="1" spans="1:9">
      <c r="A60" s="298" t="s">
        <v>2615</v>
      </c>
      <c r="B60" s="298" t="s">
        <v>115</v>
      </c>
      <c r="C60" s="305" t="s">
        <v>116</v>
      </c>
      <c r="D60" s="314">
        <v>45468</v>
      </c>
      <c r="E60" s="314">
        <v>45469</v>
      </c>
      <c r="F60" s="866">
        <v>4416.64</v>
      </c>
      <c r="G60" s="314">
        <v>45469</v>
      </c>
      <c r="H60" s="298">
        <v>1000000000</v>
      </c>
      <c r="I60" s="868"/>
    </row>
    <row r="61" ht="15.75" customHeight="1" spans="1:9">
      <c r="A61" s="298" t="s">
        <v>2616</v>
      </c>
      <c r="B61" s="298" t="s">
        <v>2617</v>
      </c>
      <c r="C61" s="305" t="s">
        <v>2180</v>
      </c>
      <c r="D61" s="314">
        <v>45468</v>
      </c>
      <c r="E61" s="314">
        <v>45469</v>
      </c>
      <c r="F61" s="323">
        <v>7100.46</v>
      </c>
      <c r="G61" s="314">
        <v>45474</v>
      </c>
      <c r="H61" s="298">
        <v>1000000000</v>
      </c>
      <c r="I61" s="868"/>
    </row>
    <row r="62" ht="15.75" customHeight="1" spans="1:9">
      <c r="A62" s="116" t="s">
        <v>2618</v>
      </c>
      <c r="B62" s="116" t="s">
        <v>60</v>
      </c>
      <c r="C62" s="122" t="s">
        <v>465</v>
      </c>
      <c r="D62" s="140">
        <v>45468</v>
      </c>
      <c r="E62" s="140">
        <v>45470</v>
      </c>
      <c r="F62" s="130">
        <v>519</v>
      </c>
      <c r="G62" s="140">
        <v>45471</v>
      </c>
      <c r="H62" s="116">
        <v>1133000000</v>
      </c>
      <c r="I62" s="745"/>
    </row>
    <row r="63" ht="15.75" customHeight="1" spans="1:9">
      <c r="A63" s="116" t="s">
        <v>2619</v>
      </c>
      <c r="B63" s="116" t="s">
        <v>91</v>
      </c>
      <c r="C63" s="122" t="s">
        <v>249</v>
      </c>
      <c r="D63" s="140">
        <v>45468</v>
      </c>
      <c r="E63" s="229">
        <v>45470</v>
      </c>
      <c r="F63" s="119">
        <v>1850.56</v>
      </c>
      <c r="G63" s="140">
        <v>45471</v>
      </c>
      <c r="H63" s="116">
        <v>1444000000</v>
      </c>
      <c r="I63" s="745"/>
    </row>
    <row r="64" ht="15.75" customHeight="1" spans="1:9">
      <c r="A64" s="116" t="s">
        <v>2620</v>
      </c>
      <c r="B64" s="116" t="s">
        <v>421</v>
      </c>
      <c r="C64" s="122" t="s">
        <v>422</v>
      </c>
      <c r="D64" s="140">
        <v>45468</v>
      </c>
      <c r="E64" s="229">
        <v>45470</v>
      </c>
      <c r="F64" s="365">
        <v>13097.72</v>
      </c>
      <c r="G64" s="140">
        <v>45471</v>
      </c>
      <c r="H64" s="116">
        <v>1444000000</v>
      </c>
      <c r="I64" s="745"/>
    </row>
    <row r="65" ht="15.75" customHeight="1" spans="1:9">
      <c r="A65" s="26" t="s">
        <v>2621</v>
      </c>
      <c r="B65" s="26" t="s">
        <v>1669</v>
      </c>
      <c r="C65" s="122" t="s">
        <v>1670</v>
      </c>
      <c r="D65" s="140">
        <v>45468</v>
      </c>
      <c r="E65" s="229">
        <v>45470</v>
      </c>
      <c r="F65" s="365">
        <v>16144.13</v>
      </c>
      <c r="G65" s="140">
        <v>45471</v>
      </c>
      <c r="H65" s="116">
        <v>1000000000</v>
      </c>
      <c r="I65" s="745"/>
    </row>
    <row r="66" ht="15.75" customHeight="1" spans="1:9">
      <c r="A66" s="116" t="s">
        <v>2622</v>
      </c>
      <c r="B66" s="116" t="s">
        <v>401</v>
      </c>
      <c r="C66" s="122" t="s">
        <v>2623</v>
      </c>
      <c r="D66" s="140">
        <v>45469</v>
      </c>
      <c r="E66" s="140">
        <v>45469</v>
      </c>
      <c r="F66" s="365">
        <v>19250</v>
      </c>
      <c r="G66" s="140">
        <v>45471</v>
      </c>
      <c r="H66" s="116">
        <v>1000000000</v>
      </c>
      <c r="I66" s="745"/>
    </row>
    <row r="67" ht="15.75" customHeight="1" spans="1:9">
      <c r="A67" s="869" t="s">
        <v>2624</v>
      </c>
      <c r="B67" s="870" t="s">
        <v>401</v>
      </c>
      <c r="C67" s="235" t="s">
        <v>1305</v>
      </c>
      <c r="D67" s="140">
        <v>45469</v>
      </c>
      <c r="E67" s="229">
        <v>45470</v>
      </c>
      <c r="F67" s="119">
        <v>19250</v>
      </c>
      <c r="G67" s="140">
        <v>45471</v>
      </c>
      <c r="H67" s="164">
        <v>1000000000</v>
      </c>
      <c r="I67" s="745"/>
    </row>
    <row r="68" ht="15.75" customHeight="1" spans="1:9">
      <c r="A68" s="116" t="s">
        <v>2625</v>
      </c>
      <c r="B68" s="116" t="s">
        <v>213</v>
      </c>
      <c r="C68" s="122" t="s">
        <v>214</v>
      </c>
      <c r="D68" s="118">
        <v>45469</v>
      </c>
      <c r="E68" s="229">
        <v>45470</v>
      </c>
      <c r="F68" s="365">
        <v>3168.72</v>
      </c>
      <c r="G68" s="140">
        <v>45471</v>
      </c>
      <c r="H68" s="116">
        <v>1000000000</v>
      </c>
      <c r="I68" s="745"/>
    </row>
    <row r="69" ht="15.75" customHeight="1" spans="1:9">
      <c r="A69" s="116" t="s">
        <v>2626</v>
      </c>
      <c r="B69" s="116" t="s">
        <v>213</v>
      </c>
      <c r="C69" s="122" t="s">
        <v>214</v>
      </c>
      <c r="D69" s="118">
        <v>45469</v>
      </c>
      <c r="E69" s="118">
        <v>45471</v>
      </c>
      <c r="F69" s="365">
        <v>11229.01</v>
      </c>
      <c r="G69" s="140">
        <v>45471</v>
      </c>
      <c r="H69" s="116">
        <v>1444000000</v>
      </c>
      <c r="I69" s="745"/>
    </row>
    <row r="70" ht="15.75" customHeight="1" spans="1:9">
      <c r="A70" s="116" t="s">
        <v>2627</v>
      </c>
      <c r="B70" s="116" t="s">
        <v>213</v>
      </c>
      <c r="C70" s="122" t="s">
        <v>214</v>
      </c>
      <c r="D70" s="118">
        <v>45469</v>
      </c>
      <c r="E70" s="118">
        <v>45471</v>
      </c>
      <c r="F70" s="365">
        <v>5329.91</v>
      </c>
      <c r="G70" s="140">
        <v>45471</v>
      </c>
      <c r="H70" s="164">
        <v>1444000000</v>
      </c>
      <c r="I70" s="745"/>
    </row>
    <row r="71" ht="15.75" customHeight="1" spans="1:9">
      <c r="A71" s="22" t="s">
        <v>160</v>
      </c>
      <c r="B71" s="106"/>
      <c r="C71" s="106"/>
      <c r="D71" s="106"/>
      <c r="E71" s="106"/>
      <c r="F71" s="106"/>
      <c r="G71" s="106"/>
      <c r="H71" s="107"/>
      <c r="I71" s="152"/>
    </row>
    <row r="72" customHeight="1" spans="1:9">
      <c r="A72" s="116"/>
      <c r="B72" s="116"/>
      <c r="C72" s="117"/>
      <c r="D72" s="164"/>
      <c r="E72" s="164"/>
      <c r="F72" s="72"/>
      <c r="G72" s="164"/>
      <c r="H72" s="159"/>
      <c r="I72" s="122"/>
    </row>
    <row r="73" ht="15.75" customHeight="1" spans="1:9">
      <c r="A73" s="22" t="s">
        <v>161</v>
      </c>
      <c r="B73" s="106"/>
      <c r="C73" s="106"/>
      <c r="D73" s="106"/>
      <c r="E73" s="106"/>
      <c r="F73" s="106"/>
      <c r="G73" s="106"/>
      <c r="H73" s="107"/>
      <c r="I73" s="152">
        <f>SUM(F74:F77)</f>
        <v>386172.54</v>
      </c>
    </row>
    <row r="74" ht="15.75" customHeight="1" spans="1:9">
      <c r="A74" s="116" t="s">
        <v>2628</v>
      </c>
      <c r="B74" s="116" t="s">
        <v>605</v>
      </c>
      <c r="C74" s="122" t="s">
        <v>830</v>
      </c>
      <c r="D74" s="140">
        <v>45467</v>
      </c>
      <c r="E74" s="140">
        <v>45467</v>
      </c>
      <c r="F74" s="119">
        <v>96527.1</v>
      </c>
      <c r="G74" s="140">
        <v>45471</v>
      </c>
      <c r="H74" s="116">
        <v>1000000000</v>
      </c>
      <c r="I74" s="744"/>
    </row>
    <row r="75" ht="15.75" customHeight="1" spans="1:9">
      <c r="A75" s="298" t="s">
        <v>2629</v>
      </c>
      <c r="B75" s="298" t="s">
        <v>121</v>
      </c>
      <c r="C75" s="322" t="s">
        <v>308</v>
      </c>
      <c r="D75" s="306">
        <v>45469</v>
      </c>
      <c r="E75" s="380">
        <v>45471</v>
      </c>
      <c r="F75" s="871">
        <v>39189.99</v>
      </c>
      <c r="G75" s="314">
        <v>45471</v>
      </c>
      <c r="H75" s="422">
        <v>1000000000</v>
      </c>
      <c r="I75" s="867"/>
    </row>
    <row r="76" ht="15.75" customHeight="1" spans="1:9">
      <c r="A76" s="116" t="s">
        <v>2630</v>
      </c>
      <c r="B76" s="116" t="s">
        <v>172</v>
      </c>
      <c r="C76" s="122" t="s">
        <v>1372</v>
      </c>
      <c r="D76" s="123">
        <v>45470</v>
      </c>
      <c r="E76" s="161">
        <v>45470</v>
      </c>
      <c r="F76" s="72">
        <v>133608.6</v>
      </c>
      <c r="G76" s="140">
        <v>45471</v>
      </c>
      <c r="H76" s="116">
        <v>1000000000</v>
      </c>
      <c r="I76" s="745"/>
    </row>
    <row r="77" ht="15.75" customHeight="1" spans="1:9">
      <c r="A77" s="116" t="s">
        <v>2631</v>
      </c>
      <c r="B77" s="116" t="s">
        <v>163</v>
      </c>
      <c r="C77" s="122" t="s">
        <v>2632</v>
      </c>
      <c r="D77" s="123">
        <v>45470</v>
      </c>
      <c r="E77" s="161">
        <v>45470</v>
      </c>
      <c r="F77" s="119">
        <v>116846.85</v>
      </c>
      <c r="G77" s="140">
        <v>45471</v>
      </c>
      <c r="H77" s="116">
        <v>1000000000</v>
      </c>
      <c r="I77" s="745"/>
    </row>
    <row r="78" ht="15.75" customHeight="1" spans="1:9">
      <c r="A78" s="22" t="s">
        <v>186</v>
      </c>
      <c r="B78" s="106"/>
      <c r="C78" s="106"/>
      <c r="D78" s="106"/>
      <c r="E78" s="106"/>
      <c r="F78" s="106"/>
      <c r="G78" s="106"/>
      <c r="H78" s="107"/>
      <c r="I78" s="152"/>
    </row>
    <row r="79" customHeight="1" spans="1:9">
      <c r="A79" s="26"/>
      <c r="B79" s="26"/>
      <c r="C79" s="122"/>
      <c r="D79" s="116"/>
      <c r="E79" s="116"/>
      <c r="F79" s="72"/>
      <c r="G79" s="164"/>
      <c r="H79" s="116"/>
      <c r="I79" s="122"/>
    </row>
    <row r="80" ht="15.75" customHeight="1" spans="1:9">
      <c r="A80" s="22" t="s">
        <v>187</v>
      </c>
      <c r="B80" s="106"/>
      <c r="C80" s="106"/>
      <c r="D80" s="106"/>
      <c r="E80" s="106"/>
      <c r="F80" s="106"/>
      <c r="G80" s="106"/>
      <c r="H80" s="107"/>
      <c r="I80" s="152">
        <f>SUM(F81)</f>
        <v>43738.49</v>
      </c>
    </row>
    <row r="81" ht="15.75" customHeight="1" spans="1:9">
      <c r="A81" s="116" t="s">
        <v>2633</v>
      </c>
      <c r="B81" s="116" t="s">
        <v>169</v>
      </c>
      <c r="C81" s="122" t="s">
        <v>393</v>
      </c>
      <c r="D81" s="140">
        <v>45469</v>
      </c>
      <c r="E81" s="140">
        <v>45469</v>
      </c>
      <c r="F81" s="119">
        <v>43738.49</v>
      </c>
      <c r="G81" s="140">
        <v>45471</v>
      </c>
      <c r="H81" s="116">
        <v>1000000000</v>
      </c>
      <c r="I81" s="744"/>
    </row>
    <row r="82" ht="15.75" customHeight="1" spans="1:9">
      <c r="A82" s="22" t="s">
        <v>208</v>
      </c>
      <c r="B82" s="106"/>
      <c r="C82" s="106"/>
      <c r="D82" s="106"/>
      <c r="E82" s="106"/>
      <c r="F82" s="106"/>
      <c r="G82" s="106"/>
      <c r="H82" s="107"/>
      <c r="I82" s="152">
        <f>SUM(F83:F84)</f>
        <v>70443.2</v>
      </c>
    </row>
    <row r="83" ht="15.75" customHeight="1" spans="1:9">
      <c r="A83" s="604" t="s">
        <v>2634</v>
      </c>
      <c r="B83" s="26" t="s">
        <v>66</v>
      </c>
      <c r="C83" s="122" t="s">
        <v>338</v>
      </c>
      <c r="D83" s="229">
        <v>45463</v>
      </c>
      <c r="E83" s="229">
        <v>45467</v>
      </c>
      <c r="F83" s="365">
        <v>21555.03</v>
      </c>
      <c r="G83" s="140">
        <v>45471</v>
      </c>
      <c r="H83" s="116">
        <v>1444000000</v>
      </c>
      <c r="I83" s="744"/>
    </row>
    <row r="84" ht="15.75" customHeight="1" spans="1:71">
      <c r="A84" s="116" t="s">
        <v>2635</v>
      </c>
      <c r="B84" s="116" t="s">
        <v>213</v>
      </c>
      <c r="C84" s="163" t="s">
        <v>214</v>
      </c>
      <c r="D84" s="229">
        <v>45464</v>
      </c>
      <c r="E84" s="60">
        <v>45468</v>
      </c>
      <c r="F84" s="131">
        <v>48888.17</v>
      </c>
      <c r="G84" s="140">
        <v>45471</v>
      </c>
      <c r="H84" s="242">
        <v>1444000000</v>
      </c>
      <c r="I84" s="745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698"/>
      <c r="AP84" s="698"/>
      <c r="AQ84" s="698"/>
      <c r="AR84" s="698"/>
      <c r="AS84" s="698"/>
      <c r="AT84" s="698"/>
      <c r="AU84" s="698"/>
      <c r="AV84" s="698"/>
      <c r="AW84" s="698"/>
      <c r="AX84" s="698"/>
      <c r="AY84" s="698"/>
      <c r="AZ84" s="698"/>
      <c r="BA84" s="698"/>
      <c r="BB84" s="698"/>
      <c r="BC84" s="698"/>
      <c r="BD84" s="698"/>
      <c r="BE84" s="698"/>
      <c r="BF84" s="698"/>
      <c r="BG84" s="698"/>
      <c r="BH84" s="698"/>
      <c r="BI84" s="698"/>
      <c r="BJ84" s="698"/>
      <c r="BK84" s="698"/>
      <c r="BL84" s="698"/>
      <c r="BM84" s="698"/>
      <c r="BN84" s="698"/>
      <c r="BO84" s="698"/>
      <c r="BP84" s="698"/>
      <c r="BQ84" s="698"/>
      <c r="BR84" s="698"/>
      <c r="BS84" s="698"/>
    </row>
    <row r="85" ht="15.75" customHeight="1" spans="1:9">
      <c r="A85" s="22" t="s">
        <v>220</v>
      </c>
      <c r="B85" s="106"/>
      <c r="C85" s="106"/>
      <c r="D85" s="106"/>
      <c r="E85" s="106"/>
      <c r="F85" s="106"/>
      <c r="G85" s="106"/>
      <c r="H85" s="107"/>
      <c r="I85" s="152"/>
    </row>
    <row r="86" ht="15.75" customHeight="1" spans="1:9">
      <c r="A86" s="116"/>
      <c r="B86" s="116"/>
      <c r="C86" s="117"/>
      <c r="D86" s="164"/>
      <c r="E86" s="164"/>
      <c r="F86" s="119"/>
      <c r="G86" s="164"/>
      <c r="H86" s="116"/>
      <c r="I86" s="122"/>
    </row>
    <row r="87" ht="15.75" customHeight="1" spans="1:9">
      <c r="A87" s="22" t="s">
        <v>221</v>
      </c>
      <c r="B87" s="106"/>
      <c r="C87" s="106"/>
      <c r="D87" s="106"/>
      <c r="E87" s="106"/>
      <c r="F87" s="106"/>
      <c r="G87" s="106"/>
      <c r="H87" s="107"/>
      <c r="I87" s="152"/>
    </row>
    <row r="88" ht="15.75" customHeight="1" spans="1:9">
      <c r="A88" s="116"/>
      <c r="B88" s="116"/>
      <c r="C88" s="122"/>
      <c r="D88" s="242"/>
      <c r="E88" s="872"/>
      <c r="F88" s="246"/>
      <c r="G88" s="259"/>
      <c r="H88" s="116"/>
      <c r="I88" s="116"/>
    </row>
    <row r="89" ht="15.75" customHeight="1" spans="1:8">
      <c r="A89" s="91"/>
      <c r="B89" s="91"/>
      <c r="D89" s="91"/>
      <c r="E89" s="91"/>
      <c r="F89" s="615"/>
      <c r="G89" s="168"/>
      <c r="H89" s="169"/>
    </row>
    <row r="90" ht="15.75" customHeight="1" spans="1:8">
      <c r="A90" s="171" t="s">
        <v>222</v>
      </c>
      <c r="B90" s="171"/>
      <c r="C90" s="171"/>
      <c r="D90" s="91"/>
      <c r="E90" s="91"/>
      <c r="F90" s="615"/>
      <c r="H90" s="91"/>
    </row>
    <row r="91" ht="15.75" customHeight="1" spans="1:8">
      <c r="A91" s="102" t="s">
        <v>223</v>
      </c>
      <c r="B91" s="102"/>
      <c r="C91" s="102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2">
      <c r="A292" s="102"/>
      <c r="B292" s="102"/>
    </row>
    <row r="293" ht="15.75" customHeight="1" spans="1:2">
      <c r="A293" s="102"/>
      <c r="B293" s="102"/>
    </row>
    <row r="294" ht="15.75" customHeight="1" spans="1:2">
      <c r="A294" s="102"/>
      <c r="B294" s="102"/>
    </row>
    <row r="295" ht="15.75" customHeight="1" spans="1:2">
      <c r="A295" s="102"/>
      <c r="B295" s="102"/>
    </row>
    <row r="296" ht="15.75" customHeight="1" spans="1:2">
      <c r="A296" s="102"/>
      <c r="B296" s="102"/>
    </row>
    <row r="297" ht="15.75" customHeight="1" spans="1:2">
      <c r="A297" s="102"/>
      <c r="B297" s="102"/>
    </row>
    <row r="298" ht="15.75" customHeight="1" spans="1:2">
      <c r="A298" s="102"/>
      <c r="B298" s="102"/>
    </row>
    <row r="299" ht="15.75" customHeight="1" spans="1:2">
      <c r="A299" s="102"/>
      <c r="B299" s="102"/>
    </row>
    <row r="300" ht="15.75" customHeight="1" spans="1:2">
      <c r="A300" s="102"/>
      <c r="B300" s="102"/>
    </row>
    <row r="301" ht="15.75" customHeight="1" spans="1:2">
      <c r="A301" s="102"/>
      <c r="B301" s="102"/>
    </row>
    <row r="302" ht="15.75" customHeight="1" spans="1:2">
      <c r="A302" s="102"/>
      <c r="B302" s="102"/>
    </row>
    <row r="303" ht="15.75" customHeight="1" spans="1:2">
      <c r="A303" s="102"/>
      <c r="B303" s="102"/>
    </row>
    <row r="304" ht="15.75" customHeight="1" spans="1:2">
      <c r="A304" s="102"/>
      <c r="B304" s="102"/>
    </row>
    <row r="305" ht="15.75" customHeight="1" spans="1:2">
      <c r="A305" s="102"/>
      <c r="B305" s="102"/>
    </row>
    <row r="306" ht="15.75" customHeight="1" spans="1:2">
      <c r="A306" s="102"/>
      <c r="B306" s="102"/>
    </row>
    <row r="307" ht="15.75" customHeight="1" spans="1:2">
      <c r="A307" s="102"/>
      <c r="B307" s="102"/>
    </row>
    <row r="308" ht="15.75" customHeight="1" spans="1:2">
      <c r="A308" s="102"/>
      <c r="B308" s="102"/>
    </row>
    <row r="309" ht="15.75" customHeight="1" spans="1:2">
      <c r="A309" s="102"/>
      <c r="B309" s="102"/>
    </row>
    <row r="310" ht="15.75" customHeight="1" spans="1:2">
      <c r="A310" s="102"/>
      <c r="B310" s="102"/>
    </row>
    <row r="311" ht="15.75" customHeight="1" spans="1:2">
      <c r="A311" s="102"/>
      <c r="B311" s="102"/>
    </row>
    <row r="312" ht="15.75" customHeight="1" spans="1:2">
      <c r="A312" s="102"/>
      <c r="B312" s="102"/>
    </row>
    <row r="313" ht="15.75" customHeight="1" spans="1:2">
      <c r="A313" s="102"/>
      <c r="B313" s="102"/>
    </row>
    <row r="314" ht="15.75" customHeight="1" spans="1:2">
      <c r="A314" s="102"/>
      <c r="B314" s="102"/>
    </row>
    <row r="315" ht="15.75" customHeight="1" spans="1:2">
      <c r="A315" s="102"/>
      <c r="B315" s="102"/>
    </row>
    <row r="316" ht="15.75" customHeight="1" spans="1:2">
      <c r="A316" s="102"/>
      <c r="B316" s="102"/>
    </row>
    <row r="317" ht="15.75" customHeight="1" spans="1:2">
      <c r="A317" s="102"/>
      <c r="B317" s="102"/>
    </row>
    <row r="318" ht="15.75" customHeight="1" spans="1:2">
      <c r="A318" s="102"/>
      <c r="B318" s="102"/>
    </row>
    <row r="319" ht="15.75" customHeight="1" spans="1:2">
      <c r="A319" s="102"/>
      <c r="B319" s="102"/>
    </row>
    <row r="320" ht="15.75" customHeight="1" spans="1:2">
      <c r="A320" s="102"/>
      <c r="B320" s="102"/>
    </row>
    <row r="321" ht="15.75" customHeight="1" spans="1:2">
      <c r="A321" s="102"/>
      <c r="B321" s="102"/>
    </row>
    <row r="322" ht="15.75" customHeight="1" spans="1:2">
      <c r="A322" s="102"/>
      <c r="B322" s="102"/>
    </row>
    <row r="323" ht="15.75" customHeight="1" spans="1:2">
      <c r="A323" s="102"/>
      <c r="B323" s="102"/>
    </row>
    <row r="324" ht="15.75" customHeight="1" spans="1:2">
      <c r="A324" s="102"/>
      <c r="B324" s="102"/>
    </row>
    <row r="325" ht="15.75" customHeight="1" spans="1:2">
      <c r="A325" s="102"/>
      <c r="B325" s="102"/>
    </row>
    <row r="326" ht="15.75" customHeight="1" spans="1:2">
      <c r="A326" s="102"/>
      <c r="B326" s="102"/>
    </row>
    <row r="327" ht="15.75" customHeight="1" spans="1:2">
      <c r="A327" s="102"/>
      <c r="B327" s="102"/>
    </row>
    <row r="328" ht="15.75" customHeight="1" spans="1:2">
      <c r="A328" s="102"/>
      <c r="B328" s="102"/>
    </row>
    <row r="329" ht="15.75" customHeight="1" spans="1:2">
      <c r="A329" s="102"/>
      <c r="B329" s="102"/>
    </row>
    <row r="330" ht="15.75" customHeight="1" spans="1:2">
      <c r="A330" s="102"/>
      <c r="B330" s="102"/>
    </row>
    <row r="331" ht="15.75" customHeight="1" spans="1:2">
      <c r="A331" s="102"/>
      <c r="B331" s="102"/>
    </row>
    <row r="332" ht="15.75" customHeight="1" spans="1:2">
      <c r="A332" s="102"/>
      <c r="B332" s="102"/>
    </row>
    <row r="333" ht="15.75" customHeight="1" spans="1:2">
      <c r="A333" s="102"/>
      <c r="B333" s="102"/>
    </row>
    <row r="334" ht="15.75" customHeight="1" spans="1:2">
      <c r="A334" s="102"/>
      <c r="B334" s="102"/>
    </row>
    <row r="335" ht="15.75" customHeight="1" spans="1:2">
      <c r="A335" s="102"/>
      <c r="B335" s="102"/>
    </row>
    <row r="336" ht="15.75" customHeight="1" spans="1:2">
      <c r="A336" s="102"/>
      <c r="B336" s="102"/>
    </row>
    <row r="337" ht="15.75" customHeight="1" spans="1:2">
      <c r="A337" s="102"/>
      <c r="B337" s="102"/>
    </row>
    <row r="338" ht="15.75" customHeight="1" spans="1:2">
      <c r="A338" s="102"/>
      <c r="B338" s="102"/>
    </row>
    <row r="339" ht="15.75" customHeight="1" spans="1:2">
      <c r="A339" s="102"/>
      <c r="B339" s="102"/>
    </row>
    <row r="340" ht="15.75" customHeight="1" spans="1:2">
      <c r="A340" s="102"/>
      <c r="B340" s="102"/>
    </row>
    <row r="341" ht="15.75" customHeight="1" spans="1:2">
      <c r="A341" s="102"/>
      <c r="B341" s="102"/>
    </row>
    <row r="342" ht="15.75" customHeight="1" spans="1:2">
      <c r="A342" s="102"/>
      <c r="B342" s="102"/>
    </row>
    <row r="343" ht="15.75" customHeight="1" spans="1:2">
      <c r="A343" s="102"/>
      <c r="B343" s="102"/>
    </row>
    <row r="344" ht="15.75" customHeight="1" spans="1:2">
      <c r="A344" s="102"/>
      <c r="B344" s="102"/>
    </row>
    <row r="345" ht="15.75" customHeight="1" spans="1:2">
      <c r="A345" s="102"/>
      <c r="B345" s="102"/>
    </row>
    <row r="346" ht="15.75" customHeight="1" spans="1:2">
      <c r="A346" s="102"/>
      <c r="B346" s="102"/>
    </row>
    <row r="347" ht="15.75" customHeight="1" spans="1:2">
      <c r="A347" s="102"/>
      <c r="B347" s="102"/>
    </row>
    <row r="348" ht="15.75" customHeight="1" spans="1:2">
      <c r="A348" s="102"/>
      <c r="B348" s="102"/>
    </row>
    <row r="349" ht="15.75" customHeight="1" spans="1:2">
      <c r="A349" s="102"/>
      <c r="B349" s="102"/>
    </row>
    <row r="350" ht="15.75" customHeight="1" spans="1:2">
      <c r="A350" s="102"/>
      <c r="B350" s="102"/>
    </row>
    <row r="351" ht="15.75" customHeight="1" spans="1:2">
      <c r="A351" s="102"/>
      <c r="B351" s="102"/>
    </row>
    <row r="352" ht="15.75" customHeight="1" spans="1:2">
      <c r="A352" s="102"/>
      <c r="B352" s="102"/>
    </row>
    <row r="353" ht="15.75" customHeight="1" spans="1:2">
      <c r="A353" s="102"/>
      <c r="B353" s="102"/>
    </row>
    <row r="354" ht="15.75" customHeight="1" spans="1:2">
      <c r="A354" s="102"/>
      <c r="B354" s="102"/>
    </row>
    <row r="355" ht="15.75" customHeight="1" spans="1:2">
      <c r="A355" s="102"/>
      <c r="B355" s="102"/>
    </row>
    <row r="356" ht="15.75" customHeight="1" spans="1:2">
      <c r="A356" s="102"/>
      <c r="B356" s="102"/>
    </row>
    <row r="357" ht="15.75" customHeight="1" spans="1:2">
      <c r="A357" s="102"/>
      <c r="B357" s="102"/>
    </row>
    <row r="358" ht="15.75" customHeight="1" spans="1:2">
      <c r="A358" s="102"/>
      <c r="B358" s="102"/>
    </row>
    <row r="359" ht="15.75" customHeight="1" spans="1:2">
      <c r="A359" s="102"/>
      <c r="B359" s="102"/>
    </row>
    <row r="360" ht="15.75" customHeight="1" spans="1:2">
      <c r="A360" s="102"/>
      <c r="B360" s="102"/>
    </row>
    <row r="361" ht="15.75" customHeight="1" spans="1:2">
      <c r="A361" s="102"/>
      <c r="B361" s="102"/>
    </row>
    <row r="362" ht="15.75" customHeight="1" spans="1:2">
      <c r="A362" s="102"/>
      <c r="B362" s="102"/>
    </row>
    <row r="363" ht="15.75" customHeight="1" spans="1:2">
      <c r="A363" s="102"/>
      <c r="B363" s="102"/>
    </row>
    <row r="364" ht="15.75" customHeight="1" spans="1:2">
      <c r="A364" s="102"/>
      <c r="B364" s="102"/>
    </row>
    <row r="365" ht="15.75" customHeight="1" spans="1:2">
      <c r="A365" s="102"/>
      <c r="B365" s="102"/>
    </row>
    <row r="366" ht="15.75" customHeight="1" spans="1:2">
      <c r="A366" s="102"/>
      <c r="B366" s="102"/>
    </row>
    <row r="367" ht="15.75" customHeight="1" spans="1:2">
      <c r="A367" s="102"/>
      <c r="B367" s="102"/>
    </row>
    <row r="368" ht="15.75" customHeight="1" spans="1:2">
      <c r="A368" s="102"/>
      <c r="B368" s="102"/>
    </row>
    <row r="369" ht="15.75" customHeight="1" spans="1:2">
      <c r="A369" s="102"/>
      <c r="B369" s="102"/>
    </row>
    <row r="370" ht="15.75" customHeight="1" spans="1:2">
      <c r="A370" s="102"/>
      <c r="B370" s="102"/>
    </row>
    <row r="371" ht="15.75" customHeight="1" spans="1:2">
      <c r="A371" s="102"/>
      <c r="B371" s="102"/>
    </row>
    <row r="372" ht="15.75" customHeight="1" spans="1:2">
      <c r="A372" s="102"/>
      <c r="B372" s="102"/>
    </row>
    <row r="373" ht="15.75" customHeight="1" spans="1:2">
      <c r="A373" s="102"/>
      <c r="B373" s="102"/>
    </row>
    <row r="374" ht="15.75" customHeight="1" spans="1:2">
      <c r="A374" s="102"/>
      <c r="B374" s="102"/>
    </row>
    <row r="375" ht="15.75" customHeight="1" spans="1:2">
      <c r="A375" s="102"/>
      <c r="B375" s="102"/>
    </row>
    <row r="376" ht="15.75" customHeight="1" spans="1:2">
      <c r="A376" s="102"/>
      <c r="B376" s="102"/>
    </row>
    <row r="377" ht="15.75" customHeight="1" spans="1:2">
      <c r="A377" s="102"/>
      <c r="B377" s="102"/>
    </row>
    <row r="378" ht="15.75" customHeight="1" spans="1:2">
      <c r="A378" s="102"/>
      <c r="B378" s="102"/>
    </row>
    <row r="379" ht="15.75" customHeight="1" spans="1:2">
      <c r="A379" s="102"/>
      <c r="B379" s="102"/>
    </row>
    <row r="380" ht="15.75" customHeight="1" spans="1:2">
      <c r="A380" s="102"/>
      <c r="B380" s="102"/>
    </row>
    <row r="381" ht="15.75" customHeight="1" spans="1:2">
      <c r="A381" s="102"/>
      <c r="B381" s="102"/>
    </row>
    <row r="382" ht="15.75" customHeight="1" spans="1:2">
      <c r="A382" s="102"/>
      <c r="B382" s="102"/>
    </row>
    <row r="383" ht="15.75" customHeight="1" spans="1:2">
      <c r="A383" s="102"/>
      <c r="B383" s="102"/>
    </row>
    <row r="384" ht="15.75" customHeight="1" spans="1:2">
      <c r="A384" s="102"/>
      <c r="B384" s="102"/>
    </row>
    <row r="385" ht="15.75" customHeight="1" spans="1:2">
      <c r="A385" s="102"/>
      <c r="B385" s="102"/>
    </row>
    <row r="386" ht="15.75" customHeight="1" spans="1:2">
      <c r="A386" s="102"/>
      <c r="B386" s="102"/>
    </row>
    <row r="387" ht="15.75" customHeight="1" spans="1:2">
      <c r="A387" s="102"/>
      <c r="B387" s="102"/>
    </row>
    <row r="388" ht="15.75" customHeight="1" spans="1:2">
      <c r="A388" s="102"/>
      <c r="B388" s="102"/>
    </row>
    <row r="389" ht="15.75" customHeight="1" spans="1:2">
      <c r="A389" s="102"/>
      <c r="B389" s="102"/>
    </row>
    <row r="390" ht="15.75" customHeight="1" spans="1:2">
      <c r="A390" s="102"/>
      <c r="B390" s="102"/>
    </row>
    <row r="391" ht="15.75" customHeight="1" spans="1:2">
      <c r="A391" s="102"/>
      <c r="B391" s="102"/>
    </row>
    <row r="392" ht="15.75" customHeight="1" spans="1:2">
      <c r="A392" s="102"/>
      <c r="B392" s="102"/>
    </row>
    <row r="393" ht="15.75" customHeight="1" spans="1:2">
      <c r="A393" s="102"/>
      <c r="B393" s="102"/>
    </row>
    <row r="394" ht="15.75" customHeight="1" spans="1:2">
      <c r="A394" s="102"/>
      <c r="B394" s="102"/>
    </row>
    <row r="395" ht="15.75" customHeight="1" spans="1:2">
      <c r="A395" s="102"/>
      <c r="B395" s="102"/>
    </row>
    <row r="396" ht="15.75" customHeight="1" spans="1:2">
      <c r="A396" s="102"/>
      <c r="B396" s="102"/>
    </row>
    <row r="397" ht="15.75" customHeight="1" spans="1:2">
      <c r="A397" s="102"/>
      <c r="B397" s="102"/>
    </row>
    <row r="398" ht="15.75" customHeight="1" spans="1:2">
      <c r="A398" s="102"/>
      <c r="B398" s="102"/>
    </row>
    <row r="399" ht="15.75" customHeight="1" spans="1:2">
      <c r="A399" s="102"/>
      <c r="B399" s="102"/>
    </row>
    <row r="400" ht="15.75" customHeight="1" spans="1:2">
      <c r="A400" s="102"/>
      <c r="B400" s="102"/>
    </row>
    <row r="401" ht="15.75" customHeight="1" spans="1:2">
      <c r="A401" s="102"/>
      <c r="B401" s="102"/>
    </row>
    <row r="402" ht="15.75" customHeight="1" spans="1:2">
      <c r="A402" s="102"/>
      <c r="B402" s="102"/>
    </row>
    <row r="403" ht="15.75" customHeight="1" spans="1:2">
      <c r="A403" s="102"/>
      <c r="B403" s="102"/>
    </row>
    <row r="404" ht="15.75" customHeight="1" spans="1:2">
      <c r="A404" s="102"/>
      <c r="B404" s="102"/>
    </row>
    <row r="405" ht="15.75" customHeight="1" spans="1:2">
      <c r="A405" s="102"/>
      <c r="B405" s="102"/>
    </row>
    <row r="406" ht="15.75" customHeight="1" spans="1:2">
      <c r="A406" s="102"/>
      <c r="B406" s="102"/>
    </row>
    <row r="407" ht="15.75" customHeight="1" spans="1:2">
      <c r="A407" s="102"/>
      <c r="B407" s="102"/>
    </row>
    <row r="408" ht="15.75" customHeight="1" spans="1:2">
      <c r="A408" s="102"/>
      <c r="B408" s="102"/>
    </row>
    <row r="409" ht="15.75" customHeight="1" spans="1:2">
      <c r="A409" s="102"/>
      <c r="B409" s="102"/>
    </row>
    <row r="410" ht="15.75" customHeight="1" spans="1:2">
      <c r="A410" s="102"/>
      <c r="B410" s="102"/>
    </row>
    <row r="411" ht="15.75" customHeight="1" spans="1:2">
      <c r="A411" s="102"/>
      <c r="B411" s="102"/>
    </row>
    <row r="412" ht="15.75" customHeight="1" spans="1:2">
      <c r="A412" s="102"/>
      <c r="B412" s="102"/>
    </row>
    <row r="413" ht="15.75" customHeight="1" spans="1:2">
      <c r="A413" s="102"/>
      <c r="B413" s="102"/>
    </row>
    <row r="414" ht="15.75" customHeight="1" spans="1:2">
      <c r="A414" s="102"/>
      <c r="B414" s="102"/>
    </row>
    <row r="415" ht="15.75" customHeight="1" spans="1:2">
      <c r="A415" s="102"/>
      <c r="B415" s="102"/>
    </row>
    <row r="416" ht="15.75" customHeight="1" spans="1:2">
      <c r="A416" s="102"/>
      <c r="B416" s="102"/>
    </row>
    <row r="417" ht="15.75" customHeight="1" spans="1:2">
      <c r="A417" s="102"/>
      <c r="B417" s="102"/>
    </row>
    <row r="418" ht="15.75" customHeight="1" spans="1:2">
      <c r="A418" s="102"/>
      <c r="B418" s="102"/>
    </row>
    <row r="419" ht="15.75" customHeight="1" spans="1:2">
      <c r="A419" s="102"/>
      <c r="B419" s="102"/>
    </row>
    <row r="420" ht="15.75" customHeight="1" spans="1:2">
      <c r="A420" s="102"/>
      <c r="B420" s="102"/>
    </row>
    <row r="421" ht="15.75" customHeight="1" spans="1:2">
      <c r="A421" s="102"/>
      <c r="B421" s="102"/>
    </row>
    <row r="422" ht="15.75" customHeight="1" spans="1:2">
      <c r="A422" s="102"/>
      <c r="B422" s="102"/>
    </row>
    <row r="423" ht="15.75" customHeight="1" spans="1:2">
      <c r="A423" s="102"/>
      <c r="B423" s="102"/>
    </row>
    <row r="424" ht="15.75" customHeight="1" spans="1:2">
      <c r="A424" s="102"/>
      <c r="B424" s="102"/>
    </row>
    <row r="425" ht="15.75" customHeight="1" spans="1:2">
      <c r="A425" s="102"/>
      <c r="B425" s="102"/>
    </row>
    <row r="426" ht="15.75" customHeight="1" spans="1:2">
      <c r="A426" s="102"/>
      <c r="B426" s="102"/>
    </row>
    <row r="427" ht="15.75" customHeight="1" spans="1:2">
      <c r="A427" s="102"/>
      <c r="B427" s="102"/>
    </row>
    <row r="428" ht="15.75" customHeight="1" spans="1:2">
      <c r="A428" s="102"/>
      <c r="B428" s="102"/>
    </row>
    <row r="429" ht="15.75" customHeight="1" spans="1:2">
      <c r="A429" s="102"/>
      <c r="B429" s="102"/>
    </row>
    <row r="430" ht="15.75" customHeight="1" spans="1:2">
      <c r="A430" s="102"/>
      <c r="B430" s="102"/>
    </row>
    <row r="431" ht="15.75" customHeight="1" spans="1:2">
      <c r="A431" s="102"/>
      <c r="B431" s="102"/>
    </row>
    <row r="432" ht="15.75" customHeight="1" spans="1:2">
      <c r="A432" s="102"/>
      <c r="B432" s="102"/>
    </row>
    <row r="433" ht="15.75" customHeight="1" spans="1:2">
      <c r="A433" s="102"/>
      <c r="B433" s="102"/>
    </row>
    <row r="434" ht="15.75" customHeight="1" spans="1:2">
      <c r="A434" s="102"/>
      <c r="B434" s="102"/>
    </row>
    <row r="435" ht="15.75" customHeight="1" spans="1:2">
      <c r="A435" s="102"/>
      <c r="B435" s="102"/>
    </row>
    <row r="436" ht="15.75" customHeight="1" spans="1:2">
      <c r="A436" s="102"/>
      <c r="B436" s="102"/>
    </row>
    <row r="437" ht="15.75" customHeight="1" spans="1:2">
      <c r="A437" s="102"/>
      <c r="B437" s="102"/>
    </row>
    <row r="438" ht="15.75" customHeight="1" spans="1:2">
      <c r="A438" s="102"/>
      <c r="B438" s="102"/>
    </row>
    <row r="439" ht="15.75" customHeight="1" spans="1:2">
      <c r="A439" s="102"/>
      <c r="B439" s="102"/>
    </row>
    <row r="440" ht="15.75" customHeight="1" spans="1:2">
      <c r="A440" s="102"/>
      <c r="B440" s="102"/>
    </row>
    <row r="441" ht="15.75" customHeight="1" spans="1:2">
      <c r="A441" s="102"/>
      <c r="B441" s="102"/>
    </row>
    <row r="442" ht="15.75" customHeight="1" spans="1:2">
      <c r="A442" s="102"/>
      <c r="B442" s="102"/>
    </row>
    <row r="443" ht="15.75" customHeight="1" spans="1:2">
      <c r="A443" s="102"/>
      <c r="B443" s="102"/>
    </row>
    <row r="444" ht="15.75" customHeight="1" spans="1:2">
      <c r="A444" s="102"/>
      <c r="B444" s="102"/>
    </row>
    <row r="445" ht="15.75" customHeight="1" spans="1:2">
      <c r="A445" s="102"/>
      <c r="B445" s="102"/>
    </row>
    <row r="446" ht="15.75" customHeight="1" spans="1:2">
      <c r="A446" s="102"/>
      <c r="B446" s="102"/>
    </row>
    <row r="447" ht="15.75" customHeight="1" spans="1:2">
      <c r="A447" s="102"/>
      <c r="B447" s="102"/>
    </row>
    <row r="448" ht="15.75" customHeight="1" spans="1:2">
      <c r="A448" s="102"/>
      <c r="B448" s="102"/>
    </row>
    <row r="449" ht="15.75" customHeight="1" spans="1:2">
      <c r="A449" s="102"/>
      <c r="B449" s="102"/>
    </row>
    <row r="450" ht="15.75" customHeight="1" spans="1:2">
      <c r="A450" s="102"/>
      <c r="B450" s="102"/>
    </row>
    <row r="451" ht="15.75" customHeight="1" spans="1:2">
      <c r="A451" s="102"/>
      <c r="B451" s="102"/>
    </row>
    <row r="452" ht="15.75" customHeight="1" spans="1:2">
      <c r="A452" s="102"/>
      <c r="B452" s="102"/>
    </row>
    <row r="453" ht="15.75" customHeight="1" spans="1:2">
      <c r="A453" s="102"/>
      <c r="B453" s="102"/>
    </row>
    <row r="454" ht="15.75" customHeight="1" spans="1:2">
      <c r="A454" s="102"/>
      <c r="B454" s="102"/>
    </row>
    <row r="455" ht="15.75" customHeight="1" spans="1:2">
      <c r="A455" s="102"/>
      <c r="B455" s="102"/>
    </row>
    <row r="456" ht="15.75" customHeight="1" spans="1:2">
      <c r="A456" s="102"/>
      <c r="B456" s="102"/>
    </row>
    <row r="457" ht="15.75" customHeight="1" spans="1:2">
      <c r="A457" s="102"/>
      <c r="B457" s="102"/>
    </row>
    <row r="458" ht="15.75" customHeight="1" spans="1:2">
      <c r="A458" s="102"/>
      <c r="B458" s="102"/>
    </row>
    <row r="459" ht="15.75" customHeight="1" spans="1:2">
      <c r="A459" s="102"/>
      <c r="B459" s="102"/>
    </row>
    <row r="460" ht="15.75" customHeight="1" spans="1:2">
      <c r="A460" s="102"/>
      <c r="B460" s="102"/>
    </row>
    <row r="461" ht="15.75" customHeight="1" spans="1:2">
      <c r="A461" s="102"/>
      <c r="B461" s="102"/>
    </row>
    <row r="462" ht="15.75" customHeight="1" spans="1:2">
      <c r="A462" s="102"/>
      <c r="B462" s="102"/>
    </row>
    <row r="463" ht="15.75" customHeight="1" spans="1:2">
      <c r="A463" s="102"/>
      <c r="B463" s="102"/>
    </row>
    <row r="464" ht="15.75" customHeight="1" spans="1:2">
      <c r="A464" s="102"/>
      <c r="B464" s="102"/>
    </row>
    <row r="465" ht="15.75" customHeight="1" spans="1:2">
      <c r="A465" s="102"/>
      <c r="B465" s="102"/>
    </row>
    <row r="466" ht="15.75" customHeight="1" spans="1:2">
      <c r="A466" s="102"/>
      <c r="B466" s="102"/>
    </row>
    <row r="467" ht="15.75" customHeight="1" spans="1:2">
      <c r="A467" s="102"/>
      <c r="B467" s="102"/>
    </row>
    <row r="468" ht="15.75" customHeight="1" spans="1:2">
      <c r="A468" s="102"/>
      <c r="B468" s="102"/>
    </row>
    <row r="469" ht="15.75" customHeight="1" spans="1:2">
      <c r="A469" s="102"/>
      <c r="B469" s="102"/>
    </row>
    <row r="470" ht="15.75" customHeight="1" spans="1:2">
      <c r="A470" s="102"/>
      <c r="B470" s="102"/>
    </row>
    <row r="471" ht="15.75" customHeight="1" spans="1:2">
      <c r="A471" s="102"/>
      <c r="B471" s="102"/>
    </row>
    <row r="472" ht="15.75" customHeight="1" spans="1:2">
      <c r="A472" s="102"/>
      <c r="B472" s="102"/>
    </row>
    <row r="473" ht="15.75" customHeight="1" spans="1:2">
      <c r="A473" s="102"/>
      <c r="B473" s="102"/>
    </row>
    <row r="474" ht="15.75" customHeight="1" spans="1:2">
      <c r="A474" s="102"/>
      <c r="B474" s="102"/>
    </row>
    <row r="475" ht="15.75" customHeight="1" spans="1:2">
      <c r="A475" s="102"/>
      <c r="B475" s="102"/>
    </row>
    <row r="476" ht="15.75" customHeight="1" spans="1:2">
      <c r="A476" s="102"/>
      <c r="B476" s="102"/>
    </row>
    <row r="477" ht="15.75" customHeight="1" spans="1:2">
      <c r="A477" s="102"/>
      <c r="B477" s="102"/>
    </row>
    <row r="478" ht="15.75" customHeight="1" spans="1:2">
      <c r="A478" s="102"/>
      <c r="B478" s="102"/>
    </row>
    <row r="479" ht="15.75" customHeight="1" spans="1:2">
      <c r="A479" s="102"/>
      <c r="B479" s="102"/>
    </row>
    <row r="480" ht="15.75" customHeight="1" spans="1:2">
      <c r="A480" s="102"/>
      <c r="B480" s="102"/>
    </row>
    <row r="481" ht="15.75" customHeight="1" spans="1:2">
      <c r="A481" s="102"/>
      <c r="B481" s="102"/>
    </row>
    <row r="482" ht="15.75" customHeight="1" spans="1:2">
      <c r="A482" s="102"/>
      <c r="B482" s="102"/>
    </row>
    <row r="483" ht="15.75" customHeight="1" spans="1:2">
      <c r="A483" s="102"/>
      <c r="B483" s="102"/>
    </row>
    <row r="484" ht="15.75" customHeight="1" spans="1:2">
      <c r="A484" s="102"/>
      <c r="B484" s="102"/>
    </row>
    <row r="485" ht="15.75" customHeight="1" spans="1:2">
      <c r="A485" s="102"/>
      <c r="B485" s="102"/>
    </row>
    <row r="486" ht="15.75" customHeight="1" spans="1:2">
      <c r="A486" s="102"/>
      <c r="B486" s="102"/>
    </row>
    <row r="487" ht="15.75" customHeight="1" spans="1:2">
      <c r="A487" s="102"/>
      <c r="B487" s="102"/>
    </row>
    <row r="488" ht="15.75" customHeight="1" spans="1:2">
      <c r="A488" s="102"/>
      <c r="B488" s="102"/>
    </row>
    <row r="489" ht="15.75" customHeight="1" spans="1:2">
      <c r="A489" s="102"/>
      <c r="B489" s="102"/>
    </row>
    <row r="490" ht="15.75" customHeight="1" spans="1:2">
      <c r="A490" s="102"/>
      <c r="B490" s="102"/>
    </row>
    <row r="491" ht="15.75" customHeight="1" spans="1:2">
      <c r="A491" s="102"/>
      <c r="B491" s="102"/>
    </row>
    <row r="492" ht="15.75" customHeight="1" spans="1:2">
      <c r="A492" s="102"/>
      <c r="B492" s="102"/>
    </row>
    <row r="493" ht="15.75" customHeight="1" spans="1:2">
      <c r="A493" s="102"/>
      <c r="B493" s="102"/>
    </row>
    <row r="494" ht="15.75" customHeight="1" spans="1:2">
      <c r="A494" s="102"/>
      <c r="B494" s="102"/>
    </row>
    <row r="495" ht="15.75" customHeight="1" spans="1:2">
      <c r="A495" s="102"/>
      <c r="B495" s="102"/>
    </row>
    <row r="496" ht="15.75" customHeight="1" spans="1:2">
      <c r="A496" s="102"/>
      <c r="B496" s="102"/>
    </row>
    <row r="497" ht="15.75" customHeight="1" spans="1:2">
      <c r="A497" s="102"/>
      <c r="B497" s="102"/>
    </row>
    <row r="498" ht="15.75" customHeight="1" spans="1:2">
      <c r="A498" s="102"/>
      <c r="B498" s="102"/>
    </row>
    <row r="499" ht="15.75" customHeight="1" spans="1:2">
      <c r="A499" s="102"/>
      <c r="B499" s="102"/>
    </row>
    <row r="500" ht="15.75" customHeight="1" spans="1:2">
      <c r="A500" s="102"/>
      <c r="B500" s="102"/>
    </row>
    <row r="501" ht="15.75" customHeight="1" spans="1:2">
      <c r="A501" s="102"/>
      <c r="B501" s="102"/>
    </row>
    <row r="502" ht="15.75" customHeight="1" spans="1:2">
      <c r="A502" s="102"/>
      <c r="B502" s="102"/>
    </row>
    <row r="503" ht="15.75" customHeight="1" spans="1:2">
      <c r="A503" s="102"/>
      <c r="B503" s="102"/>
    </row>
    <row r="504" ht="15.75" customHeight="1" spans="1:2">
      <c r="A504" s="102"/>
      <c r="B504" s="102"/>
    </row>
    <row r="505" ht="15.75" customHeight="1" spans="1:2">
      <c r="A505" s="102"/>
      <c r="B505" s="102"/>
    </row>
    <row r="506" ht="15.75" customHeight="1" spans="1:2">
      <c r="A506" s="102"/>
      <c r="B506" s="102"/>
    </row>
    <row r="507" ht="15.75" customHeight="1" spans="1:2">
      <c r="A507" s="102"/>
      <c r="B507" s="102"/>
    </row>
    <row r="508" ht="15.75" customHeight="1" spans="1:2">
      <c r="A508" s="102"/>
      <c r="B508" s="102"/>
    </row>
    <row r="509" ht="15.75" customHeight="1" spans="1:2">
      <c r="A509" s="102"/>
      <c r="B509" s="102"/>
    </row>
    <row r="510" ht="15.75" customHeight="1" spans="1:2">
      <c r="A510" s="102"/>
      <c r="B510" s="102"/>
    </row>
    <row r="511" ht="15.75" customHeight="1" spans="1:2">
      <c r="A511" s="102"/>
      <c r="B511" s="102"/>
    </row>
    <row r="512" ht="15.75" customHeight="1" spans="1:2">
      <c r="A512" s="102"/>
      <c r="B512" s="102"/>
    </row>
    <row r="513" ht="15.75" customHeight="1" spans="1:2">
      <c r="A513" s="102"/>
      <c r="B513" s="102"/>
    </row>
    <row r="514" ht="15.75" customHeight="1" spans="1:2">
      <c r="A514" s="102"/>
      <c r="B514" s="102"/>
    </row>
    <row r="515" ht="15.75" customHeight="1" spans="1:2">
      <c r="A515" s="102"/>
      <c r="B515" s="102"/>
    </row>
    <row r="516" ht="15.75" customHeight="1" spans="1:2">
      <c r="A516" s="102"/>
      <c r="B516" s="102"/>
    </row>
    <row r="517" ht="15.75" customHeight="1" spans="1:2">
      <c r="A517" s="102"/>
      <c r="B517" s="102"/>
    </row>
    <row r="518" ht="15.75" customHeight="1" spans="1:2">
      <c r="A518" s="102"/>
      <c r="B518" s="102"/>
    </row>
    <row r="519" ht="15.75" customHeight="1" spans="1:2">
      <c r="A519" s="102"/>
      <c r="B519" s="102"/>
    </row>
    <row r="520" ht="15.75" customHeight="1" spans="1:2">
      <c r="A520" s="102"/>
      <c r="B520" s="102"/>
    </row>
    <row r="521" ht="15.75" customHeight="1" spans="1:2">
      <c r="A521" s="102"/>
      <c r="B521" s="102"/>
    </row>
    <row r="522" ht="15.75" customHeight="1" spans="1:2">
      <c r="A522" s="102"/>
      <c r="B522" s="102"/>
    </row>
    <row r="523" ht="15.75" customHeight="1" spans="1:2">
      <c r="A523" s="102"/>
      <c r="B523" s="102"/>
    </row>
    <row r="524" ht="15.75" customHeight="1" spans="1:2">
      <c r="A524" s="102"/>
      <c r="B524" s="102"/>
    </row>
    <row r="525" ht="15.75" customHeight="1" spans="1:2">
      <c r="A525" s="102"/>
      <c r="B525" s="102"/>
    </row>
    <row r="526" ht="15.75" customHeight="1" spans="1:2">
      <c r="A526" s="102"/>
      <c r="B526" s="102"/>
    </row>
    <row r="527" ht="15.75" customHeight="1" spans="1:2">
      <c r="A527" s="102"/>
      <c r="B527" s="102"/>
    </row>
    <row r="528" ht="15.75" customHeight="1" spans="1:2">
      <c r="A528" s="102"/>
      <c r="B528" s="102"/>
    </row>
    <row r="529" ht="15.75" customHeight="1" spans="1:2">
      <c r="A529" s="102"/>
      <c r="B529" s="102"/>
    </row>
    <row r="530" ht="15.75" customHeight="1" spans="1:2">
      <c r="A530" s="102"/>
      <c r="B530" s="102"/>
    </row>
    <row r="531" ht="15.75" customHeight="1" spans="1:2">
      <c r="A531" s="102"/>
      <c r="B531" s="102"/>
    </row>
    <row r="532" ht="15.75" customHeight="1" spans="1:2">
      <c r="A532" s="102"/>
      <c r="B532" s="102"/>
    </row>
    <row r="533" ht="15.75" customHeight="1" spans="1:2">
      <c r="A533" s="102"/>
      <c r="B533" s="102"/>
    </row>
    <row r="534" ht="15.75" customHeight="1" spans="1:2">
      <c r="A534" s="102"/>
      <c r="B534" s="102"/>
    </row>
    <row r="535" ht="15.75" customHeight="1" spans="1:2">
      <c r="A535" s="102"/>
      <c r="B535" s="102"/>
    </row>
    <row r="536" ht="15.75" customHeight="1" spans="1:2">
      <c r="A536" s="102"/>
      <c r="B536" s="102"/>
    </row>
    <row r="537" ht="15.75" customHeight="1" spans="1:2">
      <c r="A537" s="102"/>
      <c r="B537" s="102"/>
    </row>
    <row r="538" ht="15.75" customHeight="1" spans="1:2">
      <c r="A538" s="102"/>
      <c r="B538" s="102"/>
    </row>
    <row r="539" ht="15.75" customHeight="1" spans="1:2">
      <c r="A539" s="102"/>
      <c r="B539" s="102"/>
    </row>
    <row r="540" ht="15.75" customHeight="1" spans="1:2">
      <c r="A540" s="102"/>
      <c r="B540" s="102"/>
    </row>
    <row r="541" ht="15.75" customHeight="1" spans="1:2">
      <c r="A541" s="102"/>
      <c r="B541" s="102"/>
    </row>
    <row r="542" ht="15.75" customHeight="1" spans="1:2">
      <c r="A542" s="102"/>
      <c r="B542" s="102"/>
    </row>
    <row r="543" ht="15.75" customHeight="1" spans="1:2">
      <c r="A543" s="102"/>
      <c r="B543" s="102"/>
    </row>
    <row r="544" ht="15.75" customHeight="1" spans="1:2">
      <c r="A544" s="102"/>
      <c r="B544" s="102"/>
    </row>
    <row r="545" ht="15.75" customHeight="1" spans="1:2">
      <c r="A545" s="102"/>
      <c r="B545" s="102"/>
    </row>
    <row r="546" ht="15.75" customHeight="1" spans="1:2">
      <c r="A546" s="102"/>
      <c r="B546" s="102"/>
    </row>
    <row r="547" ht="15.75" customHeight="1" spans="1:2">
      <c r="A547" s="102"/>
      <c r="B547" s="102"/>
    </row>
    <row r="548" ht="15.75" customHeight="1" spans="1:2">
      <c r="A548" s="102"/>
      <c r="B548" s="102"/>
    </row>
    <row r="549" ht="15.75" customHeight="1" spans="1:2">
      <c r="A549" s="102"/>
      <c r="B549" s="102"/>
    </row>
    <row r="550" ht="15.75" customHeight="1" spans="1:2">
      <c r="A550" s="102"/>
      <c r="B550" s="102"/>
    </row>
    <row r="551" ht="15.75" customHeight="1" spans="1:2">
      <c r="A551" s="102"/>
      <c r="B551" s="102"/>
    </row>
    <row r="552" ht="15.75" customHeight="1" spans="1:2">
      <c r="A552" s="102"/>
      <c r="B552" s="102"/>
    </row>
    <row r="553" ht="15.75" customHeight="1" spans="1:2">
      <c r="A553" s="102"/>
      <c r="B553" s="102"/>
    </row>
    <row r="554" ht="15.75" customHeight="1" spans="1:2">
      <c r="A554" s="102"/>
      <c r="B554" s="102"/>
    </row>
    <row r="555" ht="15.75" customHeight="1" spans="1:2">
      <c r="A555" s="102"/>
      <c r="B555" s="102"/>
    </row>
    <row r="556" ht="15.75" customHeight="1" spans="1:2">
      <c r="A556" s="102"/>
      <c r="B556" s="102"/>
    </row>
    <row r="557" ht="15.75" customHeight="1" spans="1:2">
      <c r="A557" s="102"/>
      <c r="B557" s="102"/>
    </row>
    <row r="558" ht="15.75" customHeight="1" spans="1:2">
      <c r="A558" s="102"/>
      <c r="B558" s="102"/>
    </row>
    <row r="559" ht="15.75" customHeight="1" spans="1:2">
      <c r="A559" s="102"/>
      <c r="B559" s="102"/>
    </row>
    <row r="560" ht="15.75" customHeight="1" spans="1:2">
      <c r="A560" s="102"/>
      <c r="B560" s="102"/>
    </row>
    <row r="561" ht="15.75" customHeight="1" spans="1:2">
      <c r="A561" s="102"/>
      <c r="B561" s="102"/>
    </row>
    <row r="562" ht="15.75" customHeight="1" spans="1:2">
      <c r="A562" s="102"/>
      <c r="B562" s="102"/>
    </row>
    <row r="563" ht="15.75" customHeight="1" spans="1:2">
      <c r="A563" s="102"/>
      <c r="B563" s="102"/>
    </row>
    <row r="564" ht="15.75" customHeight="1" spans="1:2">
      <c r="A564" s="102"/>
      <c r="B564" s="102"/>
    </row>
    <row r="565" ht="15.75" customHeight="1" spans="1:2">
      <c r="A565" s="102"/>
      <c r="B565" s="102"/>
    </row>
    <row r="566" ht="15.75" customHeight="1" spans="1:2">
      <c r="A566" s="102"/>
      <c r="B566" s="102"/>
    </row>
    <row r="567" ht="15.75" customHeight="1" spans="1:2">
      <c r="A567" s="102"/>
      <c r="B567" s="102"/>
    </row>
    <row r="568" ht="15.75" customHeight="1" spans="1:2">
      <c r="A568" s="102"/>
      <c r="B568" s="102"/>
    </row>
    <row r="569" ht="15.75" customHeight="1" spans="1:2">
      <c r="A569" s="102"/>
      <c r="B569" s="102"/>
    </row>
    <row r="570" ht="15.75" customHeight="1" spans="1:2">
      <c r="A570" s="102"/>
      <c r="B570" s="102"/>
    </row>
    <row r="571" ht="15.75" customHeight="1" spans="1:2">
      <c r="A571" s="102"/>
      <c r="B571" s="102"/>
    </row>
    <row r="572" ht="15.75" customHeight="1" spans="1:2">
      <c r="A572" s="102"/>
      <c r="B572" s="102"/>
    </row>
    <row r="573" ht="15.75" customHeight="1" spans="1:2">
      <c r="A573" s="102"/>
      <c r="B573" s="102"/>
    </row>
    <row r="574" ht="15.75" customHeight="1" spans="1:2">
      <c r="A574" s="102"/>
      <c r="B574" s="102"/>
    </row>
    <row r="575" ht="15.75" customHeight="1" spans="1:2">
      <c r="A575" s="102"/>
      <c r="B575" s="102"/>
    </row>
    <row r="576" ht="15.75" customHeight="1" spans="1:2">
      <c r="A576" s="102"/>
      <c r="B576" s="102"/>
    </row>
    <row r="577" ht="15.75" customHeight="1" spans="1:2">
      <c r="A577" s="102"/>
      <c r="B577" s="102"/>
    </row>
    <row r="578" ht="15.75" customHeight="1" spans="1:2">
      <c r="A578" s="102"/>
      <c r="B578" s="102"/>
    </row>
    <row r="579" ht="15.75" customHeight="1" spans="1:2">
      <c r="A579" s="102"/>
      <c r="B579" s="102"/>
    </row>
    <row r="580" ht="15.75" customHeight="1" spans="1:2">
      <c r="A580" s="102"/>
      <c r="B580" s="102"/>
    </row>
    <row r="581" ht="15.75" customHeight="1" spans="1:2">
      <c r="A581" s="102"/>
      <c r="B581" s="102"/>
    </row>
    <row r="582" ht="15.75" customHeight="1" spans="1:2">
      <c r="A582" s="102"/>
      <c r="B582" s="102"/>
    </row>
    <row r="583" ht="15.75" customHeight="1" spans="1:2">
      <c r="A583" s="102"/>
      <c r="B583" s="102"/>
    </row>
    <row r="584" ht="15.75" customHeight="1" spans="1:2">
      <c r="A584" s="102"/>
      <c r="B584" s="102"/>
    </row>
    <row r="585" ht="15.75" customHeight="1" spans="1:2">
      <c r="A585" s="102"/>
      <c r="B585" s="102"/>
    </row>
    <row r="586" ht="15.75" customHeight="1" spans="1:2">
      <c r="A586" s="102"/>
      <c r="B586" s="102"/>
    </row>
    <row r="587" ht="15.75" customHeight="1" spans="1:2">
      <c r="A587" s="102"/>
      <c r="B587" s="102"/>
    </row>
    <row r="588" ht="15.75" customHeight="1" spans="1:2">
      <c r="A588" s="102"/>
      <c r="B588" s="102"/>
    </row>
    <row r="589" ht="15.75" customHeight="1" spans="1:2">
      <c r="A589" s="102"/>
      <c r="B589" s="102"/>
    </row>
    <row r="590" ht="15.75" customHeight="1" spans="1:2">
      <c r="A590" s="102"/>
      <c r="B590" s="102"/>
    </row>
    <row r="591" ht="15.75" customHeight="1" spans="1:2">
      <c r="A591" s="102"/>
      <c r="B591" s="102"/>
    </row>
    <row r="592" ht="15.75" customHeight="1" spans="1:2">
      <c r="A592" s="102"/>
      <c r="B592" s="102"/>
    </row>
    <row r="593" ht="15.75" customHeight="1" spans="1:2">
      <c r="A593" s="102"/>
      <c r="B593" s="102"/>
    </row>
    <row r="594" ht="15.75" customHeight="1" spans="1:2">
      <c r="A594" s="102"/>
      <c r="B594" s="102"/>
    </row>
    <row r="595" ht="15.75" customHeight="1" spans="1:2">
      <c r="A595" s="102"/>
      <c r="B595" s="102"/>
    </row>
    <row r="596" ht="15.75" customHeight="1" spans="1:2">
      <c r="A596" s="102"/>
      <c r="B596" s="102"/>
    </row>
    <row r="597" ht="15.75" customHeight="1" spans="1:2">
      <c r="A597" s="102"/>
      <c r="B597" s="102"/>
    </row>
    <row r="598" ht="15.75" customHeight="1" spans="1:2">
      <c r="A598" s="102"/>
      <c r="B598" s="102"/>
    </row>
    <row r="599" ht="15.75" customHeight="1" spans="1:2">
      <c r="A599" s="102"/>
      <c r="B599" s="102"/>
    </row>
    <row r="600" ht="15.75" customHeight="1" spans="1:2">
      <c r="A600" s="102"/>
      <c r="B600" s="102"/>
    </row>
    <row r="601" ht="15.75" customHeight="1" spans="1:2">
      <c r="A601" s="102"/>
      <c r="B601" s="102"/>
    </row>
    <row r="602" ht="15.75" customHeight="1" spans="1:2">
      <c r="A602" s="102"/>
      <c r="B602" s="102"/>
    </row>
    <row r="603" ht="15.75" customHeight="1" spans="1:2">
      <c r="A603" s="102"/>
      <c r="B603" s="102"/>
    </row>
    <row r="604" ht="15.75" customHeight="1" spans="1:2">
      <c r="A604" s="102"/>
      <c r="B604" s="102"/>
    </row>
    <row r="605" ht="15.75" customHeight="1" spans="1:2">
      <c r="A605" s="102"/>
      <c r="B605" s="102"/>
    </row>
    <row r="606" ht="15.75" customHeight="1" spans="1:2">
      <c r="A606" s="102"/>
      <c r="B606" s="102"/>
    </row>
    <row r="607" ht="15.75" customHeight="1" spans="1:2">
      <c r="A607" s="102"/>
      <c r="B607" s="102"/>
    </row>
    <row r="608" ht="15.75" customHeight="1" spans="1:2">
      <c r="A608" s="102"/>
      <c r="B608" s="102"/>
    </row>
    <row r="609" ht="15.75" customHeight="1" spans="1:2">
      <c r="A609" s="102"/>
      <c r="B609" s="102"/>
    </row>
    <row r="610" ht="15.75" customHeight="1" spans="1:2">
      <c r="A610" s="102"/>
      <c r="B610" s="102"/>
    </row>
    <row r="611" ht="15.75" customHeight="1" spans="1:2">
      <c r="A611" s="102"/>
      <c r="B611" s="102"/>
    </row>
    <row r="612" ht="15.75" customHeight="1" spans="1:2">
      <c r="A612" s="102"/>
      <c r="B612" s="102"/>
    </row>
    <row r="613" ht="15.75" customHeight="1" spans="1:2">
      <c r="A613" s="102"/>
      <c r="B613" s="102"/>
    </row>
    <row r="614" ht="15.75" customHeight="1" spans="1:2">
      <c r="A614" s="102"/>
      <c r="B614" s="102"/>
    </row>
    <row r="615" ht="15.75" customHeight="1" spans="1:2">
      <c r="A615" s="102"/>
      <c r="B615" s="102"/>
    </row>
    <row r="616" ht="15.75" customHeight="1" spans="1:2">
      <c r="A616" s="102"/>
      <c r="B616" s="102"/>
    </row>
    <row r="617" ht="15.75" customHeight="1" spans="1:2">
      <c r="A617" s="102"/>
      <c r="B617" s="102"/>
    </row>
    <row r="618" ht="15.75" customHeight="1" spans="1:2">
      <c r="A618" s="102"/>
      <c r="B618" s="102"/>
    </row>
    <row r="619" ht="15.75" customHeight="1" spans="1:2">
      <c r="A619" s="102"/>
      <c r="B619" s="102"/>
    </row>
    <row r="620" ht="15.75" customHeight="1" spans="1:2">
      <c r="A620" s="102"/>
      <c r="B620" s="102"/>
    </row>
    <row r="621" ht="15.75" customHeight="1" spans="1:2">
      <c r="A621" s="102"/>
      <c r="B621" s="102"/>
    </row>
    <row r="622" ht="15.75" customHeight="1" spans="1:2">
      <c r="A622" s="102"/>
      <c r="B622" s="102"/>
    </row>
    <row r="623" ht="15.75" customHeight="1" spans="1:2">
      <c r="A623" s="102"/>
      <c r="B623" s="102"/>
    </row>
    <row r="624" ht="15.75" customHeight="1" spans="1:2">
      <c r="A624" s="102"/>
      <c r="B624" s="102"/>
    </row>
    <row r="625" ht="15.75" customHeight="1" spans="1:2">
      <c r="A625" s="102"/>
      <c r="B625" s="102"/>
    </row>
    <row r="626" ht="15.75" customHeight="1" spans="1:2">
      <c r="A626" s="102"/>
      <c r="B626" s="102"/>
    </row>
    <row r="627" ht="15.75" customHeight="1" spans="1:2">
      <c r="A627" s="102"/>
      <c r="B627" s="102"/>
    </row>
    <row r="628" ht="15.75" customHeight="1" spans="1:2">
      <c r="A628" s="102"/>
      <c r="B628" s="102"/>
    </row>
    <row r="629" ht="15.75" customHeight="1" spans="1:2">
      <c r="A629" s="102"/>
      <c r="B629" s="102"/>
    </row>
    <row r="630" ht="15.75" customHeight="1" spans="1:2">
      <c r="A630" s="102"/>
      <c r="B630" s="102"/>
    </row>
    <row r="631" ht="15.75" customHeight="1" spans="1:2">
      <c r="A631" s="102"/>
      <c r="B631" s="102"/>
    </row>
    <row r="632" ht="15.75" customHeight="1" spans="1:2">
      <c r="A632" s="102"/>
      <c r="B632" s="102"/>
    </row>
    <row r="633" ht="15.75" customHeight="1" spans="1:2">
      <c r="A633" s="102"/>
      <c r="B633" s="102"/>
    </row>
    <row r="634" ht="15.75" customHeight="1" spans="1:2">
      <c r="A634" s="102"/>
      <c r="B634" s="102"/>
    </row>
    <row r="635" ht="15.75" customHeight="1" spans="1:2">
      <c r="A635" s="102"/>
      <c r="B635" s="102"/>
    </row>
    <row r="636" ht="15.75" customHeight="1" spans="1:2">
      <c r="A636" s="102"/>
      <c r="B636" s="102"/>
    </row>
    <row r="637" ht="15.75" customHeight="1" spans="1:2">
      <c r="A637" s="102"/>
      <c r="B637" s="102"/>
    </row>
    <row r="638" ht="15.75" customHeight="1" spans="1:2">
      <c r="A638" s="102"/>
      <c r="B638" s="102"/>
    </row>
    <row r="639" ht="15.75" customHeight="1" spans="1:2">
      <c r="A639" s="102"/>
      <c r="B639" s="102"/>
    </row>
    <row r="640" ht="15.75" customHeight="1" spans="1:2">
      <c r="A640" s="102"/>
      <c r="B640" s="102"/>
    </row>
    <row r="641" ht="15.75" customHeight="1" spans="1:2">
      <c r="A641" s="102"/>
      <c r="B641" s="102"/>
    </row>
    <row r="642" ht="15.75" customHeight="1" spans="1:2">
      <c r="A642" s="102"/>
      <c r="B642" s="102"/>
    </row>
    <row r="643" ht="15.75" customHeight="1" spans="1:2">
      <c r="A643" s="102"/>
      <c r="B643" s="102"/>
    </row>
    <row r="644" ht="15.75" customHeight="1" spans="1:2">
      <c r="A644" s="102"/>
      <c r="B644" s="102"/>
    </row>
    <row r="645" ht="15.75" customHeight="1" spans="1:2">
      <c r="A645" s="102"/>
      <c r="B645" s="102"/>
    </row>
    <row r="646" ht="15.75" customHeight="1" spans="1:2">
      <c r="A646" s="102"/>
      <c r="B646" s="102"/>
    </row>
    <row r="647" ht="15.75" customHeight="1" spans="1:2">
      <c r="A647" s="102"/>
      <c r="B647" s="102"/>
    </row>
    <row r="648" ht="15.75" customHeight="1" spans="1:2">
      <c r="A648" s="102"/>
      <c r="B648" s="102"/>
    </row>
    <row r="649" ht="15.75" customHeight="1" spans="1:2">
      <c r="A649" s="102"/>
      <c r="B649" s="102"/>
    </row>
    <row r="650" ht="15.75" customHeight="1" spans="1:2">
      <c r="A650" s="102"/>
      <c r="B650" s="102"/>
    </row>
    <row r="651" ht="15.75" customHeight="1" spans="1:2">
      <c r="A651" s="102"/>
      <c r="B651" s="102"/>
    </row>
    <row r="652" ht="15.75" customHeight="1" spans="1:2">
      <c r="A652" s="102"/>
      <c r="B652" s="102"/>
    </row>
    <row r="653" ht="15.75" customHeight="1" spans="1:2">
      <c r="A653" s="102"/>
      <c r="B653" s="102"/>
    </row>
    <row r="654" ht="15.75" customHeight="1" spans="1:2">
      <c r="A654" s="102"/>
      <c r="B654" s="102"/>
    </row>
    <row r="655" ht="15.75" customHeight="1" spans="1:2">
      <c r="A655" s="102"/>
      <c r="B655" s="102"/>
    </row>
    <row r="656" ht="15.75" customHeight="1" spans="1:2">
      <c r="A656" s="102"/>
      <c r="B656" s="102"/>
    </row>
    <row r="657" ht="15.75" customHeight="1" spans="1:2">
      <c r="A657" s="102"/>
      <c r="B657" s="102"/>
    </row>
    <row r="658" ht="15.75" customHeight="1" spans="1:2">
      <c r="A658" s="102"/>
      <c r="B658" s="102"/>
    </row>
    <row r="659" ht="15.75" customHeight="1" spans="1:2">
      <c r="A659" s="102"/>
      <c r="B659" s="102"/>
    </row>
    <row r="660" ht="15.75" customHeight="1" spans="1:2">
      <c r="A660" s="102"/>
      <c r="B660" s="102"/>
    </row>
    <row r="661" ht="15.75" customHeight="1" spans="1:2">
      <c r="A661" s="102"/>
      <c r="B661" s="102"/>
    </row>
    <row r="662" ht="15.75" customHeight="1" spans="1:2">
      <c r="A662" s="102"/>
      <c r="B662" s="102"/>
    </row>
    <row r="663" ht="15.75" customHeight="1" spans="1:2">
      <c r="A663" s="102"/>
      <c r="B663" s="102"/>
    </row>
    <row r="664" ht="15.75" customHeight="1" spans="1:2">
      <c r="A664" s="102"/>
      <c r="B664" s="102"/>
    </row>
    <row r="665" ht="15.75" customHeight="1" spans="1:2">
      <c r="A665" s="102"/>
      <c r="B665" s="102"/>
    </row>
    <row r="666" ht="15.75" customHeight="1" spans="1:2">
      <c r="A666" s="102"/>
      <c r="B666" s="102"/>
    </row>
    <row r="667" ht="15.75" customHeight="1" spans="1:2">
      <c r="A667" s="102"/>
      <c r="B667" s="102"/>
    </row>
    <row r="668" ht="15.75" customHeight="1" spans="1:2">
      <c r="A668" s="102"/>
      <c r="B668" s="102"/>
    </row>
    <row r="669" ht="15.75" customHeight="1" spans="1:2">
      <c r="A669" s="102"/>
      <c r="B669" s="102"/>
    </row>
    <row r="670" ht="15.75" customHeight="1" spans="1:2">
      <c r="A670" s="102"/>
      <c r="B670" s="102"/>
    </row>
    <row r="671" ht="15.75" customHeight="1" spans="1:2">
      <c r="A671" s="102"/>
      <c r="B671" s="102"/>
    </row>
    <row r="672" ht="15.75" customHeight="1" spans="1:2">
      <c r="A672" s="102"/>
      <c r="B672" s="102"/>
    </row>
    <row r="673" ht="15.75" customHeight="1" spans="1:2">
      <c r="A673" s="102"/>
      <c r="B673" s="102"/>
    </row>
    <row r="674" ht="15.75" customHeight="1" spans="1:2">
      <c r="A674" s="102"/>
      <c r="B674" s="102"/>
    </row>
    <row r="675" ht="15.75" customHeight="1" spans="1:2">
      <c r="A675" s="102"/>
      <c r="B675" s="102"/>
    </row>
    <row r="676" ht="15.75" customHeight="1" spans="1:2">
      <c r="A676" s="102"/>
      <c r="B676" s="102"/>
    </row>
    <row r="677" ht="15.75" customHeight="1" spans="1:2">
      <c r="A677" s="102"/>
      <c r="B677" s="102"/>
    </row>
    <row r="678" ht="15.75" customHeight="1" spans="1:2">
      <c r="A678" s="102"/>
      <c r="B678" s="102"/>
    </row>
    <row r="679" ht="15.75" customHeight="1" spans="1:2">
      <c r="A679" s="102"/>
      <c r="B679" s="102"/>
    </row>
    <row r="680" ht="15.75" customHeight="1" spans="1:2">
      <c r="A680" s="102"/>
      <c r="B680" s="102"/>
    </row>
    <row r="681" ht="15.75" customHeight="1" spans="1:2">
      <c r="A681" s="102"/>
      <c r="B681" s="102"/>
    </row>
    <row r="682" ht="15.75" customHeight="1" spans="1:2">
      <c r="A682" s="102"/>
      <c r="B682" s="102"/>
    </row>
    <row r="683" ht="15.75" customHeight="1" spans="1:2">
      <c r="A683" s="102"/>
      <c r="B683" s="102"/>
    </row>
    <row r="684" ht="15.75" customHeight="1" spans="1:2">
      <c r="A684" s="102"/>
      <c r="B684" s="102"/>
    </row>
    <row r="685" ht="15.75" customHeight="1" spans="1:2">
      <c r="A685" s="102"/>
      <c r="B685" s="102"/>
    </row>
    <row r="686" ht="15.75" customHeight="1" spans="1:2">
      <c r="A686" s="102"/>
      <c r="B686" s="102"/>
    </row>
    <row r="687" ht="15.75" customHeight="1" spans="1:2">
      <c r="A687" s="102"/>
      <c r="B687" s="102"/>
    </row>
    <row r="688" ht="15.75" customHeight="1" spans="1:2">
      <c r="A688" s="102"/>
      <c r="B688" s="102"/>
    </row>
    <row r="689" ht="15.75" customHeight="1" spans="1:2">
      <c r="A689" s="102"/>
      <c r="B689" s="102"/>
    </row>
    <row r="690" ht="15.75" customHeight="1" spans="1:2">
      <c r="A690" s="102"/>
      <c r="B690" s="102"/>
    </row>
    <row r="691" ht="15.75" customHeight="1" spans="1:2">
      <c r="A691" s="102"/>
      <c r="B691" s="102"/>
    </row>
    <row r="692" ht="15.75" customHeight="1" spans="1:2">
      <c r="A692" s="102"/>
      <c r="B692" s="102"/>
    </row>
    <row r="693" ht="15.75" customHeight="1" spans="1:2">
      <c r="A693" s="102"/>
      <c r="B693" s="102"/>
    </row>
    <row r="694" ht="15.75" customHeight="1" spans="1:2">
      <c r="A694" s="102"/>
      <c r="B694" s="102"/>
    </row>
    <row r="695" ht="15.75" customHeight="1" spans="1:2">
      <c r="A695" s="102"/>
      <c r="B695" s="102"/>
    </row>
    <row r="696" ht="15.75" customHeight="1" spans="1:2">
      <c r="A696" s="102"/>
      <c r="B696" s="102"/>
    </row>
    <row r="697" ht="15.75" customHeight="1" spans="1:2">
      <c r="A697" s="102"/>
      <c r="B697" s="102"/>
    </row>
    <row r="698" ht="15.75" customHeight="1" spans="1:2">
      <c r="A698" s="102"/>
      <c r="B698" s="102"/>
    </row>
    <row r="699" ht="15.75" customHeight="1" spans="1:2">
      <c r="A699" s="102"/>
      <c r="B699" s="102"/>
    </row>
    <row r="700" ht="15.75" customHeight="1" spans="1:2">
      <c r="A700" s="102"/>
      <c r="B700" s="102"/>
    </row>
    <row r="701" ht="15.75" customHeight="1" spans="1:2">
      <c r="A701" s="102"/>
      <c r="B701" s="102"/>
    </row>
    <row r="702" ht="15.75" customHeight="1" spans="1:2">
      <c r="A702" s="102"/>
      <c r="B702" s="102"/>
    </row>
    <row r="703" ht="15.75" customHeight="1" spans="1:2">
      <c r="A703" s="102"/>
      <c r="B703" s="102"/>
    </row>
    <row r="704" ht="15.75" customHeight="1" spans="1:2">
      <c r="A704" s="102"/>
      <c r="B704" s="102"/>
    </row>
    <row r="705" ht="15.75" customHeight="1" spans="1:2">
      <c r="A705" s="102"/>
      <c r="B705" s="102"/>
    </row>
    <row r="706" ht="15.75" customHeight="1" spans="1:2">
      <c r="A706" s="102"/>
      <c r="B706" s="102"/>
    </row>
    <row r="707" ht="15.75" customHeight="1" spans="1:2">
      <c r="A707" s="102"/>
      <c r="B707" s="102"/>
    </row>
    <row r="708" ht="15.75" customHeight="1" spans="1:2">
      <c r="A708" s="102"/>
      <c r="B708" s="102"/>
    </row>
    <row r="709" ht="15.75" customHeight="1" spans="1:2">
      <c r="A709" s="102"/>
      <c r="B709" s="102"/>
    </row>
    <row r="710" ht="15.75" customHeight="1" spans="1:2">
      <c r="A710" s="102"/>
      <c r="B710" s="102"/>
    </row>
    <row r="711" ht="15.75" customHeight="1" spans="1:2">
      <c r="A711" s="102"/>
      <c r="B711" s="102"/>
    </row>
    <row r="712" ht="15.75" customHeight="1" spans="1:2">
      <c r="A712" s="102"/>
      <c r="B712" s="102"/>
    </row>
    <row r="713" ht="15.75" customHeight="1" spans="1:2">
      <c r="A713" s="102"/>
      <c r="B713" s="102"/>
    </row>
    <row r="714" ht="15.75" customHeight="1" spans="1:2">
      <c r="A714" s="102"/>
      <c r="B714" s="102"/>
    </row>
    <row r="715" ht="15.75" customHeight="1" spans="1:2">
      <c r="A715" s="102"/>
      <c r="B715" s="102"/>
    </row>
    <row r="716" ht="15.75" customHeight="1" spans="1:2">
      <c r="A716" s="102"/>
      <c r="B716" s="102"/>
    </row>
    <row r="717" ht="15.75" customHeight="1" spans="1:2">
      <c r="A717" s="102"/>
      <c r="B717" s="102"/>
    </row>
    <row r="718" ht="15.75" customHeight="1" spans="1:2">
      <c r="A718" s="102"/>
      <c r="B718" s="102"/>
    </row>
    <row r="719" ht="15.75" customHeight="1" spans="1:2">
      <c r="A719" s="102"/>
      <c r="B719" s="102"/>
    </row>
    <row r="720" ht="15.75" customHeight="1" spans="1:2">
      <c r="A720" s="102"/>
      <c r="B720" s="102"/>
    </row>
    <row r="721" ht="15.75" customHeight="1" spans="1:2">
      <c r="A721" s="102"/>
      <c r="B721" s="102"/>
    </row>
    <row r="722" ht="15.75" customHeight="1" spans="1:2">
      <c r="A722" s="102"/>
      <c r="B722" s="102"/>
    </row>
    <row r="723" ht="15.75" customHeight="1" spans="1:2">
      <c r="A723" s="102"/>
      <c r="B723" s="102"/>
    </row>
    <row r="724" ht="15.75" customHeight="1" spans="1:2">
      <c r="A724" s="102"/>
      <c r="B724" s="102"/>
    </row>
    <row r="725" ht="15.75" customHeight="1" spans="1:2">
      <c r="A725" s="102"/>
      <c r="B725" s="102"/>
    </row>
    <row r="726" ht="15.75" customHeight="1" spans="1:2">
      <c r="A726" s="102"/>
      <c r="B726" s="102"/>
    </row>
    <row r="727" ht="15.75" customHeight="1" spans="1:2">
      <c r="A727" s="102"/>
      <c r="B727" s="102"/>
    </row>
    <row r="728" ht="15.75" customHeight="1" spans="1:2">
      <c r="A728" s="102"/>
      <c r="B728" s="102"/>
    </row>
    <row r="729" ht="15.75" customHeight="1" spans="1:2">
      <c r="A729" s="102"/>
      <c r="B729" s="102"/>
    </row>
    <row r="730" ht="15.75" customHeight="1" spans="1:2">
      <c r="A730" s="102"/>
      <c r="B730" s="102"/>
    </row>
    <row r="731" ht="15.75" customHeight="1" spans="1:2">
      <c r="A731" s="102"/>
      <c r="B731" s="102"/>
    </row>
    <row r="732" ht="15.75" customHeight="1" spans="1:2">
      <c r="A732" s="102"/>
      <c r="B732" s="102"/>
    </row>
    <row r="733" ht="15.75" customHeight="1" spans="1:2">
      <c r="A733" s="102"/>
      <c r="B733" s="102"/>
    </row>
    <row r="734" ht="15.75" customHeight="1" spans="1:2">
      <c r="A734" s="102"/>
      <c r="B734" s="102"/>
    </row>
    <row r="735" ht="15.75" customHeight="1" spans="1:2">
      <c r="A735" s="102"/>
      <c r="B735" s="102"/>
    </row>
    <row r="736" ht="15.75" customHeight="1" spans="1:2">
      <c r="A736" s="102"/>
      <c r="B736" s="102"/>
    </row>
    <row r="737" ht="15.75" customHeight="1" spans="1:2">
      <c r="A737" s="102"/>
      <c r="B737" s="102"/>
    </row>
    <row r="738" ht="15.75" customHeight="1" spans="1:2">
      <c r="A738" s="102"/>
      <c r="B738" s="102"/>
    </row>
    <row r="739" ht="15.75" customHeight="1" spans="1:2">
      <c r="A739" s="102"/>
      <c r="B739" s="102"/>
    </row>
    <row r="740" ht="15.75" customHeight="1" spans="1:2">
      <c r="A740" s="102"/>
      <c r="B740" s="102"/>
    </row>
    <row r="741" ht="15.75" customHeight="1" spans="1:2">
      <c r="A741" s="102"/>
      <c r="B741" s="102"/>
    </row>
    <row r="742" ht="15.75" customHeight="1" spans="1:2">
      <c r="A742" s="102"/>
      <c r="B742" s="102"/>
    </row>
    <row r="743" ht="15.75" customHeight="1" spans="1:2">
      <c r="A743" s="102"/>
      <c r="B743" s="102"/>
    </row>
    <row r="744" ht="15.75" customHeight="1" spans="1:2">
      <c r="A744" s="102"/>
      <c r="B744" s="102"/>
    </row>
    <row r="745" ht="15.75" customHeight="1" spans="1:2">
      <c r="A745" s="102"/>
      <c r="B745" s="102"/>
    </row>
    <row r="746" ht="15.75" customHeight="1" spans="1:2">
      <c r="A746" s="102"/>
      <c r="B746" s="102"/>
    </row>
    <row r="747" ht="15.75" customHeight="1" spans="1:2">
      <c r="A747" s="102"/>
      <c r="B747" s="102"/>
    </row>
    <row r="748" ht="15.75" customHeight="1" spans="1:2">
      <c r="A748" s="102"/>
      <c r="B748" s="102"/>
    </row>
    <row r="749" ht="15.75" customHeight="1" spans="1:2">
      <c r="A749" s="102"/>
      <c r="B749" s="102"/>
    </row>
    <row r="750" ht="15.75" customHeight="1" spans="1:2">
      <c r="A750" s="102"/>
      <c r="B750" s="102"/>
    </row>
    <row r="751" ht="15.75" customHeight="1" spans="1:2">
      <c r="A751" s="102"/>
      <c r="B751" s="102"/>
    </row>
    <row r="752" ht="15.75" customHeight="1" spans="1:2">
      <c r="A752" s="102"/>
      <c r="B752" s="102"/>
    </row>
    <row r="753" ht="15.75" customHeight="1" spans="1:2">
      <c r="A753" s="102"/>
      <c r="B753" s="102"/>
    </row>
    <row r="754" ht="15.75" customHeight="1" spans="1:2">
      <c r="A754" s="102"/>
      <c r="B754" s="102"/>
    </row>
    <row r="755" ht="15.75" customHeight="1" spans="1:2">
      <c r="A755" s="102"/>
      <c r="B755" s="102"/>
    </row>
    <row r="756" ht="15.75" customHeight="1" spans="1:2">
      <c r="A756" s="102"/>
      <c r="B756" s="102"/>
    </row>
    <row r="757" ht="15.75" customHeight="1" spans="1:2">
      <c r="A757" s="102"/>
      <c r="B757" s="102"/>
    </row>
    <row r="758" ht="15.75" customHeight="1" spans="1:2">
      <c r="A758" s="102"/>
      <c r="B758" s="102"/>
    </row>
    <row r="759" ht="15.75" customHeight="1" spans="1:2">
      <c r="A759" s="102"/>
      <c r="B759" s="102"/>
    </row>
    <row r="760" ht="15.75" customHeight="1" spans="1:2">
      <c r="A760" s="102"/>
      <c r="B760" s="102"/>
    </row>
    <row r="761" ht="15.75" customHeight="1" spans="1:2">
      <c r="A761" s="102"/>
      <c r="B761" s="102"/>
    </row>
    <row r="762" ht="15.75" customHeight="1" spans="1:2">
      <c r="A762" s="102"/>
      <c r="B762" s="102"/>
    </row>
    <row r="763" ht="15.75" customHeight="1" spans="1:2">
      <c r="A763" s="102"/>
      <c r="B763" s="102"/>
    </row>
    <row r="764" ht="15.75" customHeight="1" spans="1:2">
      <c r="A764" s="102"/>
      <c r="B764" s="102"/>
    </row>
    <row r="765" ht="15.75" customHeight="1" spans="1:2">
      <c r="A765" s="102"/>
      <c r="B765" s="102"/>
    </row>
    <row r="766" ht="15.75" customHeight="1" spans="1:2">
      <c r="A766" s="102"/>
      <c r="B766" s="102"/>
    </row>
    <row r="767" ht="15.75" customHeight="1" spans="1:2">
      <c r="A767" s="102"/>
      <c r="B767" s="102"/>
    </row>
    <row r="768" ht="15.75" customHeight="1" spans="1:2">
      <c r="A768" s="102"/>
      <c r="B768" s="102"/>
    </row>
    <row r="769" ht="15.75" customHeight="1" spans="1:2">
      <c r="A769" s="102"/>
      <c r="B769" s="102"/>
    </row>
    <row r="770" ht="15.75" customHeight="1" spans="1:2">
      <c r="A770" s="102"/>
      <c r="B770" s="102"/>
    </row>
    <row r="771" ht="15.75" customHeight="1" spans="1:2">
      <c r="A771" s="102"/>
      <c r="B771" s="102"/>
    </row>
    <row r="772" ht="15.75" customHeight="1" spans="1:2">
      <c r="A772" s="102"/>
      <c r="B772" s="102"/>
    </row>
    <row r="773" ht="15.75" customHeight="1" spans="1:2">
      <c r="A773" s="102"/>
      <c r="B773" s="102"/>
    </row>
    <row r="774" ht="15.75" customHeight="1" spans="1:2">
      <c r="A774" s="102"/>
      <c r="B774" s="102"/>
    </row>
    <row r="775" ht="15.75" customHeight="1" spans="1:2">
      <c r="A775" s="102"/>
      <c r="B775" s="102"/>
    </row>
    <row r="776" ht="15.75" customHeight="1" spans="1:2">
      <c r="A776" s="102"/>
      <c r="B776" s="102"/>
    </row>
    <row r="777" ht="15.75" customHeight="1" spans="1:2">
      <c r="A777" s="102"/>
      <c r="B777" s="102"/>
    </row>
    <row r="778" ht="15.75" customHeight="1" spans="1:2">
      <c r="A778" s="102"/>
      <c r="B778" s="102"/>
    </row>
    <row r="779" ht="15.75" customHeight="1" spans="1:2">
      <c r="A779" s="102"/>
      <c r="B779" s="102"/>
    </row>
    <row r="780" ht="15.75" customHeight="1" spans="1:2">
      <c r="A780" s="102"/>
      <c r="B780" s="102"/>
    </row>
    <row r="781" ht="15.75" customHeight="1" spans="1:2">
      <c r="A781" s="102"/>
      <c r="B781" s="102"/>
    </row>
    <row r="782" ht="15.75" customHeight="1" spans="1:2">
      <c r="A782" s="102"/>
      <c r="B782" s="102"/>
    </row>
    <row r="783" ht="15.75" customHeight="1" spans="1:2">
      <c r="A783" s="102"/>
      <c r="B783" s="102"/>
    </row>
    <row r="784" ht="15.75" customHeight="1" spans="1:2">
      <c r="A784" s="102"/>
      <c r="B784" s="102"/>
    </row>
    <row r="785" ht="15.75" customHeight="1" spans="1:2">
      <c r="A785" s="102"/>
      <c r="B785" s="102"/>
    </row>
    <row r="786" ht="15.75" customHeight="1" spans="1:2">
      <c r="A786" s="102"/>
      <c r="B786" s="102"/>
    </row>
    <row r="787" ht="15.75" customHeight="1" spans="1:2">
      <c r="A787" s="102"/>
      <c r="B787" s="102"/>
    </row>
    <row r="788" ht="15.75" customHeight="1" spans="1:2">
      <c r="A788" s="102"/>
      <c r="B788" s="102"/>
    </row>
    <row r="789" ht="15.75" customHeight="1" spans="1:2">
      <c r="A789" s="102"/>
      <c r="B789" s="102"/>
    </row>
    <row r="790" ht="15.75" customHeight="1" spans="1:2">
      <c r="A790" s="102"/>
      <c r="B790" s="102"/>
    </row>
    <row r="791" ht="15.75" customHeight="1" spans="1:2">
      <c r="A791" s="102"/>
      <c r="B791" s="102"/>
    </row>
    <row r="792" ht="15.75" customHeight="1" spans="1:2">
      <c r="A792" s="102"/>
      <c r="B792" s="102"/>
    </row>
    <row r="793" ht="15.75" customHeight="1" spans="1:2">
      <c r="A793" s="102"/>
      <c r="B793" s="102"/>
    </row>
    <row r="794" ht="15.75" customHeight="1" spans="1:2">
      <c r="A794" s="102"/>
      <c r="B794" s="102"/>
    </row>
    <row r="795" ht="15.75" customHeight="1" spans="1:2">
      <c r="A795" s="102"/>
      <c r="B795" s="102"/>
    </row>
    <row r="796" ht="15.75" customHeight="1" spans="1:2">
      <c r="A796" s="102"/>
      <c r="B796" s="102"/>
    </row>
    <row r="797" ht="15.75" customHeight="1" spans="1:2">
      <c r="A797" s="102"/>
      <c r="B797" s="102"/>
    </row>
    <row r="798" ht="15.75" customHeight="1" spans="1:2">
      <c r="A798" s="102"/>
      <c r="B798" s="102"/>
    </row>
    <row r="799" ht="15.75" customHeight="1" spans="1:2">
      <c r="A799" s="102"/>
      <c r="B799" s="102"/>
    </row>
    <row r="800" ht="15.75" customHeight="1" spans="1:2">
      <c r="A800" s="102"/>
      <c r="B800" s="102"/>
    </row>
    <row r="801" ht="15.75" customHeight="1" spans="1:2">
      <c r="A801" s="102"/>
      <c r="B801" s="102"/>
    </row>
    <row r="802" ht="15.75" customHeight="1" spans="1:2">
      <c r="A802" s="102"/>
      <c r="B802" s="102"/>
    </row>
    <row r="803" ht="15.75" customHeight="1" spans="1:2">
      <c r="A803" s="102"/>
      <c r="B803" s="102"/>
    </row>
    <row r="804" ht="15.75" customHeight="1" spans="1:2">
      <c r="A804" s="102"/>
      <c r="B804" s="102"/>
    </row>
    <row r="805" ht="15.75" customHeight="1" spans="1:2">
      <c r="A805" s="102"/>
      <c r="B805" s="102"/>
    </row>
    <row r="806" ht="15.75" customHeight="1" spans="1:2">
      <c r="A806" s="102"/>
      <c r="B806" s="102"/>
    </row>
    <row r="807" ht="15.75" customHeight="1" spans="1:2">
      <c r="A807" s="102"/>
      <c r="B807" s="102"/>
    </row>
    <row r="808" ht="15.75" customHeight="1" spans="1:2">
      <c r="A808" s="102"/>
      <c r="B808" s="102"/>
    </row>
    <row r="809" ht="15.75" customHeight="1" spans="1:2">
      <c r="A809" s="102"/>
      <c r="B809" s="102"/>
    </row>
    <row r="810" ht="15.75" customHeight="1" spans="1:2">
      <c r="A810" s="102"/>
      <c r="B810" s="102"/>
    </row>
    <row r="811" ht="15.75" customHeight="1" spans="1:2">
      <c r="A811" s="102"/>
      <c r="B811" s="102"/>
    </row>
    <row r="812" ht="15.75" customHeight="1" spans="1:2">
      <c r="A812" s="102"/>
      <c r="B812" s="102"/>
    </row>
    <row r="813" ht="15.75" customHeight="1" spans="1:2">
      <c r="A813" s="102"/>
      <c r="B813" s="102"/>
    </row>
    <row r="814" ht="15.75" customHeight="1" spans="1:2">
      <c r="A814" s="102"/>
      <c r="B814" s="102"/>
    </row>
    <row r="815" ht="15.75" customHeight="1" spans="1:2">
      <c r="A815" s="102"/>
      <c r="B815" s="102"/>
    </row>
    <row r="816" ht="15.75" customHeight="1" spans="1:2">
      <c r="A816" s="102"/>
      <c r="B816" s="102"/>
    </row>
    <row r="817" ht="15.75" customHeight="1" spans="1:2">
      <c r="A817" s="102"/>
      <c r="B817" s="102"/>
    </row>
    <row r="818" ht="15.75" customHeight="1" spans="1:2">
      <c r="A818" s="102"/>
      <c r="B818" s="102"/>
    </row>
    <row r="819" ht="15.75" customHeight="1" spans="1:2">
      <c r="A819" s="102"/>
      <c r="B819" s="102"/>
    </row>
    <row r="820" ht="15.75" customHeight="1" spans="1:2">
      <c r="A820" s="102"/>
      <c r="B820" s="102"/>
    </row>
    <row r="821" ht="15.75" customHeight="1" spans="1:2">
      <c r="A821" s="102"/>
      <c r="B821" s="102"/>
    </row>
    <row r="822" ht="15.75" customHeight="1" spans="1:2">
      <c r="A822" s="102"/>
      <c r="B822" s="102"/>
    </row>
    <row r="823" ht="15.75" customHeight="1" spans="1:2">
      <c r="A823" s="102"/>
      <c r="B823" s="102"/>
    </row>
    <row r="824" ht="15.75" customHeight="1" spans="1:2">
      <c r="A824" s="102"/>
      <c r="B824" s="102"/>
    </row>
    <row r="825" ht="15.75" customHeight="1" spans="1:2">
      <c r="A825" s="102"/>
      <c r="B825" s="102"/>
    </row>
    <row r="826" ht="15.75" customHeight="1" spans="1:2">
      <c r="A826" s="102"/>
      <c r="B826" s="102"/>
    </row>
    <row r="827" ht="15.75" customHeight="1" spans="1:2">
      <c r="A827" s="102"/>
      <c r="B827" s="102"/>
    </row>
    <row r="828" ht="15.75" customHeight="1" spans="1:2">
      <c r="A828" s="102"/>
      <c r="B828" s="102"/>
    </row>
    <row r="829" ht="15.75" customHeight="1" spans="1:2">
      <c r="A829" s="102"/>
      <c r="B829" s="102"/>
    </row>
    <row r="830" ht="15.75" customHeight="1" spans="1:2">
      <c r="A830" s="102"/>
      <c r="B830" s="102"/>
    </row>
    <row r="831" ht="15.75" customHeight="1" spans="1:2">
      <c r="A831" s="102"/>
      <c r="B831" s="102"/>
    </row>
    <row r="832" ht="15.75" customHeight="1" spans="1:2">
      <c r="A832" s="102"/>
      <c r="B832" s="102"/>
    </row>
    <row r="833" ht="15.75" customHeight="1" spans="1:2">
      <c r="A833" s="102"/>
      <c r="B833" s="102"/>
    </row>
    <row r="834" ht="15.75" customHeight="1" spans="1:2">
      <c r="A834" s="102"/>
      <c r="B834" s="102"/>
    </row>
    <row r="835" ht="15.75" customHeight="1" spans="1:2">
      <c r="A835" s="102"/>
      <c r="B835" s="102"/>
    </row>
    <row r="836" ht="15.75" customHeight="1" spans="1:2">
      <c r="A836" s="102"/>
      <c r="B836" s="102"/>
    </row>
    <row r="837" ht="15.75" customHeight="1" spans="1:2">
      <c r="A837" s="102"/>
      <c r="B837" s="102"/>
    </row>
    <row r="838" ht="15.75" customHeight="1" spans="1:2">
      <c r="A838" s="102"/>
      <c r="B838" s="102"/>
    </row>
    <row r="839" ht="15.75" customHeight="1" spans="1:2">
      <c r="A839" s="102"/>
      <c r="B839" s="102"/>
    </row>
    <row r="840" ht="15.75" customHeight="1" spans="1:2">
      <c r="A840" s="102"/>
      <c r="B840" s="102"/>
    </row>
    <row r="841" ht="15.75" customHeight="1" spans="1:2">
      <c r="A841" s="102"/>
      <c r="B841" s="102"/>
    </row>
    <row r="842" ht="15.75" customHeight="1" spans="1:2">
      <c r="A842" s="102"/>
      <c r="B842" s="102"/>
    </row>
    <row r="843" ht="15.75" customHeight="1" spans="1:2">
      <c r="A843" s="102"/>
      <c r="B843" s="102"/>
    </row>
    <row r="844" ht="15.75" customHeight="1" spans="1:2">
      <c r="A844" s="102"/>
      <c r="B844" s="102"/>
    </row>
    <row r="845" ht="15.75" customHeight="1" spans="1:2">
      <c r="A845" s="102"/>
      <c r="B845" s="102"/>
    </row>
    <row r="846" ht="15.75" customHeight="1" spans="1:2">
      <c r="A846" s="102"/>
      <c r="B846" s="102"/>
    </row>
    <row r="847" ht="15.75" customHeight="1" spans="1:2">
      <c r="A847" s="102"/>
      <c r="B847" s="102"/>
    </row>
    <row r="848" ht="15.75" customHeight="1" spans="1:2">
      <c r="A848" s="102"/>
      <c r="B848" s="102"/>
    </row>
    <row r="849" ht="15.75" customHeight="1" spans="1:2">
      <c r="A849" s="102"/>
      <c r="B849" s="102"/>
    </row>
    <row r="850" ht="15.75" customHeight="1" spans="1:2">
      <c r="A850" s="102"/>
      <c r="B850" s="102"/>
    </row>
    <row r="851" ht="15.75" customHeight="1" spans="1:2">
      <c r="A851" s="102"/>
      <c r="B851" s="102"/>
    </row>
    <row r="852" ht="15.75" customHeight="1" spans="1:2">
      <c r="A852" s="102"/>
      <c r="B852" s="102"/>
    </row>
    <row r="853" ht="15.75" customHeight="1" spans="1:2">
      <c r="A853" s="102"/>
      <c r="B853" s="102"/>
    </row>
    <row r="854" ht="15.75" customHeight="1" spans="1:2">
      <c r="A854" s="102"/>
      <c r="B854" s="102"/>
    </row>
    <row r="855" ht="15.75" customHeight="1" spans="1:2">
      <c r="A855" s="102"/>
      <c r="B855" s="102"/>
    </row>
    <row r="856" ht="15.75" customHeight="1" spans="1:2">
      <c r="A856" s="102"/>
      <c r="B856" s="102"/>
    </row>
    <row r="857" ht="15.75" customHeight="1" spans="1:2">
      <c r="A857" s="102"/>
      <c r="B857" s="102"/>
    </row>
    <row r="858" ht="15.75" customHeight="1" spans="1:2">
      <c r="A858" s="102"/>
      <c r="B858" s="102"/>
    </row>
    <row r="859" ht="15.75" customHeight="1" spans="1:2">
      <c r="A859" s="102"/>
      <c r="B859" s="102"/>
    </row>
    <row r="860" ht="15.75" customHeight="1" spans="1:2">
      <c r="A860" s="102"/>
      <c r="B860" s="102"/>
    </row>
    <row r="861" ht="15.75" customHeight="1" spans="1:2">
      <c r="A861" s="102"/>
      <c r="B861" s="102"/>
    </row>
    <row r="862" ht="15.75" customHeight="1" spans="1:2">
      <c r="A862" s="102"/>
      <c r="B862" s="102"/>
    </row>
    <row r="863" ht="15.75" customHeight="1" spans="1:2">
      <c r="A863" s="102"/>
      <c r="B863" s="102"/>
    </row>
    <row r="864" ht="15.75" customHeight="1" spans="1:2">
      <c r="A864" s="102"/>
      <c r="B864" s="102"/>
    </row>
    <row r="865" ht="15.75" customHeight="1" spans="1:2">
      <c r="A865" s="102"/>
      <c r="B865" s="102"/>
    </row>
    <row r="866" ht="15.75" customHeight="1" spans="1:2">
      <c r="A866" s="102"/>
      <c r="B866" s="102"/>
    </row>
    <row r="867" ht="15.75" customHeight="1" spans="1:2">
      <c r="A867" s="102"/>
      <c r="B867" s="102"/>
    </row>
    <row r="868" ht="15.75" customHeight="1" spans="1:2">
      <c r="A868" s="102"/>
      <c r="B868" s="102"/>
    </row>
    <row r="869" ht="15.75" customHeight="1" spans="1:2">
      <c r="A869" s="102"/>
      <c r="B869" s="102"/>
    </row>
    <row r="870" ht="15.75" customHeight="1" spans="1:2">
      <c r="A870" s="102"/>
      <c r="B870" s="102"/>
    </row>
    <row r="871" ht="15.75" customHeight="1" spans="1:2">
      <c r="A871" s="102"/>
      <c r="B871" s="102"/>
    </row>
    <row r="872" ht="15.75" customHeight="1" spans="1:2">
      <c r="A872" s="102"/>
      <c r="B872" s="102"/>
    </row>
    <row r="873" ht="15.75" customHeight="1" spans="1:2">
      <c r="A873" s="102"/>
      <c r="B873" s="102"/>
    </row>
    <row r="874" ht="15.75" customHeight="1" spans="1:2">
      <c r="A874" s="102"/>
      <c r="B874" s="102"/>
    </row>
    <row r="875" ht="15.75" customHeight="1" spans="1:2">
      <c r="A875" s="102"/>
      <c r="B875" s="102"/>
    </row>
    <row r="876" ht="15.75" customHeight="1" spans="1:2">
      <c r="A876" s="102"/>
      <c r="B876" s="102"/>
    </row>
    <row r="877" ht="15.75" customHeight="1" spans="1:2">
      <c r="A877" s="102"/>
      <c r="B877" s="102"/>
    </row>
    <row r="878" ht="15.75" customHeight="1" spans="1:2">
      <c r="A878" s="102"/>
      <c r="B878" s="102"/>
    </row>
    <row r="879" ht="15.75" customHeight="1" spans="1:2">
      <c r="A879" s="102"/>
      <c r="B879" s="102"/>
    </row>
    <row r="880" ht="15.75" customHeight="1" spans="1:2">
      <c r="A880" s="102"/>
      <c r="B880" s="102"/>
    </row>
    <row r="881" ht="15.75" customHeight="1" spans="1:2">
      <c r="A881" s="102"/>
      <c r="B881" s="102"/>
    </row>
    <row r="882" ht="15.75" customHeight="1" spans="1:2">
      <c r="A882" s="102"/>
      <c r="B882" s="102"/>
    </row>
    <row r="883" ht="15.75" customHeight="1" spans="1:2">
      <c r="A883" s="102"/>
      <c r="B883" s="102"/>
    </row>
    <row r="884" ht="15.75" customHeight="1" spans="1:2">
      <c r="A884" s="102"/>
      <c r="B884" s="102"/>
    </row>
    <row r="885" ht="15.75" customHeight="1" spans="1:2">
      <c r="A885" s="102"/>
      <c r="B885" s="102"/>
    </row>
    <row r="886" ht="15.75" customHeight="1" spans="1:2">
      <c r="A886" s="102"/>
      <c r="B886" s="102"/>
    </row>
    <row r="887" ht="15.75" customHeight="1" spans="1:2">
      <c r="A887" s="102"/>
      <c r="B887" s="102"/>
    </row>
    <row r="888" ht="15.75" customHeight="1" spans="1:2">
      <c r="A888" s="102"/>
      <c r="B888" s="102"/>
    </row>
    <row r="889" ht="15.75" customHeight="1" spans="1:2">
      <c r="A889" s="102"/>
      <c r="B889" s="102"/>
    </row>
    <row r="890" ht="15.75" customHeight="1" spans="1:2">
      <c r="A890" s="102"/>
      <c r="B890" s="102"/>
    </row>
    <row r="891" ht="15.75" customHeight="1" spans="1:2">
      <c r="A891" s="102"/>
      <c r="B891" s="102"/>
    </row>
    <row r="892" ht="15.75" customHeight="1" spans="1:2">
      <c r="A892" s="102"/>
      <c r="B892" s="102"/>
    </row>
    <row r="893" ht="15.75" customHeight="1" spans="1:2">
      <c r="A893" s="102"/>
      <c r="B893" s="102"/>
    </row>
    <row r="894" ht="15.75" customHeight="1" spans="1:2">
      <c r="A894" s="102"/>
      <c r="B894" s="102"/>
    </row>
    <row r="895" ht="15.75" customHeight="1" spans="1:2">
      <c r="A895" s="102"/>
      <c r="B895" s="102"/>
    </row>
    <row r="896" ht="15.75" customHeight="1" spans="1:2">
      <c r="A896" s="102"/>
      <c r="B896" s="102"/>
    </row>
    <row r="897" ht="15.75" customHeight="1" spans="1:2">
      <c r="A897" s="102"/>
      <c r="B897" s="102"/>
    </row>
    <row r="898" ht="15.75" customHeight="1" spans="1:2">
      <c r="A898" s="102"/>
      <c r="B898" s="102"/>
    </row>
    <row r="899" ht="15.75" customHeight="1" spans="1:2">
      <c r="A899" s="102"/>
      <c r="B899" s="102"/>
    </row>
    <row r="900" ht="15.75" customHeight="1" spans="1:2">
      <c r="A900" s="102"/>
      <c r="B900" s="102"/>
    </row>
    <row r="901" ht="15.75" customHeight="1" spans="1:2">
      <c r="A901" s="102"/>
      <c r="B901" s="102"/>
    </row>
    <row r="902" ht="15.75" customHeight="1" spans="1:2">
      <c r="A902" s="102"/>
      <c r="B902" s="102"/>
    </row>
    <row r="903" ht="15.75" customHeight="1" spans="1:2">
      <c r="A903" s="102"/>
      <c r="B903" s="102"/>
    </row>
    <row r="904" ht="15.75" customHeight="1" spans="1:2">
      <c r="A904" s="102"/>
      <c r="B904" s="102"/>
    </row>
    <row r="905" ht="15.75" customHeight="1" spans="1:2">
      <c r="A905" s="102"/>
      <c r="B905" s="102"/>
    </row>
    <row r="906" ht="15.75" customHeight="1" spans="1:2">
      <c r="A906" s="102"/>
      <c r="B906" s="102"/>
    </row>
    <row r="907" ht="15.75" customHeight="1" spans="1:2">
      <c r="A907" s="102"/>
      <c r="B907" s="102"/>
    </row>
    <row r="908" ht="15.75" customHeight="1" spans="1:2">
      <c r="A908" s="102"/>
      <c r="B908" s="102"/>
    </row>
    <row r="909" ht="15.75" customHeight="1" spans="1:2">
      <c r="A909" s="102"/>
      <c r="B909" s="102"/>
    </row>
    <row r="910" ht="15.75" customHeight="1" spans="1:2">
      <c r="A910" s="102"/>
      <c r="B910" s="102"/>
    </row>
    <row r="911" ht="15.75" customHeight="1" spans="1:2">
      <c r="A911" s="102"/>
      <c r="B911" s="102"/>
    </row>
    <row r="912" ht="15.75" customHeight="1" spans="1:2">
      <c r="A912" s="102"/>
      <c r="B912" s="102"/>
    </row>
    <row r="913" ht="15.75" customHeight="1" spans="1:2">
      <c r="A913" s="102"/>
      <c r="B913" s="102"/>
    </row>
    <row r="914" ht="15.75" customHeight="1" spans="1:2">
      <c r="A914" s="102"/>
      <c r="B914" s="102"/>
    </row>
    <row r="915" ht="15.75" customHeight="1" spans="1:2">
      <c r="A915" s="102"/>
      <c r="B915" s="102"/>
    </row>
    <row r="916" ht="15.75" customHeight="1" spans="1:2">
      <c r="A916" s="102"/>
      <c r="B916" s="102"/>
    </row>
    <row r="917" ht="15.75" customHeight="1" spans="1:2">
      <c r="A917" s="102"/>
      <c r="B917" s="102"/>
    </row>
    <row r="918" ht="15.75" customHeight="1" spans="1:2">
      <c r="A918" s="102"/>
      <c r="B918" s="102"/>
    </row>
    <row r="919" ht="15.75" customHeight="1" spans="1:2">
      <c r="A919" s="102"/>
      <c r="B919" s="102"/>
    </row>
    <row r="920" ht="15.75" customHeight="1" spans="1:2">
      <c r="A920" s="102"/>
      <c r="B920" s="102"/>
    </row>
    <row r="921" ht="15.75" customHeight="1" spans="1:2">
      <c r="A921" s="102"/>
      <c r="B921" s="102"/>
    </row>
    <row r="922" ht="15.75" customHeight="1" spans="1:2">
      <c r="A922" s="102"/>
      <c r="B922" s="102"/>
    </row>
    <row r="923" ht="15.75" customHeight="1" spans="1:2">
      <c r="A923" s="102"/>
      <c r="B923" s="102"/>
    </row>
    <row r="924" ht="15.75" customHeight="1" spans="1:2">
      <c r="A924" s="102"/>
      <c r="B924" s="102"/>
    </row>
    <row r="925" ht="15.75" customHeight="1" spans="1:2">
      <c r="A925" s="102"/>
      <c r="B925" s="102"/>
    </row>
    <row r="926" ht="15.75" customHeight="1" spans="1:2">
      <c r="A926" s="102"/>
      <c r="B926" s="102"/>
    </row>
    <row r="927" ht="15.75" customHeight="1" spans="1:2">
      <c r="A927" s="102"/>
      <c r="B927" s="102"/>
    </row>
    <row r="928" ht="15.75" customHeight="1" spans="1:2">
      <c r="A928" s="102"/>
      <c r="B928" s="102"/>
    </row>
    <row r="929" ht="15.75" customHeight="1" spans="1:2">
      <c r="A929" s="102"/>
      <c r="B929" s="102"/>
    </row>
    <row r="930" ht="15.75" customHeight="1" spans="1:2">
      <c r="A930" s="102"/>
      <c r="B930" s="102"/>
    </row>
    <row r="931" ht="15.75" customHeight="1" spans="1:2">
      <c r="A931" s="102"/>
      <c r="B931" s="102"/>
    </row>
    <row r="932" ht="15.75" customHeight="1" spans="1:2">
      <c r="A932" s="102"/>
      <c r="B932" s="102"/>
    </row>
    <row r="933" ht="15.75" customHeight="1" spans="1:2">
      <c r="A933" s="102"/>
      <c r="B933" s="102"/>
    </row>
    <row r="934" ht="15.75" customHeight="1" spans="1:2">
      <c r="A934" s="102"/>
      <c r="B934" s="102"/>
    </row>
    <row r="935" ht="15.75" customHeight="1" spans="1:2">
      <c r="A935" s="102"/>
      <c r="B935" s="102"/>
    </row>
    <row r="936" ht="15.75" customHeight="1" spans="1:2">
      <c r="A936" s="102"/>
      <c r="B936" s="102"/>
    </row>
    <row r="937" ht="15.75" customHeight="1" spans="1:2">
      <c r="A937" s="102"/>
      <c r="B937" s="102"/>
    </row>
    <row r="938" ht="15.75" customHeight="1" spans="1:2">
      <c r="A938" s="102"/>
      <c r="B938" s="102"/>
    </row>
    <row r="939" ht="15.75" customHeight="1" spans="1:2">
      <c r="A939" s="102"/>
      <c r="B939" s="102"/>
    </row>
    <row r="940" ht="15.75" customHeight="1" spans="1:2">
      <c r="A940" s="102"/>
      <c r="B940" s="102"/>
    </row>
    <row r="941" ht="15.75" customHeight="1" spans="1:2">
      <c r="A941" s="102"/>
      <c r="B941" s="102"/>
    </row>
    <row r="942" ht="15.75" customHeight="1" spans="1:2">
      <c r="A942" s="102"/>
      <c r="B942" s="102"/>
    </row>
    <row r="943" ht="15.75" customHeight="1" spans="1:2">
      <c r="A943" s="102"/>
      <c r="B943" s="102"/>
    </row>
    <row r="944" ht="15.75" customHeight="1" spans="1:2">
      <c r="A944" s="102"/>
      <c r="B944" s="102"/>
    </row>
    <row r="945" ht="15.75" customHeight="1" spans="1:2">
      <c r="A945" s="102"/>
      <c r="B945" s="102"/>
    </row>
    <row r="946" ht="15.75" customHeight="1" spans="1:2">
      <c r="A946" s="102"/>
      <c r="B946" s="102"/>
    </row>
    <row r="947" ht="15.75" customHeight="1" spans="1:2">
      <c r="A947" s="102"/>
      <c r="B947" s="102"/>
    </row>
    <row r="948" ht="15.75" customHeight="1" spans="1:2">
      <c r="A948" s="102"/>
      <c r="B948" s="102"/>
    </row>
    <row r="949" ht="15.75" customHeight="1" spans="1:2">
      <c r="A949" s="102"/>
      <c r="B949" s="102"/>
    </row>
    <row r="950" ht="15.75" customHeight="1" spans="1:2">
      <c r="A950" s="102"/>
      <c r="B950" s="102"/>
    </row>
    <row r="951" ht="15.75" customHeight="1" spans="1:2">
      <c r="A951" s="102"/>
      <c r="B951" s="102"/>
    </row>
    <row r="952" ht="15.75" customHeight="1" spans="1:2">
      <c r="A952" s="102"/>
      <c r="B952" s="102"/>
    </row>
    <row r="953" ht="15.75" customHeight="1" spans="1:2">
      <c r="A953" s="102"/>
      <c r="B953" s="102"/>
    </row>
    <row r="954" ht="15.75" customHeight="1" spans="1:2">
      <c r="A954" s="102"/>
      <c r="B954" s="102"/>
    </row>
    <row r="955" ht="15.75" customHeight="1" spans="1:2">
      <c r="A955" s="102"/>
      <c r="B955" s="102"/>
    </row>
    <row r="956" ht="15.75" customHeight="1" spans="1:2">
      <c r="A956" s="102"/>
      <c r="B956" s="102"/>
    </row>
    <row r="957" ht="15.75" customHeight="1" spans="1:2">
      <c r="A957" s="102"/>
      <c r="B957" s="102"/>
    </row>
    <row r="958" ht="15.75" customHeight="1" spans="1:2">
      <c r="A958" s="102"/>
      <c r="B958" s="102"/>
    </row>
    <row r="959" ht="15.75" customHeight="1" spans="1:2">
      <c r="A959" s="102"/>
      <c r="B959" s="102"/>
    </row>
    <row r="960" ht="15.75" customHeight="1" spans="1:2">
      <c r="A960" s="102"/>
      <c r="B960" s="102"/>
    </row>
    <row r="961" ht="15.75" customHeight="1" spans="1:2">
      <c r="A961" s="102"/>
      <c r="B961" s="102"/>
    </row>
    <row r="962" ht="15.75" customHeight="1" spans="1:2">
      <c r="A962" s="102"/>
      <c r="B962" s="102"/>
    </row>
    <row r="963" ht="15.75" customHeight="1" spans="1:2">
      <c r="A963" s="102"/>
      <c r="B963" s="102"/>
    </row>
    <row r="964" ht="15.75" customHeight="1" spans="1:2">
      <c r="A964" s="102"/>
      <c r="B964" s="102"/>
    </row>
    <row r="965" ht="15.75" customHeight="1" spans="1:2">
      <c r="A965" s="102"/>
      <c r="B965" s="102"/>
    </row>
    <row r="966" ht="15.75" customHeight="1" spans="1:2">
      <c r="A966" s="102"/>
      <c r="B966" s="102"/>
    </row>
    <row r="967" ht="15.75" customHeight="1" spans="1:2">
      <c r="A967" s="102"/>
      <c r="B967" s="102"/>
    </row>
    <row r="968" ht="15.75" customHeight="1" spans="1:2">
      <c r="A968" s="102"/>
      <c r="B968" s="102"/>
    </row>
    <row r="969" ht="15.75" customHeight="1" spans="1:2">
      <c r="A969" s="102"/>
      <c r="B969" s="102"/>
    </row>
    <row r="970" ht="15.75" customHeight="1" spans="1:2">
      <c r="A970" s="102"/>
      <c r="B970" s="102"/>
    </row>
    <row r="971" ht="15.75" customHeight="1" spans="1:2">
      <c r="A971" s="102"/>
      <c r="B971" s="102"/>
    </row>
    <row r="972" ht="15.75" customHeight="1" spans="1:2">
      <c r="A972" s="102"/>
      <c r="B972" s="102"/>
    </row>
    <row r="973" ht="15.75" customHeight="1" spans="1:2">
      <c r="A973" s="102"/>
      <c r="B973" s="102"/>
    </row>
    <row r="974" ht="15.75" customHeight="1" spans="1:2">
      <c r="A974" s="102"/>
      <c r="B974" s="102"/>
    </row>
    <row r="975" ht="15.75" customHeight="1" spans="1:2">
      <c r="A975" s="102"/>
      <c r="B975" s="102"/>
    </row>
    <row r="976" ht="15.75" customHeight="1" spans="1:2">
      <c r="A976" s="102"/>
      <c r="B976" s="102"/>
    </row>
    <row r="977" ht="15.75" customHeight="1" spans="1:2">
      <c r="A977" s="102"/>
      <c r="B977" s="102"/>
    </row>
    <row r="978" ht="15.75" customHeight="1" spans="1:2">
      <c r="A978" s="102"/>
      <c r="B978" s="102"/>
    </row>
    <row r="979" ht="15.75" customHeight="1" spans="1:2">
      <c r="A979" s="102"/>
      <c r="B979" s="102"/>
    </row>
    <row r="980" ht="15.75" customHeight="1" spans="1:2">
      <c r="A980" s="102"/>
      <c r="B980" s="102"/>
    </row>
    <row r="981" ht="15.75" customHeight="1" spans="1:2">
      <c r="A981" s="102"/>
      <c r="B981" s="102"/>
    </row>
    <row r="982" ht="15.75" customHeight="1" spans="1:2">
      <c r="A982" s="102"/>
      <c r="B982" s="102"/>
    </row>
    <row r="983" ht="15.75" customHeight="1" spans="1:2">
      <c r="A983" s="102"/>
      <c r="B983" s="102"/>
    </row>
    <row r="984" ht="15.75" customHeight="1" spans="1:2">
      <c r="A984" s="102"/>
      <c r="B984" s="102"/>
    </row>
    <row r="985" ht="15.75" customHeight="1" spans="1:2">
      <c r="A985" s="102"/>
      <c r="B985" s="102"/>
    </row>
    <row r="986" ht="15.75" customHeight="1" spans="1:2">
      <c r="A986" s="102"/>
      <c r="B986" s="102"/>
    </row>
    <row r="987" ht="15.75" customHeight="1" spans="1:2">
      <c r="A987" s="102"/>
      <c r="B987" s="102"/>
    </row>
    <row r="988" ht="15.75" customHeight="1" spans="1:2">
      <c r="A988" s="102"/>
      <c r="B988" s="102"/>
    </row>
    <row r="989" ht="15.75" customHeight="1" spans="1:2">
      <c r="A989" s="102"/>
      <c r="B989" s="102"/>
    </row>
    <row r="990" ht="15.75" customHeight="1" spans="1:2">
      <c r="A990" s="102"/>
      <c r="B990" s="102"/>
    </row>
    <row r="991" ht="15.75" customHeight="1" spans="1:2">
      <c r="A991" s="102"/>
      <c r="B991" s="102"/>
    </row>
    <row r="992" ht="15.75" customHeight="1" spans="1:2">
      <c r="A992" s="102"/>
      <c r="B992" s="102"/>
    </row>
    <row r="993" ht="15.75" customHeight="1" spans="1:2">
      <c r="A993" s="102"/>
      <c r="B993" s="102"/>
    </row>
    <row r="994" ht="15.75" customHeight="1" spans="1:2">
      <c r="A994" s="102"/>
      <c r="B994" s="102"/>
    </row>
    <row r="995" ht="15.75" customHeight="1" spans="1:2">
      <c r="A995" s="102"/>
      <c r="B995" s="102"/>
    </row>
    <row r="996" ht="15.75" customHeight="1" spans="1:2">
      <c r="A996" s="102"/>
      <c r="B996" s="102"/>
    </row>
    <row r="997" ht="15.75" customHeight="1" spans="1:2">
      <c r="A997" s="102"/>
      <c r="B997" s="102"/>
    </row>
    <row r="998" ht="15.75" customHeight="1" spans="1:2">
      <c r="A998" s="102"/>
      <c r="B998" s="102"/>
    </row>
    <row r="999" ht="15.75" customHeight="1" spans="1:2">
      <c r="A999" s="102"/>
      <c r="B999" s="102"/>
    </row>
    <row r="1000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5:H25"/>
    <mergeCell ref="A71:H71"/>
    <mergeCell ref="A73:H73"/>
    <mergeCell ref="A78:H78"/>
    <mergeCell ref="A80:H80"/>
    <mergeCell ref="A82:H82"/>
    <mergeCell ref="A85:H85"/>
    <mergeCell ref="A87:H87"/>
  </mergeCells>
  <pageMargins left="0.75" right="0.75" top="1" bottom="1" header="0.5" footer="0.5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19" workbookViewId="0">
      <selection activeCell="E44" sqref="E44"/>
    </sheetView>
  </sheetViews>
  <sheetFormatPr defaultColWidth="12.5714285714286" defaultRowHeight="15" customHeight="1"/>
  <cols>
    <col min="1" max="1" width="21.1428571428571" style="682" customWidth="1"/>
    <col min="2" max="2" width="18.8571428571429" style="682" customWidth="1"/>
    <col min="3" max="3" width="68.4285714285714" style="682" customWidth="1"/>
    <col min="4" max="4" width="10.7142857142857" style="682" customWidth="1"/>
    <col min="5" max="5" width="13.8571428571429" style="682" customWidth="1"/>
    <col min="6" max="6" width="13.5714285714286" style="682" customWidth="1"/>
    <col min="7" max="7" width="10.5714285714286" style="682" customWidth="1"/>
    <col min="8" max="8" width="28.2857142857143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699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700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701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701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147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490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702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703"/>
      <c r="B14" s="101"/>
      <c r="C14" s="101"/>
      <c r="D14" s="102"/>
      <c r="E14" s="102"/>
      <c r="F14" s="577"/>
      <c r="G14" s="101"/>
      <c r="H14" s="102"/>
      <c r="I14" s="102"/>
    </row>
    <row r="15" ht="43.5" customHeight="1" spans="1:9">
      <c r="A15" s="765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SUM(F17:F28)</f>
        <v>1255736.8</v>
      </c>
    </row>
    <row r="17" ht="15.75" customHeight="1" spans="1:9">
      <c r="A17" s="840" t="s">
        <v>2636</v>
      </c>
      <c r="B17" s="841"/>
      <c r="C17" s="840" t="s">
        <v>2637</v>
      </c>
      <c r="D17" s="842">
        <v>45455</v>
      </c>
      <c r="E17" s="842">
        <v>45476</v>
      </c>
      <c r="F17" s="843">
        <v>12000</v>
      </c>
      <c r="G17" s="842">
        <v>45476</v>
      </c>
      <c r="H17" s="844">
        <v>1000000000</v>
      </c>
      <c r="I17" s="859"/>
    </row>
    <row r="18" ht="15.75" customHeight="1" spans="1:9">
      <c r="A18" s="840" t="s">
        <v>2638</v>
      </c>
      <c r="B18" s="841"/>
      <c r="C18" s="840" t="s">
        <v>2639</v>
      </c>
      <c r="D18" s="842">
        <v>45467</v>
      </c>
      <c r="E18" s="842">
        <v>45467</v>
      </c>
      <c r="F18" s="845">
        <v>125500</v>
      </c>
      <c r="G18" s="842">
        <v>45476</v>
      </c>
      <c r="H18" s="844">
        <v>1000000000</v>
      </c>
      <c r="I18" s="860"/>
    </row>
    <row r="19" ht="15.75" customHeight="1" spans="1:9">
      <c r="A19" s="840" t="s">
        <v>2640</v>
      </c>
      <c r="B19" s="841"/>
      <c r="C19" s="846" t="s">
        <v>2641</v>
      </c>
      <c r="D19" s="842">
        <v>45467</v>
      </c>
      <c r="E19" s="842">
        <v>45468</v>
      </c>
      <c r="F19" s="847">
        <v>143500</v>
      </c>
      <c r="G19" s="842">
        <v>45476</v>
      </c>
      <c r="H19" s="844">
        <v>1000000000</v>
      </c>
      <c r="I19" s="860"/>
    </row>
    <row r="20" ht="15.75" customHeight="1" spans="1:9">
      <c r="A20" s="840" t="s">
        <v>2642</v>
      </c>
      <c r="B20" s="848"/>
      <c r="C20" s="846" t="s">
        <v>2643</v>
      </c>
      <c r="D20" s="842">
        <v>45468</v>
      </c>
      <c r="E20" s="842">
        <v>45468</v>
      </c>
      <c r="F20" s="845">
        <v>842480</v>
      </c>
      <c r="G20" s="842">
        <v>45476</v>
      </c>
      <c r="H20" s="844">
        <v>1000000000</v>
      </c>
      <c r="I20" s="860"/>
    </row>
    <row r="21" ht="15.75" customHeight="1" spans="1:9">
      <c r="A21" s="849" t="s">
        <v>2644</v>
      </c>
      <c r="B21" s="841"/>
      <c r="C21" s="840" t="s">
        <v>2645</v>
      </c>
      <c r="D21" s="842">
        <v>45468</v>
      </c>
      <c r="E21" s="842">
        <v>45471</v>
      </c>
      <c r="F21" s="847">
        <v>53450</v>
      </c>
      <c r="G21" s="842">
        <v>45476</v>
      </c>
      <c r="H21" s="844">
        <v>1000000000</v>
      </c>
      <c r="I21" s="860"/>
    </row>
    <row r="22" ht="15.75" customHeight="1" spans="1:9">
      <c r="A22" s="840" t="s">
        <v>2646</v>
      </c>
      <c r="B22" s="841"/>
      <c r="C22" s="840" t="s">
        <v>2647</v>
      </c>
      <c r="D22" s="842">
        <v>45471</v>
      </c>
      <c r="E22" s="842">
        <v>45471</v>
      </c>
      <c r="F22" s="845">
        <v>19200</v>
      </c>
      <c r="G22" s="842">
        <v>45476</v>
      </c>
      <c r="H22" s="844">
        <v>1000000000</v>
      </c>
      <c r="I22" s="860"/>
    </row>
    <row r="23" ht="15.75" customHeight="1" spans="1:9">
      <c r="A23" s="840" t="s">
        <v>2648</v>
      </c>
      <c r="B23" s="841"/>
      <c r="C23" s="840" t="s">
        <v>2649</v>
      </c>
      <c r="D23" s="842">
        <v>45471</v>
      </c>
      <c r="E23" s="842">
        <v>45474</v>
      </c>
      <c r="F23" s="845">
        <v>5400</v>
      </c>
      <c r="G23" s="842">
        <v>45476</v>
      </c>
      <c r="H23" s="848">
        <v>1000000000</v>
      </c>
      <c r="I23" s="860"/>
    </row>
    <row r="24" ht="15.75" customHeight="1" spans="1:9">
      <c r="A24" s="840" t="s">
        <v>2650</v>
      </c>
      <c r="B24" s="848"/>
      <c r="C24" s="840" t="s">
        <v>2651</v>
      </c>
      <c r="D24" s="842">
        <v>45471</v>
      </c>
      <c r="E24" s="842">
        <v>45474</v>
      </c>
      <c r="F24" s="845">
        <v>45000</v>
      </c>
      <c r="G24" s="842">
        <v>45476</v>
      </c>
      <c r="H24" s="848">
        <v>1000000000</v>
      </c>
      <c r="I24" s="860"/>
    </row>
    <row r="25" ht="15.75" customHeight="1" spans="1:9">
      <c r="A25" s="840" t="s">
        <v>2652</v>
      </c>
      <c r="B25" s="848"/>
      <c r="C25" s="840" t="s">
        <v>230</v>
      </c>
      <c r="D25" s="842">
        <v>45471</v>
      </c>
      <c r="E25" s="842">
        <v>45475</v>
      </c>
      <c r="F25" s="845">
        <v>4306.8</v>
      </c>
      <c r="G25" s="842">
        <v>45476</v>
      </c>
      <c r="H25" s="848">
        <v>1000000000</v>
      </c>
      <c r="I25" s="860"/>
    </row>
    <row r="26" ht="15.75" customHeight="1" spans="1:9">
      <c r="A26" s="840" t="s">
        <v>2653</v>
      </c>
      <c r="B26" s="848"/>
      <c r="C26" s="840" t="s">
        <v>2654</v>
      </c>
      <c r="D26" s="842">
        <v>45474</v>
      </c>
      <c r="E26" s="842">
        <v>45474</v>
      </c>
      <c r="F26" s="845">
        <v>1500</v>
      </c>
      <c r="G26" s="842">
        <v>45476</v>
      </c>
      <c r="H26" s="848">
        <v>1000000000</v>
      </c>
      <c r="I26" s="860"/>
    </row>
    <row r="27" ht="15.75" customHeight="1" spans="1:9">
      <c r="A27" s="840" t="s">
        <v>2655</v>
      </c>
      <c r="B27" s="848"/>
      <c r="C27" s="840" t="s">
        <v>2656</v>
      </c>
      <c r="D27" s="842">
        <v>45474</v>
      </c>
      <c r="E27" s="842">
        <v>45475</v>
      </c>
      <c r="F27" s="845">
        <v>3000</v>
      </c>
      <c r="G27" s="842">
        <v>45476</v>
      </c>
      <c r="H27" s="848">
        <v>1000000000</v>
      </c>
      <c r="I27" s="860"/>
    </row>
    <row r="28" ht="15.75" customHeight="1" spans="1:9">
      <c r="A28" s="840" t="s">
        <v>2657</v>
      </c>
      <c r="B28" s="841"/>
      <c r="C28" s="850" t="s">
        <v>2658</v>
      </c>
      <c r="D28" s="842">
        <v>45474</v>
      </c>
      <c r="E28" s="842">
        <v>45475</v>
      </c>
      <c r="F28" s="845">
        <v>400</v>
      </c>
      <c r="G28" s="842">
        <v>45476</v>
      </c>
      <c r="H28" s="848">
        <v>1000000000</v>
      </c>
      <c r="I28" s="860"/>
    </row>
    <row r="29" ht="24.75" customHeight="1" spans="1:40">
      <c r="A29" s="22" t="s">
        <v>51</v>
      </c>
      <c r="B29" s="684"/>
      <c r="C29" s="684"/>
      <c r="D29" s="684"/>
      <c r="E29" s="684"/>
      <c r="F29" s="684"/>
      <c r="G29" s="684"/>
      <c r="H29" s="704"/>
      <c r="I29" s="152">
        <f>SUM(F30:F54)</f>
        <v>122775.93</v>
      </c>
      <c r="AN29" s="147" t="s">
        <v>52</v>
      </c>
    </row>
    <row r="30" ht="15.75" customHeight="1" spans="1:9">
      <c r="A30" s="840" t="s">
        <v>2659</v>
      </c>
      <c r="B30" s="848" t="s">
        <v>60</v>
      </c>
      <c r="C30" s="840" t="s">
        <v>465</v>
      </c>
      <c r="D30" s="851">
        <v>45464</v>
      </c>
      <c r="E30" s="851">
        <v>45471</v>
      </c>
      <c r="F30" s="845">
        <v>1621.83</v>
      </c>
      <c r="G30" s="842">
        <v>45476</v>
      </c>
      <c r="H30" s="848">
        <v>1444000000</v>
      </c>
      <c r="I30" s="859"/>
    </row>
    <row r="31" ht="15.75" customHeight="1" spans="1:9">
      <c r="A31" s="852" t="s">
        <v>2660</v>
      </c>
      <c r="B31" s="848" t="s">
        <v>295</v>
      </c>
      <c r="C31" s="840" t="s">
        <v>2661</v>
      </c>
      <c r="D31" s="851">
        <v>45464</v>
      </c>
      <c r="E31" s="851">
        <v>45474</v>
      </c>
      <c r="F31" s="845">
        <v>2343.2</v>
      </c>
      <c r="G31" s="842">
        <v>45476</v>
      </c>
      <c r="H31" s="848">
        <v>1000000000</v>
      </c>
      <c r="I31" s="860"/>
    </row>
    <row r="32" customHeight="1" spans="1:9">
      <c r="A32" s="840" t="s">
        <v>2662</v>
      </c>
      <c r="B32" s="853" t="s">
        <v>91</v>
      </c>
      <c r="C32" s="840" t="s">
        <v>2663</v>
      </c>
      <c r="D32" s="851">
        <v>45467</v>
      </c>
      <c r="E32" s="851">
        <v>45471</v>
      </c>
      <c r="F32" s="854">
        <v>4626.41</v>
      </c>
      <c r="G32" s="842">
        <v>45476</v>
      </c>
      <c r="H32" s="848">
        <v>1444000000</v>
      </c>
      <c r="I32" s="860"/>
    </row>
    <row r="33" ht="15.75" customHeight="1" spans="1:9">
      <c r="A33" s="840" t="s">
        <v>2664</v>
      </c>
      <c r="B33" s="848" t="s">
        <v>295</v>
      </c>
      <c r="C33" s="840" t="s">
        <v>296</v>
      </c>
      <c r="D33" s="842">
        <v>45467</v>
      </c>
      <c r="E33" s="851">
        <v>45475</v>
      </c>
      <c r="F33" s="843">
        <v>8396.57</v>
      </c>
      <c r="G33" s="842">
        <v>45476</v>
      </c>
      <c r="H33" s="848">
        <v>1444000000</v>
      </c>
      <c r="I33" s="860"/>
    </row>
    <row r="34" ht="15.75" customHeight="1" spans="1:9">
      <c r="A34" s="840" t="s">
        <v>2665</v>
      </c>
      <c r="B34" s="848" t="s">
        <v>295</v>
      </c>
      <c r="C34" s="840" t="s">
        <v>591</v>
      </c>
      <c r="D34" s="842">
        <v>45468</v>
      </c>
      <c r="E34" s="851">
        <v>45471</v>
      </c>
      <c r="F34" s="855">
        <v>4782.65</v>
      </c>
      <c r="G34" s="842">
        <v>45476</v>
      </c>
      <c r="H34" s="844">
        <v>1000000000</v>
      </c>
      <c r="I34" s="860"/>
    </row>
    <row r="35" ht="15.75" customHeight="1" spans="1:9">
      <c r="A35" s="840" t="s">
        <v>2666</v>
      </c>
      <c r="B35" s="848" t="s">
        <v>213</v>
      </c>
      <c r="C35" s="840" t="s">
        <v>214</v>
      </c>
      <c r="D35" s="842">
        <v>45468</v>
      </c>
      <c r="E35" s="851">
        <v>45471</v>
      </c>
      <c r="F35" s="856">
        <v>596.23</v>
      </c>
      <c r="G35" s="842">
        <v>45476</v>
      </c>
      <c r="H35" s="848">
        <v>1000000000</v>
      </c>
      <c r="I35" s="860"/>
    </row>
    <row r="36" ht="15.75" customHeight="1" spans="1:9">
      <c r="A36" s="840" t="s">
        <v>2667</v>
      </c>
      <c r="B36" s="848" t="s">
        <v>421</v>
      </c>
      <c r="C36" s="840" t="s">
        <v>422</v>
      </c>
      <c r="D36" s="851">
        <v>45468</v>
      </c>
      <c r="E36" s="851">
        <v>45471</v>
      </c>
      <c r="F36" s="845">
        <v>9813.35</v>
      </c>
      <c r="G36" s="842">
        <v>45476</v>
      </c>
      <c r="H36" s="848">
        <v>1444000000</v>
      </c>
      <c r="I36" s="860"/>
    </row>
    <row r="37" ht="12.75" customHeight="1" spans="1:9">
      <c r="A37" s="840" t="s">
        <v>2668</v>
      </c>
      <c r="B37" s="853" t="s">
        <v>2669</v>
      </c>
      <c r="C37" s="857" t="s">
        <v>1199</v>
      </c>
      <c r="D37" s="842">
        <v>45469</v>
      </c>
      <c r="E37" s="851">
        <v>45471</v>
      </c>
      <c r="F37" s="855">
        <v>16774.14</v>
      </c>
      <c r="G37" s="842">
        <v>45476</v>
      </c>
      <c r="H37" s="848">
        <v>1000000000</v>
      </c>
      <c r="I37" s="860"/>
    </row>
    <row r="38" ht="15.75" customHeight="1" spans="1:40">
      <c r="A38" s="840" t="s">
        <v>2670</v>
      </c>
      <c r="B38" s="853" t="s">
        <v>118</v>
      </c>
      <c r="C38" s="857" t="s">
        <v>1338</v>
      </c>
      <c r="D38" s="842">
        <v>45469</v>
      </c>
      <c r="E38" s="851">
        <v>45471</v>
      </c>
      <c r="F38" s="854">
        <v>1569.49</v>
      </c>
      <c r="G38" s="842">
        <v>45476</v>
      </c>
      <c r="H38" s="848">
        <v>1000000000</v>
      </c>
      <c r="I38" s="860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</row>
    <row r="39" ht="15.75" customHeight="1" spans="1:9">
      <c r="A39" s="122" t="s">
        <v>2671</v>
      </c>
      <c r="B39" s="116" t="s">
        <v>213</v>
      </c>
      <c r="C39" s="122" t="s">
        <v>214</v>
      </c>
      <c r="D39" s="118">
        <v>45469</v>
      </c>
      <c r="E39" s="118">
        <v>45474</v>
      </c>
      <c r="F39" s="365">
        <v>4635.72</v>
      </c>
      <c r="G39" s="140">
        <v>45476</v>
      </c>
      <c r="H39" s="116">
        <v>1000000000</v>
      </c>
      <c r="I39" s="745"/>
    </row>
    <row r="40" ht="15.75" customHeight="1" spans="1:9">
      <c r="A40" s="122" t="s">
        <v>2672</v>
      </c>
      <c r="B40" s="116" t="s">
        <v>143</v>
      </c>
      <c r="C40" s="122" t="s">
        <v>144</v>
      </c>
      <c r="D40" s="140">
        <v>45470</v>
      </c>
      <c r="E40" s="118">
        <v>45471</v>
      </c>
      <c r="F40" s="633">
        <v>1823.98</v>
      </c>
      <c r="G40" s="140">
        <v>45476</v>
      </c>
      <c r="H40" s="116">
        <v>1000000000</v>
      </c>
      <c r="I40" s="745"/>
    </row>
    <row r="41" ht="15.75" customHeight="1" spans="1:9">
      <c r="A41" s="122" t="s">
        <v>2673</v>
      </c>
      <c r="B41" s="116" t="s">
        <v>115</v>
      </c>
      <c r="C41" s="235" t="s">
        <v>132</v>
      </c>
      <c r="D41" s="140">
        <v>45470</v>
      </c>
      <c r="E41" s="118">
        <v>45471</v>
      </c>
      <c r="F41" s="72">
        <v>70.83</v>
      </c>
      <c r="G41" s="140">
        <v>45476</v>
      </c>
      <c r="H41" s="116">
        <v>1000000000</v>
      </c>
      <c r="I41" s="745"/>
    </row>
    <row r="42" ht="15.75" customHeight="1" spans="1:9">
      <c r="A42" s="122" t="s">
        <v>2674</v>
      </c>
      <c r="B42" s="116" t="s">
        <v>143</v>
      </c>
      <c r="C42" s="122" t="s">
        <v>144</v>
      </c>
      <c r="D42" s="140">
        <v>45470</v>
      </c>
      <c r="E42" s="118">
        <v>45474</v>
      </c>
      <c r="F42" s="139">
        <v>2402.98</v>
      </c>
      <c r="G42" s="140">
        <v>45476</v>
      </c>
      <c r="H42" s="116">
        <v>1000000000</v>
      </c>
      <c r="I42" s="745"/>
    </row>
    <row r="43" ht="15.75" customHeight="1" spans="1:9">
      <c r="A43" s="122" t="s">
        <v>2675</v>
      </c>
      <c r="B43" s="116" t="s">
        <v>2676</v>
      </c>
      <c r="C43" s="122" t="s">
        <v>2677</v>
      </c>
      <c r="D43" s="140">
        <v>45471</v>
      </c>
      <c r="E43" s="118">
        <v>45474</v>
      </c>
      <c r="F43" s="119">
        <v>2584.42</v>
      </c>
      <c r="G43" s="140">
        <v>45476</v>
      </c>
      <c r="H43" s="116">
        <v>1000000000</v>
      </c>
      <c r="I43" s="745"/>
    </row>
    <row r="44" ht="15.75" customHeight="1" spans="1:9">
      <c r="A44" s="122" t="s">
        <v>2678</v>
      </c>
      <c r="B44" s="116" t="s">
        <v>2679</v>
      </c>
      <c r="C44" s="122" t="s">
        <v>350</v>
      </c>
      <c r="D44" s="140">
        <v>45471</v>
      </c>
      <c r="E44" s="118">
        <v>45474</v>
      </c>
      <c r="F44" s="365">
        <v>12053.68</v>
      </c>
      <c r="G44" s="140">
        <v>45476</v>
      </c>
      <c r="H44" s="116">
        <v>1000000000</v>
      </c>
      <c r="I44" s="745"/>
    </row>
    <row r="45" ht="15.75" customHeight="1" spans="1:9">
      <c r="A45" s="122" t="s">
        <v>2680</v>
      </c>
      <c r="B45" s="116" t="s">
        <v>942</v>
      </c>
      <c r="C45" s="122" t="s">
        <v>2681</v>
      </c>
      <c r="D45" s="118">
        <v>45471</v>
      </c>
      <c r="E45" s="118">
        <v>45474</v>
      </c>
      <c r="F45" s="365">
        <v>983.34</v>
      </c>
      <c r="G45" s="140">
        <v>45476</v>
      </c>
      <c r="H45" s="116">
        <v>1000000000</v>
      </c>
      <c r="I45" s="745"/>
    </row>
    <row r="46" ht="15.75" customHeight="1" spans="1:9">
      <c r="A46" s="272" t="s">
        <v>2682</v>
      </c>
      <c r="B46" s="116" t="s">
        <v>2683</v>
      </c>
      <c r="C46" s="122" t="s">
        <v>2684</v>
      </c>
      <c r="D46" s="229">
        <v>45471</v>
      </c>
      <c r="E46" s="118">
        <v>45474</v>
      </c>
      <c r="F46" s="365">
        <v>10507.14</v>
      </c>
      <c r="G46" s="140">
        <v>45476</v>
      </c>
      <c r="H46" s="116">
        <v>1000000000</v>
      </c>
      <c r="I46" s="745"/>
    </row>
    <row r="47" ht="15.75" customHeight="1" spans="1:9">
      <c r="A47" s="122" t="s">
        <v>2685</v>
      </c>
      <c r="B47" s="116" t="s">
        <v>417</v>
      </c>
      <c r="C47" s="122" t="s">
        <v>1636</v>
      </c>
      <c r="D47" s="140">
        <v>45471</v>
      </c>
      <c r="E47" s="118">
        <v>45475</v>
      </c>
      <c r="F47" s="119">
        <v>4370.92</v>
      </c>
      <c r="G47" s="140">
        <v>45476</v>
      </c>
      <c r="H47" s="116">
        <v>1444000000</v>
      </c>
      <c r="I47" s="745"/>
    </row>
    <row r="48" ht="15.75" customHeight="1" spans="1:9">
      <c r="A48" s="122" t="s">
        <v>2686</v>
      </c>
      <c r="B48" s="116" t="s">
        <v>213</v>
      </c>
      <c r="C48" s="122" t="s">
        <v>214</v>
      </c>
      <c r="D48" s="140">
        <v>45471</v>
      </c>
      <c r="E48" s="118">
        <v>45475</v>
      </c>
      <c r="F48" s="139">
        <v>7339.79</v>
      </c>
      <c r="G48" s="140">
        <v>45476</v>
      </c>
      <c r="H48" s="116">
        <v>1444000000</v>
      </c>
      <c r="I48" s="745"/>
    </row>
    <row r="49" ht="15.75" customHeight="1" spans="1:9">
      <c r="A49" s="122" t="s">
        <v>2687</v>
      </c>
      <c r="B49" s="159" t="s">
        <v>213</v>
      </c>
      <c r="C49" s="122" t="s">
        <v>214</v>
      </c>
      <c r="D49" s="229">
        <v>45471</v>
      </c>
      <c r="E49" s="118">
        <v>45475</v>
      </c>
      <c r="F49" s="139">
        <v>3790.06</v>
      </c>
      <c r="G49" s="140">
        <v>45476</v>
      </c>
      <c r="H49" s="116">
        <v>1444000000</v>
      </c>
      <c r="I49" s="745"/>
    </row>
    <row r="50" ht="15.75" customHeight="1" spans="1:9">
      <c r="A50" s="122" t="s">
        <v>2688</v>
      </c>
      <c r="B50" s="858" t="s">
        <v>417</v>
      </c>
      <c r="C50" s="122" t="s">
        <v>1636</v>
      </c>
      <c r="D50" s="229">
        <v>45471</v>
      </c>
      <c r="E50" s="118">
        <v>45475</v>
      </c>
      <c r="F50" s="119">
        <v>1058.59</v>
      </c>
      <c r="G50" s="140">
        <v>45476</v>
      </c>
      <c r="H50" s="116">
        <v>1000000000</v>
      </c>
      <c r="I50" s="745"/>
    </row>
    <row r="51" ht="15.75" customHeight="1" spans="1:9">
      <c r="A51" s="117" t="s">
        <v>2689</v>
      </c>
      <c r="B51" s="26" t="s">
        <v>2690</v>
      </c>
      <c r="C51" s="309" t="s">
        <v>2691</v>
      </c>
      <c r="D51" s="229">
        <v>45471</v>
      </c>
      <c r="E51" s="118">
        <v>45475</v>
      </c>
      <c r="F51" s="119">
        <v>9800</v>
      </c>
      <c r="G51" s="140">
        <v>45476</v>
      </c>
      <c r="H51" s="290">
        <v>1000000000</v>
      </c>
      <c r="I51" s="745"/>
    </row>
    <row r="52" ht="15.75" customHeight="1" spans="1:9">
      <c r="A52" s="122" t="s">
        <v>2692</v>
      </c>
      <c r="B52" s="226" t="s">
        <v>213</v>
      </c>
      <c r="C52" s="122" t="s">
        <v>214</v>
      </c>
      <c r="D52" s="229">
        <v>45471</v>
      </c>
      <c r="E52" s="118">
        <v>45475</v>
      </c>
      <c r="F52" s="121">
        <v>2059.67</v>
      </c>
      <c r="G52" s="140">
        <v>45476</v>
      </c>
      <c r="H52" s="290">
        <v>1000000000</v>
      </c>
      <c r="I52" s="745"/>
    </row>
    <row r="53" ht="15.75" customHeight="1" spans="1:9">
      <c r="A53" s="122" t="s">
        <v>2693</v>
      </c>
      <c r="B53" s="226" t="s">
        <v>79</v>
      </c>
      <c r="C53" s="235" t="s">
        <v>251</v>
      </c>
      <c r="D53" s="229">
        <v>45471</v>
      </c>
      <c r="E53" s="229">
        <v>45476</v>
      </c>
      <c r="F53" s="365">
        <v>2431.4</v>
      </c>
      <c r="G53" s="140">
        <v>45476</v>
      </c>
      <c r="H53" s="290">
        <v>1000000000</v>
      </c>
      <c r="I53" s="745"/>
    </row>
    <row r="54" ht="15.75" customHeight="1" spans="1:9">
      <c r="A54" s="122" t="s">
        <v>2694</v>
      </c>
      <c r="B54" s="226" t="s">
        <v>253</v>
      </c>
      <c r="C54" s="235" t="s">
        <v>395</v>
      </c>
      <c r="D54" s="118">
        <v>45475</v>
      </c>
      <c r="E54" s="118">
        <v>45475</v>
      </c>
      <c r="F54" s="119">
        <v>6339.54</v>
      </c>
      <c r="G54" s="140">
        <v>45476</v>
      </c>
      <c r="H54" s="116">
        <v>1000000000</v>
      </c>
      <c r="I54" s="745"/>
    </row>
    <row r="55" ht="15.75" customHeight="1" spans="1:9">
      <c r="A55" s="22" t="s">
        <v>160</v>
      </c>
      <c r="B55" s="684"/>
      <c r="C55" s="684"/>
      <c r="D55" s="684"/>
      <c r="E55" s="684"/>
      <c r="F55" s="684"/>
      <c r="G55" s="684"/>
      <c r="H55" s="704"/>
      <c r="I55" s="152">
        <f>SUM(F56)</f>
        <v>0</v>
      </c>
    </row>
    <row r="56" customHeight="1" spans="1:9">
      <c r="A56" s="122"/>
      <c r="B56" s="116"/>
      <c r="C56" s="117"/>
      <c r="D56" s="118"/>
      <c r="E56" s="118"/>
      <c r="F56" s="72"/>
      <c r="G56" s="164"/>
      <c r="H56" s="159"/>
      <c r="I56" s="122"/>
    </row>
    <row r="57" ht="15.75" customHeight="1" spans="1:9">
      <c r="A57" s="22" t="s">
        <v>161</v>
      </c>
      <c r="B57" s="684"/>
      <c r="C57" s="684"/>
      <c r="D57" s="684"/>
      <c r="E57" s="684"/>
      <c r="F57" s="684"/>
      <c r="G57" s="684"/>
      <c r="H57" s="704"/>
      <c r="I57" s="152">
        <f>SUM(F58)</f>
        <v>145233.06</v>
      </c>
    </row>
    <row r="58" ht="15.75" customHeight="1" spans="1:9">
      <c r="A58" s="122" t="s">
        <v>2695</v>
      </c>
      <c r="B58" s="116" t="s">
        <v>2696</v>
      </c>
      <c r="C58" s="122" t="s">
        <v>882</v>
      </c>
      <c r="D58" s="118">
        <v>45469</v>
      </c>
      <c r="E58" s="118">
        <v>45471</v>
      </c>
      <c r="F58" s="119">
        <v>145233.06</v>
      </c>
      <c r="G58" s="140">
        <v>45476</v>
      </c>
      <c r="H58" s="116">
        <v>1000000000</v>
      </c>
      <c r="I58" s="745"/>
    </row>
    <row r="59" ht="15.75" customHeight="1" spans="1:9">
      <c r="A59" s="22" t="s">
        <v>186</v>
      </c>
      <c r="B59" s="684"/>
      <c r="C59" s="684"/>
      <c r="D59" s="684"/>
      <c r="E59" s="684"/>
      <c r="F59" s="684"/>
      <c r="G59" s="684"/>
      <c r="H59" s="704"/>
      <c r="I59" s="152">
        <f>SUM(F60)</f>
        <v>57422.29</v>
      </c>
    </row>
    <row r="60" customHeight="1" spans="1:9">
      <c r="A60" s="147" t="s">
        <v>2697</v>
      </c>
      <c r="B60" s="26" t="s">
        <v>253</v>
      </c>
      <c r="C60" s="235" t="s">
        <v>276</v>
      </c>
      <c r="D60" s="136">
        <v>45475</v>
      </c>
      <c r="E60" s="140">
        <v>45475</v>
      </c>
      <c r="F60" s="72">
        <v>57422.29</v>
      </c>
      <c r="G60" s="140">
        <v>45476</v>
      </c>
      <c r="H60" s="116">
        <v>1000000000</v>
      </c>
      <c r="I60" s="745"/>
    </row>
    <row r="61" ht="15.75" customHeight="1" spans="1:9">
      <c r="A61" s="22" t="s">
        <v>187</v>
      </c>
      <c r="B61" s="684"/>
      <c r="C61" s="684"/>
      <c r="D61" s="684"/>
      <c r="E61" s="684"/>
      <c r="F61" s="684"/>
      <c r="G61" s="684"/>
      <c r="H61" s="704"/>
      <c r="I61" s="152">
        <f>SUM(F63:F63)</f>
        <v>45796.83</v>
      </c>
    </row>
    <row r="62" ht="15.75" customHeight="1" spans="1:9">
      <c r="A62" s="117" t="s">
        <v>2698</v>
      </c>
      <c r="B62" s="132" t="s">
        <v>198</v>
      </c>
      <c r="C62" s="117" t="s">
        <v>2699</v>
      </c>
      <c r="D62" s="289">
        <v>44935</v>
      </c>
      <c r="E62" s="289">
        <v>44939</v>
      </c>
      <c r="F62" s="72">
        <v>859851.25</v>
      </c>
      <c r="G62" s="136">
        <v>45475</v>
      </c>
      <c r="H62" s="26" t="s">
        <v>2700</v>
      </c>
      <c r="I62" s="861"/>
    </row>
    <row r="63" ht="15.75" customHeight="1" spans="1:9">
      <c r="A63" s="122" t="s">
        <v>2701</v>
      </c>
      <c r="B63" s="226" t="s">
        <v>198</v>
      </c>
      <c r="C63" s="122" t="s">
        <v>2702</v>
      </c>
      <c r="D63" s="140">
        <v>45464</v>
      </c>
      <c r="E63" s="140">
        <v>45474</v>
      </c>
      <c r="F63" s="119">
        <v>45796.83</v>
      </c>
      <c r="G63" s="140">
        <v>45476</v>
      </c>
      <c r="H63" s="116">
        <v>1050000117</v>
      </c>
      <c r="I63" s="745"/>
    </row>
    <row r="64" ht="15.75" customHeight="1" spans="1:9">
      <c r="A64" s="22" t="s">
        <v>208</v>
      </c>
      <c r="B64" s="684"/>
      <c r="C64" s="684"/>
      <c r="D64" s="684"/>
      <c r="E64" s="684"/>
      <c r="F64" s="684"/>
      <c r="G64" s="684"/>
      <c r="H64" s="704"/>
      <c r="I64" s="152">
        <f>SUM(F65)</f>
        <v>17945.26</v>
      </c>
    </row>
    <row r="65" ht="15.75" customHeight="1" spans="1:9">
      <c r="A65" s="117" t="s">
        <v>2703</v>
      </c>
      <c r="B65" s="116" t="s">
        <v>295</v>
      </c>
      <c r="C65" s="235" t="s">
        <v>591</v>
      </c>
      <c r="D65" s="229">
        <v>45467</v>
      </c>
      <c r="E65" s="229">
        <v>45474</v>
      </c>
      <c r="F65" s="365">
        <v>17945.26</v>
      </c>
      <c r="G65" s="140">
        <v>45476</v>
      </c>
      <c r="H65" s="116">
        <v>1000000000</v>
      </c>
      <c r="I65" s="745"/>
    </row>
    <row r="66" ht="15.75" customHeight="1" spans="1:9">
      <c r="A66" s="22" t="s">
        <v>220</v>
      </c>
      <c r="B66" s="684"/>
      <c r="C66" s="684"/>
      <c r="D66" s="684"/>
      <c r="E66" s="684"/>
      <c r="F66" s="684"/>
      <c r="G66" s="684"/>
      <c r="H66" s="704"/>
      <c r="I66" s="152"/>
    </row>
    <row r="67" ht="15.75" customHeight="1" spans="1:9">
      <c r="A67" s="122"/>
      <c r="B67" s="116"/>
      <c r="C67" s="117"/>
      <c r="D67" s="118"/>
      <c r="E67" s="118"/>
      <c r="F67" s="119"/>
      <c r="G67" s="164"/>
      <c r="H67" s="116"/>
      <c r="I67" s="122"/>
    </row>
    <row r="68" ht="15.75" customHeight="1" spans="1:9">
      <c r="A68" s="22" t="s">
        <v>221</v>
      </c>
      <c r="B68" s="684"/>
      <c r="C68" s="684"/>
      <c r="D68" s="684"/>
      <c r="E68" s="684"/>
      <c r="F68" s="684"/>
      <c r="G68" s="684"/>
      <c r="H68" s="704"/>
      <c r="I68" s="152"/>
    </row>
    <row r="69" ht="15.75" customHeight="1" spans="1:9">
      <c r="A69" s="122"/>
      <c r="B69" s="116"/>
      <c r="C69" s="122"/>
      <c r="D69" s="125"/>
      <c r="E69" s="60"/>
      <c r="F69" s="246"/>
      <c r="G69" s="259"/>
      <c r="H69" s="116"/>
      <c r="I69" s="116"/>
    </row>
    <row r="70" ht="15.75" customHeight="1" spans="1:8">
      <c r="A70" s="147"/>
      <c r="B70" s="91"/>
      <c r="D70" s="91"/>
      <c r="E70" s="91"/>
      <c r="F70" s="615"/>
      <c r="G70" s="168"/>
      <c r="H70" s="169"/>
    </row>
    <row r="71" ht="15.75" customHeight="1" spans="1:8">
      <c r="A71" s="698" t="s">
        <v>222</v>
      </c>
      <c r="B71" s="80"/>
      <c r="C71" s="80"/>
      <c r="D71" s="91"/>
      <c r="E71" s="91"/>
      <c r="F71" s="615"/>
      <c r="H71" s="91"/>
    </row>
    <row r="72" ht="15.75" customHeight="1" spans="1:8">
      <c r="A72" s="763" t="s">
        <v>223</v>
      </c>
      <c r="B72" s="102"/>
      <c r="C72" s="102"/>
      <c r="D72" s="91"/>
      <c r="E72" s="91"/>
      <c r="F72" s="615"/>
      <c r="H72" s="91"/>
    </row>
    <row r="73" ht="15.75" customHeight="1" spans="1:8">
      <c r="A73" s="147"/>
      <c r="B73" s="91"/>
      <c r="D73" s="91"/>
      <c r="E73" s="91"/>
      <c r="F73" s="615"/>
      <c r="H73" s="91"/>
    </row>
    <row r="74" ht="15.75" customHeight="1" spans="1:8">
      <c r="A74" s="147"/>
      <c r="B74" s="91"/>
      <c r="D74" s="91"/>
      <c r="E74" s="91"/>
      <c r="F74" s="615"/>
      <c r="H74" s="91"/>
    </row>
    <row r="75" ht="15.75" customHeight="1" spans="1:8">
      <c r="A75" s="147"/>
      <c r="B75" s="91"/>
      <c r="D75" s="91"/>
      <c r="E75" s="91"/>
      <c r="F75" s="615"/>
      <c r="H75" s="91"/>
    </row>
    <row r="76" ht="15.75" customHeight="1" spans="1:8">
      <c r="A76" s="147"/>
      <c r="B76" s="91"/>
      <c r="D76" s="91"/>
      <c r="E76" s="91"/>
      <c r="F76" s="615"/>
      <c r="H76" s="91"/>
    </row>
    <row r="77" ht="15.75" customHeight="1" spans="1:8">
      <c r="A77" s="147"/>
      <c r="B77" s="91"/>
      <c r="D77" s="91"/>
      <c r="E77" s="91"/>
      <c r="F77" s="615"/>
      <c r="H77" s="91"/>
    </row>
    <row r="78" ht="15.75" customHeight="1" spans="1:8">
      <c r="A78" s="147"/>
      <c r="B78" s="91"/>
      <c r="D78" s="91"/>
      <c r="E78" s="91"/>
      <c r="F78" s="615"/>
      <c r="H78" s="91"/>
    </row>
    <row r="79" ht="15.75" customHeight="1" spans="1:8">
      <c r="A79" s="147"/>
      <c r="B79" s="91"/>
      <c r="D79" s="91"/>
      <c r="E79" s="91"/>
      <c r="F79" s="615"/>
      <c r="H79" s="91"/>
    </row>
    <row r="80" ht="15.75" customHeight="1" spans="1:8">
      <c r="A80" s="147"/>
      <c r="B80" s="91"/>
      <c r="D80" s="91"/>
      <c r="E80" s="91"/>
      <c r="F80" s="615"/>
      <c r="H80" s="91"/>
    </row>
    <row r="81" ht="15.75" customHeight="1" spans="1:8">
      <c r="A81" s="147"/>
      <c r="B81" s="91"/>
      <c r="D81" s="91"/>
      <c r="E81" s="91"/>
      <c r="F81" s="615"/>
      <c r="H81" s="91"/>
    </row>
    <row r="82" ht="15.75" customHeight="1" spans="1:8">
      <c r="A82" s="147"/>
      <c r="B82" s="91"/>
      <c r="D82" s="91"/>
      <c r="E82" s="91"/>
      <c r="F82" s="615"/>
      <c r="H82" s="91"/>
    </row>
    <row r="83" ht="15.75" customHeight="1" spans="1:8">
      <c r="A83" s="147"/>
      <c r="B83" s="91"/>
      <c r="D83" s="91"/>
      <c r="E83" s="91"/>
      <c r="F83" s="615"/>
      <c r="H83" s="91"/>
    </row>
    <row r="84" ht="15.75" customHeight="1" spans="1:8">
      <c r="A84" s="147"/>
      <c r="B84" s="91"/>
      <c r="D84" s="91"/>
      <c r="E84" s="91"/>
      <c r="F84" s="615"/>
      <c r="H84" s="91"/>
    </row>
    <row r="85" ht="15.75" customHeight="1" spans="1:8">
      <c r="A85" s="147"/>
      <c r="B85" s="91"/>
      <c r="D85" s="91"/>
      <c r="E85" s="91"/>
      <c r="F85" s="615"/>
      <c r="H85" s="91"/>
    </row>
    <row r="86" ht="15.75" customHeight="1" spans="1:8">
      <c r="A86" s="147"/>
      <c r="B86" s="91"/>
      <c r="D86" s="91"/>
      <c r="E86" s="91"/>
      <c r="F86" s="615"/>
      <c r="H86" s="91"/>
    </row>
    <row r="87" ht="15.75" customHeight="1" spans="1:8">
      <c r="A87" s="147"/>
      <c r="B87" s="91"/>
      <c r="D87" s="91"/>
      <c r="E87" s="91"/>
      <c r="F87" s="615"/>
      <c r="H87" s="91"/>
    </row>
    <row r="88" ht="15.75" customHeight="1" spans="1:8">
      <c r="A88" s="147"/>
      <c r="B88" s="91"/>
      <c r="D88" s="91"/>
      <c r="E88" s="91"/>
      <c r="F88" s="615"/>
      <c r="H88" s="91"/>
    </row>
    <row r="89" ht="15.75" customHeight="1" spans="1:8">
      <c r="A89" s="147"/>
      <c r="B89" s="91"/>
      <c r="D89" s="91"/>
      <c r="E89" s="91"/>
      <c r="F89" s="615"/>
      <c r="H89" s="91"/>
    </row>
    <row r="90" ht="15.75" customHeight="1" spans="1:8">
      <c r="A90" s="147"/>
      <c r="B90" s="91"/>
      <c r="D90" s="91"/>
      <c r="E90" s="91"/>
      <c r="F90" s="615"/>
      <c r="H90" s="91"/>
    </row>
    <row r="91" ht="15.75" customHeight="1" spans="1:8">
      <c r="A91" s="147"/>
      <c r="B91" s="91"/>
      <c r="D91" s="91"/>
      <c r="E91" s="91"/>
      <c r="F91" s="615"/>
      <c r="H91" s="91"/>
    </row>
    <row r="92" ht="15.75" customHeight="1" spans="1:8">
      <c r="A92" s="147"/>
      <c r="B92" s="91"/>
      <c r="D92" s="91"/>
      <c r="E92" s="91"/>
      <c r="F92" s="615"/>
      <c r="H92" s="91"/>
    </row>
    <row r="93" ht="15.75" customHeight="1" spans="1:8">
      <c r="A93" s="147"/>
      <c r="B93" s="91"/>
      <c r="D93" s="91"/>
      <c r="E93" s="91"/>
      <c r="F93" s="615"/>
      <c r="H93" s="91"/>
    </row>
    <row r="94" ht="15.75" customHeight="1" spans="1:8">
      <c r="A94" s="147"/>
      <c r="B94" s="91"/>
      <c r="D94" s="91"/>
      <c r="E94" s="91"/>
      <c r="F94" s="615"/>
      <c r="H94" s="91"/>
    </row>
    <row r="95" ht="15.75" customHeight="1" spans="1:8">
      <c r="A95" s="147"/>
      <c r="B95" s="91"/>
      <c r="D95" s="91"/>
      <c r="E95" s="91"/>
      <c r="F95" s="615"/>
      <c r="H95" s="91"/>
    </row>
    <row r="96" ht="15.75" customHeight="1" spans="1:8">
      <c r="A96" s="147"/>
      <c r="B96" s="91"/>
      <c r="D96" s="91"/>
      <c r="E96" s="91"/>
      <c r="F96" s="615"/>
      <c r="H96" s="91"/>
    </row>
    <row r="97" ht="15.75" customHeight="1" spans="1:8">
      <c r="A97" s="147"/>
      <c r="B97" s="91"/>
      <c r="D97" s="91"/>
      <c r="E97" s="91"/>
      <c r="F97" s="615"/>
      <c r="H97" s="91"/>
    </row>
    <row r="98" ht="15.75" customHeight="1" spans="1:8">
      <c r="A98" s="147"/>
      <c r="B98" s="91"/>
      <c r="D98" s="91"/>
      <c r="E98" s="91"/>
      <c r="F98" s="615"/>
      <c r="H98" s="91"/>
    </row>
    <row r="99" ht="15.75" customHeight="1" spans="1:8">
      <c r="A99" s="147"/>
      <c r="B99" s="91"/>
      <c r="D99" s="91"/>
      <c r="E99" s="91"/>
      <c r="F99" s="615"/>
      <c r="H99" s="91"/>
    </row>
    <row r="100" ht="15.75" customHeight="1" spans="1:8">
      <c r="A100" s="147"/>
      <c r="B100" s="91"/>
      <c r="D100" s="91"/>
      <c r="E100" s="91"/>
      <c r="F100" s="615"/>
      <c r="H100" s="91"/>
    </row>
    <row r="101" ht="15.75" customHeight="1" spans="1:8">
      <c r="A101" s="147"/>
      <c r="B101" s="91"/>
      <c r="D101" s="91"/>
      <c r="E101" s="91"/>
      <c r="F101" s="615"/>
      <c r="H101" s="91"/>
    </row>
    <row r="102" ht="15.75" customHeight="1" spans="1:8">
      <c r="A102" s="147"/>
      <c r="B102" s="91"/>
      <c r="D102" s="91"/>
      <c r="E102" s="91"/>
      <c r="F102" s="615"/>
      <c r="H102" s="91"/>
    </row>
    <row r="103" ht="15.75" customHeight="1" spans="1:8">
      <c r="A103" s="147"/>
      <c r="B103" s="91"/>
      <c r="D103" s="91"/>
      <c r="E103" s="91"/>
      <c r="F103" s="615"/>
      <c r="H103" s="91"/>
    </row>
    <row r="104" ht="15.75" customHeight="1" spans="1:8">
      <c r="A104" s="147"/>
      <c r="B104" s="91"/>
      <c r="D104" s="91"/>
      <c r="E104" s="91"/>
      <c r="F104" s="615"/>
      <c r="H104" s="91"/>
    </row>
    <row r="105" ht="15.75" customHeight="1" spans="1:8">
      <c r="A105" s="147"/>
      <c r="B105" s="91"/>
      <c r="D105" s="91"/>
      <c r="E105" s="91"/>
      <c r="F105" s="615"/>
      <c r="H105" s="91"/>
    </row>
    <row r="106" ht="15.75" customHeight="1" spans="1:8">
      <c r="A106" s="147"/>
      <c r="B106" s="91"/>
      <c r="D106" s="91"/>
      <c r="E106" s="91"/>
      <c r="F106" s="615"/>
      <c r="H106" s="91"/>
    </row>
    <row r="107" ht="15.75" customHeight="1" spans="1:8">
      <c r="A107" s="147"/>
      <c r="B107" s="91"/>
      <c r="D107" s="91"/>
      <c r="E107" s="91"/>
      <c r="F107" s="615"/>
      <c r="H107" s="91"/>
    </row>
    <row r="108" ht="15.75" customHeight="1" spans="1:8">
      <c r="A108" s="147"/>
      <c r="B108" s="91"/>
      <c r="D108" s="91"/>
      <c r="E108" s="91"/>
      <c r="F108" s="615"/>
      <c r="H108" s="91"/>
    </row>
    <row r="109" ht="15.75" customHeight="1" spans="1:8">
      <c r="A109" s="147"/>
      <c r="B109" s="91"/>
      <c r="D109" s="91"/>
      <c r="E109" s="91"/>
      <c r="F109" s="615"/>
      <c r="H109" s="91"/>
    </row>
    <row r="110" ht="15.75" customHeight="1" spans="1:8">
      <c r="A110" s="147"/>
      <c r="B110" s="91"/>
      <c r="D110" s="91"/>
      <c r="E110" s="91"/>
      <c r="F110" s="615"/>
      <c r="H110" s="91"/>
    </row>
    <row r="111" ht="15.75" customHeight="1" spans="1:8">
      <c r="A111" s="147"/>
      <c r="B111" s="91"/>
      <c r="D111" s="91"/>
      <c r="E111" s="91"/>
      <c r="F111" s="615"/>
      <c r="H111" s="91"/>
    </row>
    <row r="112" ht="15.75" customHeight="1" spans="1:8">
      <c r="A112" s="147"/>
      <c r="B112" s="91"/>
      <c r="D112" s="91"/>
      <c r="E112" s="91"/>
      <c r="F112" s="615"/>
      <c r="H112" s="91"/>
    </row>
    <row r="113" ht="15.75" customHeight="1" spans="1:8">
      <c r="A113" s="147"/>
      <c r="B113" s="91"/>
      <c r="D113" s="91"/>
      <c r="E113" s="91"/>
      <c r="F113" s="615"/>
      <c r="H113" s="91"/>
    </row>
    <row r="114" ht="15.75" customHeight="1" spans="1:8">
      <c r="A114" s="147"/>
      <c r="B114" s="91"/>
      <c r="D114" s="91"/>
      <c r="E114" s="91"/>
      <c r="F114" s="615"/>
      <c r="H114" s="91"/>
    </row>
    <row r="115" ht="15.75" customHeight="1" spans="1:8">
      <c r="A115" s="147"/>
      <c r="B115" s="91"/>
      <c r="D115" s="91"/>
      <c r="E115" s="91"/>
      <c r="F115" s="615"/>
      <c r="H115" s="91"/>
    </row>
    <row r="116" ht="15.75" customHeight="1" spans="1:8">
      <c r="A116" s="147"/>
      <c r="B116" s="91"/>
      <c r="D116" s="91"/>
      <c r="E116" s="91"/>
      <c r="F116" s="615"/>
      <c r="H116" s="91"/>
    </row>
    <row r="117" ht="15.75" customHeight="1" spans="1:8">
      <c r="A117" s="147"/>
      <c r="B117" s="91"/>
      <c r="D117" s="91"/>
      <c r="E117" s="91"/>
      <c r="F117" s="615"/>
      <c r="H117" s="91"/>
    </row>
    <row r="118" ht="15.75" customHeight="1" spans="1:8">
      <c r="A118" s="147"/>
      <c r="B118" s="91"/>
      <c r="D118" s="91"/>
      <c r="E118" s="91"/>
      <c r="F118" s="615"/>
      <c r="H118" s="91"/>
    </row>
    <row r="119" ht="15.75" customHeight="1" spans="1:8">
      <c r="A119" s="147"/>
      <c r="B119" s="91"/>
      <c r="D119" s="91"/>
      <c r="E119" s="91"/>
      <c r="F119" s="615"/>
      <c r="H119" s="91"/>
    </row>
    <row r="120" ht="15.75" customHeight="1" spans="1:8">
      <c r="A120" s="147"/>
      <c r="B120" s="91"/>
      <c r="D120" s="91"/>
      <c r="E120" s="91"/>
      <c r="F120" s="615"/>
      <c r="H120" s="91"/>
    </row>
    <row r="121" ht="15.75" customHeight="1" spans="1:8">
      <c r="A121" s="147"/>
      <c r="B121" s="91"/>
      <c r="D121" s="91"/>
      <c r="E121" s="91"/>
      <c r="F121" s="615"/>
      <c r="H121" s="91"/>
    </row>
    <row r="122" ht="15.75" customHeight="1" spans="1:8">
      <c r="A122" s="147"/>
      <c r="B122" s="91"/>
      <c r="D122" s="91"/>
      <c r="E122" s="91"/>
      <c r="F122" s="615"/>
      <c r="H122" s="91"/>
    </row>
    <row r="123" ht="15.75" customHeight="1" spans="1:8">
      <c r="A123" s="147"/>
      <c r="B123" s="91"/>
      <c r="D123" s="91"/>
      <c r="E123" s="91"/>
      <c r="F123" s="615"/>
      <c r="H123" s="91"/>
    </row>
    <row r="124" ht="15.75" customHeight="1" spans="1:8">
      <c r="A124" s="147"/>
      <c r="B124" s="91"/>
      <c r="D124" s="91"/>
      <c r="E124" s="91"/>
      <c r="F124" s="615"/>
      <c r="H124" s="91"/>
    </row>
    <row r="125" ht="15.75" customHeight="1" spans="1:8">
      <c r="A125" s="147"/>
      <c r="B125" s="91"/>
      <c r="D125" s="91"/>
      <c r="E125" s="91"/>
      <c r="F125" s="615"/>
      <c r="H125" s="91"/>
    </row>
    <row r="126" ht="15.75" customHeight="1" spans="1:8">
      <c r="A126" s="147"/>
      <c r="B126" s="91"/>
      <c r="D126" s="91"/>
      <c r="E126" s="91"/>
      <c r="F126" s="615"/>
      <c r="H126" s="91"/>
    </row>
    <row r="127" ht="15.75" customHeight="1" spans="1:8">
      <c r="A127" s="147"/>
      <c r="B127" s="91"/>
      <c r="D127" s="91"/>
      <c r="E127" s="91"/>
      <c r="F127" s="615"/>
      <c r="H127" s="91"/>
    </row>
    <row r="128" ht="15.75" customHeight="1" spans="1:8">
      <c r="A128" s="147"/>
      <c r="B128" s="91"/>
      <c r="D128" s="91"/>
      <c r="E128" s="91"/>
      <c r="F128" s="615"/>
      <c r="H128" s="91"/>
    </row>
    <row r="129" ht="15.75" customHeight="1" spans="1:8">
      <c r="A129" s="147"/>
      <c r="B129" s="91"/>
      <c r="D129" s="91"/>
      <c r="E129" s="91"/>
      <c r="F129" s="615"/>
      <c r="H129" s="91"/>
    </row>
    <row r="130" ht="15.75" customHeight="1" spans="1:8">
      <c r="A130" s="147"/>
      <c r="B130" s="91"/>
      <c r="D130" s="91"/>
      <c r="E130" s="91"/>
      <c r="F130" s="615"/>
      <c r="H130" s="91"/>
    </row>
    <row r="131" ht="15.75" customHeight="1" spans="1:8">
      <c r="A131" s="147"/>
      <c r="B131" s="91"/>
      <c r="D131" s="91"/>
      <c r="E131" s="91"/>
      <c r="F131" s="615"/>
      <c r="H131" s="91"/>
    </row>
    <row r="132" ht="15.75" customHeight="1" spans="1:8">
      <c r="A132" s="147"/>
      <c r="B132" s="91"/>
      <c r="D132" s="91"/>
      <c r="E132" s="91"/>
      <c r="F132" s="615"/>
      <c r="H132" s="91"/>
    </row>
    <row r="133" ht="15.75" customHeight="1" spans="1:8">
      <c r="A133" s="147"/>
      <c r="B133" s="91"/>
      <c r="D133" s="91"/>
      <c r="E133" s="91"/>
      <c r="F133" s="615"/>
      <c r="H133" s="91"/>
    </row>
    <row r="134" ht="15.75" customHeight="1" spans="1:8">
      <c r="A134" s="147"/>
      <c r="B134" s="91"/>
      <c r="D134" s="91"/>
      <c r="E134" s="91"/>
      <c r="F134" s="615"/>
      <c r="H134" s="91"/>
    </row>
    <row r="135" ht="15.75" customHeight="1" spans="1:8">
      <c r="A135" s="147"/>
      <c r="B135" s="91"/>
      <c r="D135" s="91"/>
      <c r="E135" s="91"/>
      <c r="F135" s="615"/>
      <c r="H135" s="91"/>
    </row>
    <row r="136" ht="15.75" customHeight="1" spans="1:8">
      <c r="A136" s="147"/>
      <c r="B136" s="91"/>
      <c r="D136" s="91"/>
      <c r="E136" s="91"/>
      <c r="F136" s="615"/>
      <c r="H136" s="91"/>
    </row>
    <row r="137" ht="15.75" customHeight="1" spans="1:8">
      <c r="A137" s="147"/>
      <c r="B137" s="91"/>
      <c r="D137" s="91"/>
      <c r="E137" s="91"/>
      <c r="F137" s="615"/>
      <c r="H137" s="91"/>
    </row>
    <row r="138" ht="15.75" customHeight="1" spans="1:8">
      <c r="A138" s="147"/>
      <c r="B138" s="91"/>
      <c r="D138" s="91"/>
      <c r="E138" s="91"/>
      <c r="F138" s="615"/>
      <c r="H138" s="91"/>
    </row>
    <row r="139" ht="15.75" customHeight="1" spans="1:8">
      <c r="A139" s="147"/>
      <c r="B139" s="91"/>
      <c r="D139" s="91"/>
      <c r="E139" s="91"/>
      <c r="F139" s="615"/>
      <c r="H139" s="91"/>
    </row>
    <row r="140" ht="15.75" customHeight="1" spans="1:8">
      <c r="A140" s="147"/>
      <c r="B140" s="91"/>
      <c r="D140" s="91"/>
      <c r="E140" s="91"/>
      <c r="F140" s="615"/>
      <c r="H140" s="91"/>
    </row>
    <row r="141" ht="15.75" customHeight="1" spans="1:8">
      <c r="A141" s="147"/>
      <c r="B141" s="91"/>
      <c r="D141" s="91"/>
      <c r="E141" s="91"/>
      <c r="F141" s="615"/>
      <c r="H141" s="91"/>
    </row>
    <row r="142" ht="15.75" customHeight="1" spans="1:8">
      <c r="A142" s="147"/>
      <c r="B142" s="91"/>
      <c r="D142" s="91"/>
      <c r="E142" s="91"/>
      <c r="F142" s="615"/>
      <c r="H142" s="91"/>
    </row>
    <row r="143" ht="15.75" customHeight="1" spans="1:8">
      <c r="A143" s="147"/>
      <c r="B143" s="91"/>
      <c r="D143" s="91"/>
      <c r="E143" s="91"/>
      <c r="F143" s="615"/>
      <c r="H143" s="91"/>
    </row>
    <row r="144" ht="15.75" customHeight="1" spans="1:8">
      <c r="A144" s="147"/>
      <c r="B144" s="91"/>
      <c r="D144" s="91"/>
      <c r="E144" s="91"/>
      <c r="F144" s="615"/>
      <c r="H144" s="91"/>
    </row>
    <row r="145" ht="15.75" customHeight="1" spans="1:8">
      <c r="A145" s="147"/>
      <c r="B145" s="91"/>
      <c r="D145" s="91"/>
      <c r="E145" s="91"/>
      <c r="F145" s="615"/>
      <c r="H145" s="91"/>
    </row>
    <row r="146" ht="15.75" customHeight="1" spans="1:8">
      <c r="A146" s="147"/>
      <c r="B146" s="91"/>
      <c r="D146" s="91"/>
      <c r="E146" s="91"/>
      <c r="F146" s="615"/>
      <c r="H146" s="91"/>
    </row>
    <row r="147" ht="15.75" customHeight="1" spans="1:8">
      <c r="A147" s="147"/>
      <c r="B147" s="91"/>
      <c r="D147" s="91"/>
      <c r="E147" s="91"/>
      <c r="F147" s="615"/>
      <c r="H147" s="91"/>
    </row>
    <row r="148" ht="15.75" customHeight="1" spans="1:8">
      <c r="A148" s="147"/>
      <c r="B148" s="91"/>
      <c r="D148" s="91"/>
      <c r="E148" s="91"/>
      <c r="F148" s="615"/>
      <c r="H148" s="91"/>
    </row>
    <row r="149" ht="15.75" customHeight="1" spans="1:8">
      <c r="A149" s="147"/>
      <c r="B149" s="91"/>
      <c r="D149" s="91"/>
      <c r="E149" s="91"/>
      <c r="F149" s="615"/>
      <c r="H149" s="91"/>
    </row>
    <row r="150" ht="15.75" customHeight="1" spans="1:8">
      <c r="A150" s="147"/>
      <c r="B150" s="91"/>
      <c r="D150" s="91"/>
      <c r="E150" s="91"/>
      <c r="F150" s="615"/>
      <c r="H150" s="91"/>
    </row>
    <row r="151" ht="15.75" customHeight="1" spans="1:8">
      <c r="A151" s="147"/>
      <c r="B151" s="91"/>
      <c r="D151" s="91"/>
      <c r="E151" s="91"/>
      <c r="F151" s="615"/>
      <c r="H151" s="91"/>
    </row>
    <row r="152" ht="15.75" customHeight="1" spans="1:8">
      <c r="A152" s="147"/>
      <c r="B152" s="91"/>
      <c r="D152" s="91"/>
      <c r="E152" s="91"/>
      <c r="F152" s="615"/>
      <c r="H152" s="91"/>
    </row>
    <row r="153" ht="15.75" customHeight="1" spans="1:8">
      <c r="A153" s="147"/>
      <c r="B153" s="91"/>
      <c r="D153" s="91"/>
      <c r="E153" s="91"/>
      <c r="F153" s="615"/>
      <c r="H153" s="91"/>
    </row>
    <row r="154" ht="15.75" customHeight="1" spans="1:8">
      <c r="A154" s="147"/>
      <c r="B154" s="91"/>
      <c r="D154" s="91"/>
      <c r="E154" s="91"/>
      <c r="F154" s="615"/>
      <c r="H154" s="91"/>
    </row>
    <row r="155" ht="15.75" customHeight="1" spans="1:8">
      <c r="A155" s="147"/>
      <c r="B155" s="91"/>
      <c r="D155" s="91"/>
      <c r="E155" s="91"/>
      <c r="F155" s="615"/>
      <c r="H155" s="91"/>
    </row>
    <row r="156" ht="15.75" customHeight="1" spans="1:8">
      <c r="A156" s="147"/>
      <c r="B156" s="91"/>
      <c r="D156" s="91"/>
      <c r="E156" s="91"/>
      <c r="F156" s="615"/>
      <c r="H156" s="91"/>
    </row>
    <row r="157" ht="15.75" customHeight="1" spans="1:8">
      <c r="A157" s="147"/>
      <c r="B157" s="91"/>
      <c r="D157" s="91"/>
      <c r="E157" s="91"/>
      <c r="F157" s="615"/>
      <c r="H157" s="91"/>
    </row>
    <row r="158" ht="15.75" customHeight="1" spans="1:8">
      <c r="A158" s="147"/>
      <c r="B158" s="91"/>
      <c r="D158" s="91"/>
      <c r="E158" s="91"/>
      <c r="F158" s="615"/>
      <c r="H158" s="91"/>
    </row>
    <row r="159" ht="15.75" customHeight="1" spans="1:8">
      <c r="A159" s="147"/>
      <c r="B159" s="91"/>
      <c r="D159" s="91"/>
      <c r="E159" s="91"/>
      <c r="F159" s="615"/>
      <c r="H159" s="91"/>
    </row>
    <row r="160" ht="15.75" customHeight="1" spans="1:8">
      <c r="A160" s="147"/>
      <c r="B160" s="91"/>
      <c r="D160" s="91"/>
      <c r="E160" s="91"/>
      <c r="F160" s="615"/>
      <c r="H160" s="91"/>
    </row>
    <row r="161" ht="15.75" customHeight="1" spans="1:8">
      <c r="A161" s="147"/>
      <c r="B161" s="91"/>
      <c r="D161" s="91"/>
      <c r="E161" s="91"/>
      <c r="F161" s="615"/>
      <c r="H161" s="91"/>
    </row>
    <row r="162" ht="15.75" customHeight="1" spans="1:8">
      <c r="A162" s="147"/>
      <c r="B162" s="91"/>
      <c r="D162" s="91"/>
      <c r="E162" s="91"/>
      <c r="F162" s="615"/>
      <c r="H162" s="91"/>
    </row>
    <row r="163" ht="15.75" customHeight="1" spans="1:8">
      <c r="A163" s="147"/>
      <c r="B163" s="91"/>
      <c r="D163" s="91"/>
      <c r="E163" s="91"/>
      <c r="F163" s="615"/>
      <c r="H163" s="91"/>
    </row>
    <row r="164" ht="15.75" customHeight="1" spans="1:8">
      <c r="A164" s="147"/>
      <c r="B164" s="91"/>
      <c r="D164" s="91"/>
      <c r="E164" s="91"/>
      <c r="F164" s="615"/>
      <c r="H164" s="91"/>
    </row>
    <row r="165" ht="15.75" customHeight="1" spans="1:8">
      <c r="A165" s="147"/>
      <c r="B165" s="91"/>
      <c r="D165" s="91"/>
      <c r="E165" s="91"/>
      <c r="F165" s="615"/>
      <c r="H165" s="91"/>
    </row>
    <row r="166" ht="15.75" customHeight="1" spans="1:8">
      <c r="A166" s="147"/>
      <c r="B166" s="91"/>
      <c r="D166" s="91"/>
      <c r="E166" s="91"/>
      <c r="F166" s="615"/>
      <c r="H166" s="91"/>
    </row>
    <row r="167" ht="15.75" customHeight="1" spans="1:8">
      <c r="A167" s="147"/>
      <c r="B167" s="91"/>
      <c r="D167" s="91"/>
      <c r="E167" s="91"/>
      <c r="F167" s="615"/>
      <c r="H167" s="91"/>
    </row>
    <row r="168" ht="15.75" customHeight="1" spans="1:8">
      <c r="A168" s="147"/>
      <c r="B168" s="91"/>
      <c r="D168" s="91"/>
      <c r="E168" s="91"/>
      <c r="F168" s="615"/>
      <c r="H168" s="91"/>
    </row>
    <row r="169" ht="15.75" customHeight="1" spans="1:8">
      <c r="A169" s="147"/>
      <c r="B169" s="91"/>
      <c r="D169" s="91"/>
      <c r="E169" s="91"/>
      <c r="F169" s="615"/>
      <c r="H169" s="91"/>
    </row>
    <row r="170" ht="15.75" customHeight="1" spans="1:8">
      <c r="A170" s="147"/>
      <c r="B170" s="91"/>
      <c r="D170" s="91"/>
      <c r="E170" s="91"/>
      <c r="F170" s="615"/>
      <c r="H170" s="91"/>
    </row>
    <row r="171" ht="15.75" customHeight="1" spans="1:8">
      <c r="A171" s="147"/>
      <c r="B171" s="91"/>
      <c r="D171" s="91"/>
      <c r="E171" s="91"/>
      <c r="F171" s="615"/>
      <c r="H171" s="91"/>
    </row>
    <row r="172" ht="15.75" customHeight="1" spans="1:8">
      <c r="A172" s="147"/>
      <c r="B172" s="91"/>
      <c r="D172" s="91"/>
      <c r="E172" s="91"/>
      <c r="F172" s="615"/>
      <c r="H172" s="91"/>
    </row>
    <row r="173" ht="15.75" customHeight="1" spans="1:8">
      <c r="A173" s="147"/>
      <c r="B173" s="91"/>
      <c r="D173" s="91"/>
      <c r="E173" s="91"/>
      <c r="F173" s="615"/>
      <c r="H173" s="91"/>
    </row>
    <row r="174" ht="15.75" customHeight="1" spans="1:8">
      <c r="A174" s="147"/>
      <c r="B174" s="91"/>
      <c r="D174" s="91"/>
      <c r="E174" s="91"/>
      <c r="F174" s="615"/>
      <c r="H174" s="91"/>
    </row>
    <row r="175" ht="15.75" customHeight="1" spans="1:8">
      <c r="A175" s="147"/>
      <c r="B175" s="91"/>
      <c r="D175" s="91"/>
      <c r="E175" s="91"/>
      <c r="F175" s="615"/>
      <c r="H175" s="91"/>
    </row>
    <row r="176" ht="15.75" customHeight="1" spans="1:8">
      <c r="A176" s="147"/>
      <c r="B176" s="91"/>
      <c r="D176" s="91"/>
      <c r="E176" s="91"/>
      <c r="F176" s="615"/>
      <c r="H176" s="91"/>
    </row>
    <row r="177" ht="15.75" customHeight="1" spans="1:8">
      <c r="A177" s="147"/>
      <c r="B177" s="91"/>
      <c r="D177" s="91"/>
      <c r="E177" s="91"/>
      <c r="F177" s="615"/>
      <c r="H177" s="91"/>
    </row>
    <row r="178" ht="15.75" customHeight="1" spans="1:8">
      <c r="A178" s="147"/>
      <c r="B178" s="91"/>
      <c r="D178" s="91"/>
      <c r="E178" s="91"/>
      <c r="F178" s="615"/>
      <c r="H178" s="91"/>
    </row>
    <row r="179" ht="15.75" customHeight="1" spans="1:8">
      <c r="A179" s="147"/>
      <c r="B179" s="91"/>
      <c r="D179" s="91"/>
      <c r="E179" s="91"/>
      <c r="F179" s="615"/>
      <c r="H179" s="91"/>
    </row>
    <row r="180" ht="15.75" customHeight="1" spans="1:8">
      <c r="A180" s="147"/>
      <c r="B180" s="91"/>
      <c r="D180" s="91"/>
      <c r="E180" s="91"/>
      <c r="F180" s="615"/>
      <c r="H180" s="91"/>
    </row>
    <row r="181" ht="15.75" customHeight="1" spans="1:8">
      <c r="A181" s="147"/>
      <c r="B181" s="91"/>
      <c r="D181" s="91"/>
      <c r="E181" s="91"/>
      <c r="F181" s="615"/>
      <c r="H181" s="91"/>
    </row>
    <row r="182" ht="15.75" customHeight="1" spans="1:8">
      <c r="A182" s="147"/>
      <c r="B182" s="91"/>
      <c r="D182" s="91"/>
      <c r="E182" s="91"/>
      <c r="F182" s="615"/>
      <c r="H182" s="91"/>
    </row>
    <row r="183" ht="15.75" customHeight="1" spans="1:8">
      <c r="A183" s="147"/>
      <c r="B183" s="91"/>
      <c r="D183" s="91"/>
      <c r="E183" s="91"/>
      <c r="F183" s="615"/>
      <c r="H183" s="91"/>
    </row>
    <row r="184" ht="15.75" customHeight="1" spans="1:8">
      <c r="A184" s="147"/>
      <c r="B184" s="91"/>
      <c r="D184" s="91"/>
      <c r="E184" s="91"/>
      <c r="F184" s="615"/>
      <c r="H184" s="91"/>
    </row>
    <row r="185" ht="15.75" customHeight="1" spans="1:8">
      <c r="A185" s="147"/>
      <c r="B185" s="91"/>
      <c r="D185" s="91"/>
      <c r="E185" s="91"/>
      <c r="F185" s="615"/>
      <c r="H185" s="91"/>
    </row>
    <row r="186" ht="15.75" customHeight="1" spans="1:8">
      <c r="A186" s="147"/>
      <c r="B186" s="91"/>
      <c r="D186" s="91"/>
      <c r="E186" s="91"/>
      <c r="F186" s="615"/>
      <c r="H186" s="91"/>
    </row>
    <row r="187" ht="15.75" customHeight="1" spans="1:8">
      <c r="A187" s="147"/>
      <c r="B187" s="91"/>
      <c r="D187" s="91"/>
      <c r="E187" s="91"/>
      <c r="F187" s="615"/>
      <c r="H187" s="91"/>
    </row>
    <row r="188" ht="15.75" customHeight="1" spans="1:8">
      <c r="A188" s="147"/>
      <c r="B188" s="91"/>
      <c r="D188" s="91"/>
      <c r="E188" s="91"/>
      <c r="F188" s="615"/>
      <c r="H188" s="91"/>
    </row>
    <row r="189" ht="15.75" customHeight="1" spans="1:8">
      <c r="A189" s="147"/>
      <c r="B189" s="91"/>
      <c r="D189" s="91"/>
      <c r="E189" s="91"/>
      <c r="F189" s="615"/>
      <c r="H189" s="91"/>
    </row>
    <row r="190" ht="15.75" customHeight="1" spans="1:8">
      <c r="A190" s="147"/>
      <c r="B190" s="91"/>
      <c r="D190" s="91"/>
      <c r="E190" s="91"/>
      <c r="F190" s="615"/>
      <c r="H190" s="91"/>
    </row>
    <row r="191" ht="15.75" customHeight="1" spans="1:8">
      <c r="A191" s="147"/>
      <c r="B191" s="91"/>
      <c r="D191" s="91"/>
      <c r="E191" s="91"/>
      <c r="F191" s="615"/>
      <c r="H191" s="91"/>
    </row>
    <row r="192" ht="15.75" customHeight="1" spans="1:8">
      <c r="A192" s="147"/>
      <c r="B192" s="91"/>
      <c r="D192" s="91"/>
      <c r="E192" s="91"/>
      <c r="F192" s="615"/>
      <c r="H192" s="91"/>
    </row>
    <row r="193" ht="15.75" customHeight="1" spans="1:8">
      <c r="A193" s="147"/>
      <c r="B193" s="91"/>
      <c r="D193" s="91"/>
      <c r="E193" s="91"/>
      <c r="F193" s="615"/>
      <c r="H193" s="91"/>
    </row>
    <row r="194" ht="15.75" customHeight="1" spans="1:8">
      <c r="A194" s="147"/>
      <c r="B194" s="91"/>
      <c r="D194" s="91"/>
      <c r="E194" s="91"/>
      <c r="F194" s="615"/>
      <c r="H194" s="91"/>
    </row>
    <row r="195" ht="15.75" customHeight="1" spans="1:8">
      <c r="A195" s="147"/>
      <c r="B195" s="91"/>
      <c r="D195" s="91"/>
      <c r="E195" s="91"/>
      <c r="F195" s="615"/>
      <c r="H195" s="91"/>
    </row>
    <row r="196" ht="15.75" customHeight="1" spans="1:8">
      <c r="A196" s="147"/>
      <c r="B196" s="91"/>
      <c r="D196" s="91"/>
      <c r="E196" s="91"/>
      <c r="F196" s="615"/>
      <c r="H196" s="91"/>
    </row>
    <row r="197" ht="15.75" customHeight="1" spans="1:8">
      <c r="A197" s="147"/>
      <c r="B197" s="91"/>
      <c r="D197" s="91"/>
      <c r="E197" s="91"/>
      <c r="F197" s="615"/>
      <c r="H197" s="91"/>
    </row>
    <row r="198" ht="15.75" customHeight="1" spans="1:8">
      <c r="A198" s="147"/>
      <c r="B198" s="91"/>
      <c r="D198" s="91"/>
      <c r="E198" s="91"/>
      <c r="F198" s="615"/>
      <c r="H198" s="91"/>
    </row>
    <row r="199" ht="15.75" customHeight="1" spans="1:8">
      <c r="A199" s="147"/>
      <c r="B199" s="91"/>
      <c r="D199" s="91"/>
      <c r="E199" s="91"/>
      <c r="F199" s="615"/>
      <c r="H199" s="91"/>
    </row>
    <row r="200" ht="15.75" customHeight="1" spans="1:8">
      <c r="A200" s="147"/>
      <c r="B200" s="91"/>
      <c r="D200" s="91"/>
      <c r="E200" s="91"/>
      <c r="F200" s="615"/>
      <c r="H200" s="91"/>
    </row>
    <row r="201" ht="15.75" customHeight="1" spans="1:8">
      <c r="A201" s="147"/>
      <c r="B201" s="91"/>
      <c r="D201" s="91"/>
      <c r="E201" s="91"/>
      <c r="F201" s="615"/>
      <c r="H201" s="91"/>
    </row>
    <row r="202" ht="15.75" customHeight="1" spans="1:8">
      <c r="A202" s="147"/>
      <c r="B202" s="91"/>
      <c r="D202" s="91"/>
      <c r="E202" s="91"/>
      <c r="F202" s="615"/>
      <c r="H202" s="91"/>
    </row>
    <row r="203" ht="15.75" customHeight="1" spans="1:8">
      <c r="A203" s="147"/>
      <c r="B203" s="91"/>
      <c r="D203" s="91"/>
      <c r="E203" s="91"/>
      <c r="F203" s="615"/>
      <c r="H203" s="91"/>
    </row>
    <row r="204" ht="15.75" customHeight="1" spans="1:8">
      <c r="A204" s="147"/>
      <c r="B204" s="91"/>
      <c r="D204" s="91"/>
      <c r="E204" s="91"/>
      <c r="F204" s="615"/>
      <c r="H204" s="91"/>
    </row>
    <row r="205" ht="15.75" customHeight="1" spans="1:8">
      <c r="A205" s="147"/>
      <c r="B205" s="91"/>
      <c r="D205" s="91"/>
      <c r="E205" s="91"/>
      <c r="F205" s="615"/>
      <c r="H205" s="91"/>
    </row>
    <row r="206" ht="15.75" customHeight="1" spans="1:8">
      <c r="A206" s="147"/>
      <c r="B206" s="91"/>
      <c r="D206" s="91"/>
      <c r="E206" s="91"/>
      <c r="F206" s="615"/>
      <c r="H206" s="91"/>
    </row>
    <row r="207" ht="15.75" customHeight="1" spans="1:8">
      <c r="A207" s="147"/>
      <c r="B207" s="91"/>
      <c r="D207" s="91"/>
      <c r="E207" s="91"/>
      <c r="F207" s="615"/>
      <c r="H207" s="91"/>
    </row>
    <row r="208" ht="15.75" customHeight="1" spans="1:8">
      <c r="A208" s="147"/>
      <c r="B208" s="91"/>
      <c r="D208" s="91"/>
      <c r="E208" s="91"/>
      <c r="F208" s="615"/>
      <c r="H208" s="91"/>
    </row>
    <row r="209" ht="15.75" customHeight="1" spans="1:8">
      <c r="A209" s="147"/>
      <c r="B209" s="91"/>
      <c r="D209" s="91"/>
      <c r="E209" s="91"/>
      <c r="F209" s="615"/>
      <c r="H209" s="91"/>
    </row>
    <row r="210" ht="15.75" customHeight="1" spans="1:8">
      <c r="A210" s="147"/>
      <c r="B210" s="91"/>
      <c r="D210" s="91"/>
      <c r="E210" s="91"/>
      <c r="F210" s="615"/>
      <c r="H210" s="91"/>
    </row>
    <row r="211" ht="15.75" customHeight="1" spans="1:8">
      <c r="A211" s="147"/>
      <c r="B211" s="91"/>
      <c r="D211" s="91"/>
      <c r="E211" s="91"/>
      <c r="F211" s="615"/>
      <c r="H211" s="91"/>
    </row>
    <row r="212" ht="15.75" customHeight="1" spans="1:8">
      <c r="A212" s="147"/>
      <c r="B212" s="91"/>
      <c r="D212" s="91"/>
      <c r="E212" s="91"/>
      <c r="F212" s="615"/>
      <c r="H212" s="91"/>
    </row>
    <row r="213" ht="15.75" customHeight="1" spans="1:8">
      <c r="A213" s="147"/>
      <c r="B213" s="91"/>
      <c r="D213" s="91"/>
      <c r="E213" s="91"/>
      <c r="F213" s="615"/>
      <c r="H213" s="91"/>
    </row>
    <row r="214" ht="15.75" customHeight="1" spans="1:8">
      <c r="A214" s="147"/>
      <c r="B214" s="91"/>
      <c r="D214" s="91"/>
      <c r="E214" s="91"/>
      <c r="F214" s="615"/>
      <c r="H214" s="91"/>
    </row>
    <row r="215" ht="15.75" customHeight="1" spans="1:8">
      <c r="A215" s="147"/>
      <c r="B215" s="91"/>
      <c r="D215" s="91"/>
      <c r="E215" s="91"/>
      <c r="F215" s="615"/>
      <c r="H215" s="91"/>
    </row>
    <row r="216" ht="15.75" customHeight="1" spans="1:8">
      <c r="A216" s="147"/>
      <c r="B216" s="91"/>
      <c r="D216" s="91"/>
      <c r="E216" s="91"/>
      <c r="F216" s="615"/>
      <c r="H216" s="91"/>
    </row>
    <row r="217" ht="15.75" customHeight="1" spans="1:8">
      <c r="A217" s="147"/>
      <c r="B217" s="91"/>
      <c r="D217" s="91"/>
      <c r="E217" s="91"/>
      <c r="F217" s="615"/>
      <c r="H217" s="91"/>
    </row>
    <row r="218" ht="15.75" customHeight="1" spans="1:8">
      <c r="A218" s="147"/>
      <c r="B218" s="91"/>
      <c r="D218" s="91"/>
      <c r="E218" s="91"/>
      <c r="F218" s="615"/>
      <c r="H218" s="91"/>
    </row>
    <row r="219" ht="15.75" customHeight="1" spans="1:8">
      <c r="A219" s="147"/>
      <c r="B219" s="91"/>
      <c r="D219" s="91"/>
      <c r="E219" s="91"/>
      <c r="F219" s="615"/>
      <c r="H219" s="91"/>
    </row>
    <row r="220" ht="15.75" customHeight="1" spans="1:8">
      <c r="A220" s="147"/>
      <c r="B220" s="91"/>
      <c r="D220" s="91"/>
      <c r="E220" s="91"/>
      <c r="F220" s="615"/>
      <c r="H220" s="91"/>
    </row>
    <row r="221" ht="15.75" customHeight="1" spans="1:8">
      <c r="A221" s="147"/>
      <c r="B221" s="91"/>
      <c r="D221" s="91"/>
      <c r="E221" s="91"/>
      <c r="F221" s="615"/>
      <c r="H221" s="91"/>
    </row>
    <row r="222" ht="15.75" customHeight="1" spans="1:8">
      <c r="A222" s="147"/>
      <c r="B222" s="91"/>
      <c r="D222" s="91"/>
      <c r="E222" s="91"/>
      <c r="F222" s="615"/>
      <c r="H222" s="91"/>
    </row>
    <row r="223" ht="15.75" customHeight="1" spans="1:8">
      <c r="A223" s="147"/>
      <c r="B223" s="91"/>
      <c r="D223" s="91"/>
      <c r="E223" s="91"/>
      <c r="F223" s="615"/>
      <c r="H223" s="91"/>
    </row>
    <row r="224" ht="15.75" customHeight="1" spans="1:8">
      <c r="A224" s="147"/>
      <c r="B224" s="91"/>
      <c r="D224" s="91"/>
      <c r="E224" s="91"/>
      <c r="F224" s="615"/>
      <c r="H224" s="91"/>
    </row>
    <row r="225" ht="15.75" customHeight="1" spans="1:8">
      <c r="A225" s="147"/>
      <c r="B225" s="91"/>
      <c r="D225" s="91"/>
      <c r="E225" s="91"/>
      <c r="F225" s="615"/>
      <c r="H225" s="91"/>
    </row>
    <row r="226" ht="15.75" customHeight="1" spans="1:8">
      <c r="A226" s="147"/>
      <c r="B226" s="91"/>
      <c r="D226" s="91"/>
      <c r="E226" s="91"/>
      <c r="F226" s="615"/>
      <c r="H226" s="91"/>
    </row>
    <row r="227" ht="15.75" customHeight="1" spans="1:8">
      <c r="A227" s="147"/>
      <c r="B227" s="91"/>
      <c r="D227" s="91"/>
      <c r="E227" s="91"/>
      <c r="F227" s="615"/>
      <c r="H227" s="91"/>
    </row>
    <row r="228" ht="15.75" customHeight="1" spans="1:8">
      <c r="A228" s="147"/>
      <c r="B228" s="91"/>
      <c r="D228" s="91"/>
      <c r="E228" s="91"/>
      <c r="F228" s="615"/>
      <c r="H228" s="91"/>
    </row>
    <row r="229" ht="15.75" customHeight="1" spans="1:8">
      <c r="A229" s="147"/>
      <c r="B229" s="91"/>
      <c r="D229" s="91"/>
      <c r="E229" s="91"/>
      <c r="F229" s="615"/>
      <c r="H229" s="91"/>
    </row>
    <row r="230" ht="15.75" customHeight="1" spans="1:8">
      <c r="A230" s="147"/>
      <c r="B230" s="91"/>
      <c r="D230" s="91"/>
      <c r="E230" s="91"/>
      <c r="F230" s="615"/>
      <c r="H230" s="91"/>
    </row>
    <row r="231" ht="15.75" customHeight="1" spans="1:8">
      <c r="A231" s="147"/>
      <c r="B231" s="91"/>
      <c r="D231" s="91"/>
      <c r="E231" s="91"/>
      <c r="F231" s="615"/>
      <c r="H231" s="91"/>
    </row>
    <row r="232" ht="15.75" customHeight="1" spans="1:8">
      <c r="A232" s="147"/>
      <c r="B232" s="91"/>
      <c r="D232" s="91"/>
      <c r="E232" s="91"/>
      <c r="F232" s="615"/>
      <c r="H232" s="91"/>
    </row>
    <row r="233" ht="15.75" customHeight="1" spans="1:8">
      <c r="A233" s="147"/>
      <c r="B233" s="91"/>
      <c r="D233" s="91"/>
      <c r="E233" s="91"/>
      <c r="F233" s="615"/>
      <c r="H233" s="91"/>
    </row>
    <row r="234" ht="15.75" customHeight="1" spans="1:8">
      <c r="A234" s="147"/>
      <c r="B234" s="91"/>
      <c r="D234" s="91"/>
      <c r="E234" s="91"/>
      <c r="F234" s="615"/>
      <c r="H234" s="91"/>
    </row>
    <row r="235" ht="15.75" customHeight="1" spans="1:8">
      <c r="A235" s="147"/>
      <c r="B235" s="91"/>
      <c r="D235" s="91"/>
      <c r="E235" s="91"/>
      <c r="F235" s="615"/>
      <c r="H235" s="91"/>
    </row>
    <row r="236" ht="15.75" customHeight="1" spans="1:8">
      <c r="A236" s="147"/>
      <c r="B236" s="91"/>
      <c r="D236" s="91"/>
      <c r="E236" s="91"/>
      <c r="F236" s="615"/>
      <c r="H236" s="91"/>
    </row>
    <row r="237" ht="15.75" customHeight="1" spans="1:8">
      <c r="A237" s="147"/>
      <c r="B237" s="91"/>
      <c r="D237" s="91"/>
      <c r="E237" s="91"/>
      <c r="F237" s="615"/>
      <c r="H237" s="91"/>
    </row>
    <row r="238" ht="15.75" customHeight="1" spans="1:8">
      <c r="A238" s="147"/>
      <c r="B238" s="91"/>
      <c r="D238" s="91"/>
      <c r="E238" s="91"/>
      <c r="F238" s="615"/>
      <c r="H238" s="91"/>
    </row>
    <row r="239" ht="15.75" customHeight="1" spans="1:8">
      <c r="A239" s="147"/>
      <c r="B239" s="91"/>
      <c r="D239" s="91"/>
      <c r="E239" s="91"/>
      <c r="F239" s="615"/>
      <c r="H239" s="91"/>
    </row>
    <row r="240" ht="15.75" customHeight="1" spans="1:8">
      <c r="A240" s="147"/>
      <c r="B240" s="91"/>
      <c r="D240" s="91"/>
      <c r="E240" s="91"/>
      <c r="F240" s="615"/>
      <c r="H240" s="91"/>
    </row>
    <row r="241" ht="15.75" customHeight="1" spans="1:8">
      <c r="A241" s="147"/>
      <c r="B241" s="91"/>
      <c r="D241" s="91"/>
      <c r="E241" s="91"/>
      <c r="F241" s="615"/>
      <c r="H241" s="91"/>
    </row>
    <row r="242" ht="15.75" customHeight="1" spans="1:8">
      <c r="A242" s="147"/>
      <c r="B242" s="91"/>
      <c r="D242" s="91"/>
      <c r="E242" s="91"/>
      <c r="F242" s="615"/>
      <c r="H242" s="91"/>
    </row>
    <row r="243" ht="15.75" customHeight="1" spans="1:8">
      <c r="A243" s="147"/>
      <c r="B243" s="91"/>
      <c r="D243" s="91"/>
      <c r="E243" s="91"/>
      <c r="F243" s="615"/>
      <c r="H243" s="91"/>
    </row>
    <row r="244" ht="15.75" customHeight="1" spans="1:8">
      <c r="A244" s="147"/>
      <c r="B244" s="91"/>
      <c r="D244" s="91"/>
      <c r="E244" s="91"/>
      <c r="F244" s="615"/>
      <c r="H244" s="91"/>
    </row>
    <row r="245" ht="15.75" customHeight="1" spans="1:8">
      <c r="A245" s="147"/>
      <c r="B245" s="91"/>
      <c r="D245" s="91"/>
      <c r="E245" s="91"/>
      <c r="F245" s="615"/>
      <c r="H245" s="91"/>
    </row>
    <row r="246" ht="15.75" customHeight="1" spans="1:8">
      <c r="A246" s="147"/>
      <c r="B246" s="91"/>
      <c r="D246" s="91"/>
      <c r="E246" s="91"/>
      <c r="F246" s="615"/>
      <c r="H246" s="91"/>
    </row>
    <row r="247" ht="15.75" customHeight="1" spans="1:8">
      <c r="A247" s="147"/>
      <c r="B247" s="91"/>
      <c r="D247" s="91"/>
      <c r="E247" s="91"/>
      <c r="F247" s="615"/>
      <c r="H247" s="91"/>
    </row>
    <row r="248" ht="15.75" customHeight="1" spans="1:8">
      <c r="A248" s="147"/>
      <c r="B248" s="91"/>
      <c r="D248" s="91"/>
      <c r="E248" s="91"/>
      <c r="F248" s="615"/>
      <c r="H248" s="91"/>
    </row>
    <row r="249" ht="15.75" customHeight="1" spans="1:8">
      <c r="A249" s="147"/>
      <c r="B249" s="91"/>
      <c r="D249" s="91"/>
      <c r="E249" s="91"/>
      <c r="F249" s="615"/>
      <c r="H249" s="91"/>
    </row>
    <row r="250" ht="15.75" customHeight="1" spans="1:8">
      <c r="A250" s="147"/>
      <c r="B250" s="91"/>
      <c r="D250" s="91"/>
      <c r="E250" s="91"/>
      <c r="F250" s="615"/>
      <c r="H250" s="91"/>
    </row>
    <row r="251" ht="15.75" customHeight="1" spans="1:8">
      <c r="A251" s="147"/>
      <c r="B251" s="91"/>
      <c r="D251" s="91"/>
      <c r="E251" s="91"/>
      <c r="F251" s="615"/>
      <c r="H251" s="91"/>
    </row>
    <row r="252" ht="15.75" customHeight="1" spans="1:8">
      <c r="A252" s="147"/>
      <c r="B252" s="91"/>
      <c r="D252" s="91"/>
      <c r="E252" s="91"/>
      <c r="F252" s="615"/>
      <c r="H252" s="91"/>
    </row>
    <row r="253" ht="15.75" customHeight="1" spans="1:8">
      <c r="A253" s="147"/>
      <c r="B253" s="91"/>
      <c r="D253" s="91"/>
      <c r="E253" s="91"/>
      <c r="F253" s="615"/>
      <c r="H253" s="91"/>
    </row>
    <row r="254" ht="15.75" customHeight="1" spans="1:8">
      <c r="A254" s="147"/>
      <c r="B254" s="91"/>
      <c r="D254" s="91"/>
      <c r="E254" s="91"/>
      <c r="F254" s="615"/>
      <c r="H254" s="91"/>
    </row>
    <row r="255" ht="15.75" customHeight="1" spans="1:8">
      <c r="A255" s="147"/>
      <c r="B255" s="91"/>
      <c r="D255" s="91"/>
      <c r="E255" s="91"/>
      <c r="F255" s="615"/>
      <c r="H255" s="91"/>
    </row>
    <row r="256" ht="15.75" customHeight="1" spans="1:8">
      <c r="A256" s="147"/>
      <c r="B256" s="91"/>
      <c r="D256" s="91"/>
      <c r="E256" s="91"/>
      <c r="F256" s="615"/>
      <c r="H256" s="91"/>
    </row>
    <row r="257" ht="15.75" customHeight="1" spans="1:8">
      <c r="A257" s="147"/>
      <c r="B257" s="91"/>
      <c r="D257" s="91"/>
      <c r="E257" s="91"/>
      <c r="F257" s="615"/>
      <c r="H257" s="91"/>
    </row>
    <row r="258" ht="15.75" customHeight="1" spans="1:8">
      <c r="A258" s="147"/>
      <c r="B258" s="91"/>
      <c r="D258" s="91"/>
      <c r="E258" s="91"/>
      <c r="F258" s="615"/>
      <c r="H258" s="91"/>
    </row>
    <row r="259" ht="15.75" customHeight="1" spans="1:8">
      <c r="A259" s="147"/>
      <c r="B259" s="91"/>
      <c r="D259" s="91"/>
      <c r="E259" s="91"/>
      <c r="F259" s="615"/>
      <c r="H259" s="91"/>
    </row>
    <row r="260" ht="15.75" customHeight="1" spans="1:8">
      <c r="A260" s="147"/>
      <c r="B260" s="91"/>
      <c r="D260" s="91"/>
      <c r="E260" s="91"/>
      <c r="F260" s="615"/>
      <c r="H260" s="91"/>
    </row>
    <row r="261" ht="15.75" customHeight="1" spans="1:8">
      <c r="A261" s="147"/>
      <c r="B261" s="91"/>
      <c r="D261" s="91"/>
      <c r="E261" s="91"/>
      <c r="F261" s="615"/>
      <c r="H261" s="91"/>
    </row>
    <row r="262" ht="15.75" customHeight="1" spans="1:8">
      <c r="A262" s="147"/>
      <c r="B262" s="91"/>
      <c r="D262" s="91"/>
      <c r="E262" s="91"/>
      <c r="F262" s="615"/>
      <c r="H262" s="91"/>
    </row>
    <row r="263" ht="15.75" customHeight="1" spans="1:8">
      <c r="A263" s="147"/>
      <c r="B263" s="91"/>
      <c r="D263" s="91"/>
      <c r="E263" s="91"/>
      <c r="F263" s="615"/>
      <c r="H263" s="91"/>
    </row>
    <row r="264" ht="15.75" customHeight="1" spans="1:8">
      <c r="A264" s="147"/>
      <c r="B264" s="91"/>
      <c r="D264" s="91"/>
      <c r="E264" s="91"/>
      <c r="F264" s="615"/>
      <c r="H264" s="91"/>
    </row>
    <row r="265" ht="15.75" customHeight="1" spans="1:8">
      <c r="A265" s="147"/>
      <c r="B265" s="91"/>
      <c r="D265" s="91"/>
      <c r="E265" s="91"/>
      <c r="F265" s="615"/>
      <c r="H265" s="91"/>
    </row>
    <row r="266" ht="15.75" customHeight="1" spans="1:8">
      <c r="A266" s="147"/>
      <c r="B266" s="91"/>
      <c r="D266" s="91"/>
      <c r="E266" s="91"/>
      <c r="F266" s="615"/>
      <c r="H266" s="91"/>
    </row>
    <row r="267" ht="15.75" customHeight="1" spans="1:8">
      <c r="A267" s="147"/>
      <c r="B267" s="91"/>
      <c r="D267" s="91"/>
      <c r="E267" s="91"/>
      <c r="F267" s="615"/>
      <c r="H267" s="91"/>
    </row>
    <row r="268" ht="15.75" customHeight="1" spans="1:8">
      <c r="A268" s="147"/>
      <c r="B268" s="91"/>
      <c r="D268" s="91"/>
      <c r="E268" s="91"/>
      <c r="F268" s="615"/>
      <c r="H268" s="91"/>
    </row>
    <row r="269" ht="15.75" customHeight="1" spans="1:8">
      <c r="A269" s="147"/>
      <c r="B269" s="91"/>
      <c r="D269" s="91"/>
      <c r="E269" s="91"/>
      <c r="F269" s="615"/>
      <c r="H269" s="91"/>
    </row>
    <row r="270" ht="15.75" customHeight="1" spans="1:8">
      <c r="A270" s="147"/>
      <c r="B270" s="91"/>
      <c r="D270" s="91"/>
      <c r="E270" s="91"/>
      <c r="F270" s="615"/>
      <c r="H270" s="91"/>
    </row>
    <row r="271" ht="15.75" customHeight="1" spans="1:8">
      <c r="A271" s="147"/>
      <c r="B271" s="91"/>
      <c r="D271" s="91"/>
      <c r="E271" s="91"/>
      <c r="F271" s="615"/>
      <c r="H271" s="91"/>
    </row>
    <row r="272" ht="15.75" customHeight="1" spans="1:8">
      <c r="A272" s="147"/>
      <c r="B272" s="91"/>
      <c r="D272" s="91"/>
      <c r="E272" s="91"/>
      <c r="F272" s="615"/>
      <c r="H272" s="91"/>
    </row>
    <row r="273" ht="15.75" customHeight="1" spans="2:5">
      <c r="B273" s="102"/>
      <c r="E273" s="102"/>
    </row>
    <row r="274" ht="15.75" customHeight="1" spans="2:5">
      <c r="B274" s="102"/>
      <c r="E274" s="102"/>
    </row>
    <row r="275" ht="15.75" customHeight="1" spans="2:5">
      <c r="B275" s="102"/>
      <c r="E275" s="102"/>
    </row>
    <row r="276" ht="15.75" customHeight="1" spans="2:5">
      <c r="B276" s="102"/>
      <c r="E276" s="102"/>
    </row>
    <row r="277" ht="15.75" customHeight="1" spans="2:5">
      <c r="B277" s="102"/>
      <c r="E277" s="102"/>
    </row>
    <row r="278" ht="15.75" customHeight="1" spans="2:5">
      <c r="B278" s="102"/>
      <c r="E278" s="102"/>
    </row>
    <row r="279" ht="15.75" customHeight="1" spans="2:5">
      <c r="B279" s="102"/>
      <c r="E279" s="102"/>
    </row>
    <row r="280" ht="15.75" customHeight="1" spans="2:5">
      <c r="B280" s="102"/>
      <c r="E280" s="102"/>
    </row>
    <row r="281" ht="15.75" customHeight="1" spans="2:5">
      <c r="B281" s="102"/>
      <c r="E281" s="102"/>
    </row>
    <row r="282" ht="15.75" customHeight="1" spans="2:5">
      <c r="B282" s="102"/>
      <c r="E282" s="102"/>
    </row>
    <row r="283" ht="15.75" customHeight="1" spans="2:5">
      <c r="B283" s="102"/>
      <c r="E283" s="102"/>
    </row>
    <row r="284" ht="15.75" customHeight="1" spans="2:5">
      <c r="B284" s="102"/>
      <c r="E284" s="102"/>
    </row>
    <row r="285" ht="15.75" customHeight="1" spans="2:5">
      <c r="B285" s="102"/>
      <c r="E285" s="102"/>
    </row>
    <row r="286" ht="15.75" customHeight="1" spans="2:5">
      <c r="B286" s="102"/>
      <c r="E286" s="102"/>
    </row>
    <row r="287" ht="15.75" customHeight="1" spans="2:5">
      <c r="B287" s="102"/>
      <c r="E287" s="102"/>
    </row>
    <row r="288" ht="15.75" customHeight="1" spans="2:5">
      <c r="B288" s="102"/>
      <c r="E288" s="102"/>
    </row>
    <row r="289" ht="15.75" customHeight="1" spans="2:5">
      <c r="B289" s="102"/>
      <c r="E289" s="102"/>
    </row>
    <row r="290" ht="15.75" customHeight="1" spans="2:5">
      <c r="B290" s="102"/>
      <c r="E290" s="102"/>
    </row>
    <row r="291" ht="15.75" customHeight="1" spans="2:5">
      <c r="B291" s="102"/>
      <c r="E291" s="102"/>
    </row>
    <row r="292" ht="15.75" customHeight="1" spans="2:5">
      <c r="B292" s="102"/>
      <c r="E292" s="102"/>
    </row>
    <row r="293" ht="15.75" customHeight="1" spans="2:5">
      <c r="B293" s="102"/>
      <c r="E293" s="102"/>
    </row>
    <row r="294" ht="15.75" customHeight="1" spans="2:5">
      <c r="B294" s="102"/>
      <c r="E294" s="102"/>
    </row>
    <row r="295" ht="15.75" customHeight="1" spans="2:5">
      <c r="B295" s="102"/>
      <c r="E295" s="102"/>
    </row>
    <row r="296" ht="15.75" customHeight="1" spans="2:5">
      <c r="B296" s="102"/>
      <c r="E296" s="102"/>
    </row>
    <row r="297" ht="15.75" customHeight="1" spans="2:5">
      <c r="B297" s="102"/>
      <c r="E297" s="102"/>
    </row>
    <row r="298" ht="15.75" customHeight="1" spans="2:5">
      <c r="B298" s="102"/>
      <c r="E298" s="102"/>
    </row>
    <row r="299" ht="15.75" customHeight="1" spans="2:5">
      <c r="B299" s="102"/>
      <c r="E299" s="102"/>
    </row>
    <row r="300" ht="15.75" customHeight="1" spans="2:5">
      <c r="B300" s="102"/>
      <c r="E300" s="102"/>
    </row>
    <row r="301" ht="15.75" customHeight="1" spans="2:5">
      <c r="B301" s="102"/>
      <c r="E301" s="102"/>
    </row>
    <row r="302" ht="15.75" customHeight="1" spans="2:5">
      <c r="B302" s="102"/>
      <c r="E302" s="102"/>
    </row>
    <row r="303" ht="15.75" customHeight="1" spans="2:5">
      <c r="B303" s="102"/>
      <c r="E303" s="102"/>
    </row>
    <row r="304" ht="15.75" customHeight="1" spans="2:5">
      <c r="B304" s="102"/>
      <c r="E304" s="102"/>
    </row>
    <row r="305" ht="15.75" customHeight="1" spans="2:5">
      <c r="B305" s="102"/>
      <c r="E305" s="102"/>
    </row>
    <row r="306" ht="15.75" customHeight="1" spans="2:5">
      <c r="B306" s="102"/>
      <c r="E306" s="102"/>
    </row>
    <row r="307" ht="15.75" customHeight="1" spans="2:5">
      <c r="B307" s="102"/>
      <c r="E307" s="102"/>
    </row>
    <row r="308" ht="15.75" customHeight="1" spans="2:5">
      <c r="B308" s="102"/>
      <c r="E308" s="102"/>
    </row>
    <row r="309" ht="15.75" customHeight="1" spans="2:5">
      <c r="B309" s="102"/>
      <c r="E309" s="102"/>
    </row>
    <row r="310" ht="15.75" customHeight="1" spans="2:5">
      <c r="B310" s="102"/>
      <c r="E310" s="102"/>
    </row>
    <row r="311" ht="15.75" customHeight="1" spans="2:5">
      <c r="B311" s="102"/>
      <c r="E311" s="102"/>
    </row>
    <row r="312" ht="15.75" customHeight="1" spans="2:5">
      <c r="B312" s="102"/>
      <c r="E312" s="102"/>
    </row>
    <row r="313" ht="15.75" customHeight="1" spans="2:5">
      <c r="B313" s="102"/>
      <c r="E313" s="102"/>
    </row>
    <row r="314" ht="15.75" customHeight="1" spans="2:5">
      <c r="B314" s="102"/>
      <c r="E314" s="102"/>
    </row>
    <row r="315" ht="15.75" customHeight="1" spans="2:5">
      <c r="B315" s="102"/>
      <c r="E315" s="102"/>
    </row>
    <row r="316" ht="15.75" customHeight="1" spans="2:5">
      <c r="B316" s="102"/>
      <c r="E316" s="102"/>
    </row>
    <row r="317" ht="15.75" customHeight="1" spans="2:5">
      <c r="B317" s="102"/>
      <c r="E317" s="102"/>
    </row>
    <row r="318" ht="15.75" customHeight="1" spans="2:5">
      <c r="B318" s="102"/>
      <c r="E318" s="102"/>
    </row>
    <row r="319" ht="15.75" customHeight="1" spans="2:5">
      <c r="B319" s="102"/>
      <c r="E319" s="102"/>
    </row>
    <row r="320" ht="15.75" customHeight="1" spans="2:5">
      <c r="B320" s="102"/>
      <c r="E320" s="102"/>
    </row>
    <row r="321" ht="15.75" customHeight="1" spans="2:5">
      <c r="B321" s="102"/>
      <c r="E321" s="102"/>
    </row>
    <row r="322" ht="15.75" customHeight="1" spans="2:5">
      <c r="B322" s="102"/>
      <c r="E322" s="102"/>
    </row>
    <row r="323" ht="15.75" customHeight="1" spans="2:5">
      <c r="B323" s="102"/>
      <c r="E323" s="102"/>
    </row>
    <row r="324" ht="15.75" customHeight="1" spans="2:5">
      <c r="B324" s="102"/>
      <c r="E324" s="102"/>
    </row>
    <row r="325" ht="15.75" customHeight="1" spans="2:5">
      <c r="B325" s="102"/>
      <c r="E325" s="102"/>
    </row>
    <row r="326" ht="15.75" customHeight="1" spans="2:5">
      <c r="B326" s="102"/>
      <c r="E326" s="102"/>
    </row>
    <row r="327" ht="15.75" customHeight="1" spans="2:5">
      <c r="B327" s="102"/>
      <c r="E327" s="102"/>
    </row>
    <row r="328" ht="15.75" customHeight="1" spans="2:5">
      <c r="B328" s="102"/>
      <c r="E328" s="102"/>
    </row>
    <row r="329" ht="15.75" customHeight="1" spans="2:5">
      <c r="B329" s="102"/>
      <c r="E329" s="102"/>
    </row>
    <row r="330" ht="15.75" customHeight="1" spans="2:5">
      <c r="B330" s="102"/>
      <c r="E330" s="102"/>
    </row>
    <row r="331" ht="15.75" customHeight="1" spans="2:5">
      <c r="B331" s="102"/>
      <c r="E331" s="102"/>
    </row>
    <row r="332" ht="15.75" customHeight="1" spans="2:5">
      <c r="B332" s="102"/>
      <c r="E332" s="102"/>
    </row>
    <row r="333" ht="15.75" customHeight="1" spans="2:5">
      <c r="B333" s="102"/>
      <c r="E333" s="102"/>
    </row>
    <row r="334" ht="15.75" customHeight="1" spans="2:5">
      <c r="B334" s="102"/>
      <c r="E334" s="102"/>
    </row>
    <row r="335" ht="15.75" customHeight="1" spans="2:5">
      <c r="B335" s="102"/>
      <c r="E335" s="102"/>
    </row>
    <row r="336" ht="15.75" customHeight="1" spans="2:5">
      <c r="B336" s="102"/>
      <c r="E336" s="102"/>
    </row>
    <row r="337" ht="15.75" customHeight="1" spans="2:5">
      <c r="B337" s="102"/>
      <c r="E337" s="102"/>
    </row>
    <row r="338" ht="15.75" customHeight="1" spans="2:5">
      <c r="B338" s="102"/>
      <c r="E338" s="102"/>
    </row>
    <row r="339" ht="15.75" customHeight="1" spans="2:5">
      <c r="B339" s="102"/>
      <c r="E339" s="102"/>
    </row>
    <row r="340" ht="15.75" customHeight="1" spans="2:5">
      <c r="B340" s="102"/>
      <c r="E340" s="102"/>
    </row>
    <row r="341" ht="15.75" customHeight="1" spans="2:5">
      <c r="B341" s="102"/>
      <c r="E341" s="102"/>
    </row>
    <row r="342" ht="15.75" customHeight="1" spans="2:5">
      <c r="B342" s="102"/>
      <c r="E342" s="102"/>
    </row>
    <row r="343" ht="15.75" customHeight="1" spans="2:5">
      <c r="B343" s="102"/>
      <c r="E343" s="102"/>
    </row>
    <row r="344" ht="15.75" customHeight="1" spans="2:5">
      <c r="B344" s="102"/>
      <c r="E344" s="102"/>
    </row>
    <row r="345" ht="15.75" customHeight="1" spans="2:5">
      <c r="B345" s="102"/>
      <c r="E345" s="102"/>
    </row>
    <row r="346" ht="15.75" customHeight="1" spans="2:5">
      <c r="B346" s="102"/>
      <c r="E346" s="102"/>
    </row>
    <row r="347" ht="15.75" customHeight="1" spans="2:5">
      <c r="B347" s="102"/>
      <c r="E347" s="102"/>
    </row>
    <row r="348" ht="15.75" customHeight="1" spans="2:5">
      <c r="B348" s="102"/>
      <c r="E348" s="102"/>
    </row>
    <row r="349" ht="15.75" customHeight="1" spans="2:5">
      <c r="B349" s="102"/>
      <c r="E349" s="102"/>
    </row>
    <row r="350" ht="15.75" customHeight="1" spans="2:5">
      <c r="B350" s="102"/>
      <c r="E350" s="102"/>
    </row>
    <row r="351" ht="15.75" customHeight="1" spans="2:5">
      <c r="B351" s="102"/>
      <c r="E351" s="102"/>
    </row>
    <row r="352" ht="15.75" customHeight="1" spans="2:5">
      <c r="B352" s="102"/>
      <c r="E352" s="102"/>
    </row>
    <row r="353" ht="15.75" customHeight="1" spans="2:5">
      <c r="B353" s="102"/>
      <c r="E353" s="102"/>
    </row>
    <row r="354" ht="15.75" customHeight="1" spans="2:5">
      <c r="B354" s="102"/>
      <c r="E354" s="102"/>
    </row>
    <row r="355" ht="15.75" customHeight="1" spans="2:5">
      <c r="B355" s="102"/>
      <c r="E355" s="102"/>
    </row>
    <row r="356" ht="15.75" customHeight="1" spans="2:5">
      <c r="B356" s="102"/>
      <c r="E356" s="102"/>
    </row>
    <row r="357" ht="15.75" customHeight="1" spans="2:5">
      <c r="B357" s="102"/>
      <c r="E357" s="102"/>
    </row>
    <row r="358" ht="15.75" customHeight="1" spans="2:5">
      <c r="B358" s="102"/>
      <c r="E358" s="102"/>
    </row>
    <row r="359" ht="15.75" customHeight="1" spans="2:5">
      <c r="B359" s="102"/>
      <c r="E359" s="102"/>
    </row>
    <row r="360" ht="15.75" customHeight="1" spans="2:5">
      <c r="B360" s="102"/>
      <c r="E360" s="102"/>
    </row>
    <row r="361" ht="15.75" customHeight="1" spans="2:5">
      <c r="B361" s="102"/>
      <c r="E361" s="102"/>
    </row>
    <row r="362" ht="15.75" customHeight="1" spans="2:5">
      <c r="B362" s="102"/>
      <c r="E362" s="102"/>
    </row>
    <row r="363" ht="15.75" customHeight="1" spans="2:5">
      <c r="B363" s="102"/>
      <c r="E363" s="102"/>
    </row>
    <row r="364" ht="15.75" customHeight="1" spans="2:5">
      <c r="B364" s="102"/>
      <c r="E364" s="102"/>
    </row>
    <row r="365" ht="15.75" customHeight="1" spans="2:5">
      <c r="B365" s="102"/>
      <c r="E365" s="102"/>
    </row>
    <row r="366" ht="15.75" customHeight="1" spans="2:5">
      <c r="B366" s="102"/>
      <c r="E366" s="102"/>
    </row>
    <row r="367" ht="15.75" customHeight="1" spans="2:5">
      <c r="B367" s="102"/>
      <c r="E367" s="102"/>
    </row>
    <row r="368" ht="15.75" customHeight="1" spans="2:5">
      <c r="B368" s="102"/>
      <c r="E368" s="102"/>
    </row>
    <row r="369" ht="15.75" customHeight="1" spans="2:5">
      <c r="B369" s="102"/>
      <c r="E369" s="102"/>
    </row>
    <row r="370" ht="15.75" customHeight="1" spans="2:5">
      <c r="B370" s="102"/>
      <c r="E370" s="102"/>
    </row>
    <row r="371" ht="15.75" customHeight="1" spans="2:5">
      <c r="B371" s="102"/>
      <c r="E371" s="102"/>
    </row>
    <row r="372" ht="15.75" customHeight="1" spans="2:5">
      <c r="B372" s="102"/>
      <c r="E372" s="102"/>
    </row>
    <row r="373" ht="15.75" customHeight="1" spans="2:5">
      <c r="B373" s="102"/>
      <c r="E373" s="102"/>
    </row>
    <row r="374" ht="15.75" customHeight="1" spans="2:5">
      <c r="B374" s="102"/>
      <c r="E374" s="102"/>
    </row>
    <row r="375" ht="15.75" customHeight="1" spans="2:5">
      <c r="B375" s="102"/>
      <c r="E375" s="102"/>
    </row>
    <row r="376" ht="15.75" customHeight="1" spans="2:5">
      <c r="B376" s="102"/>
      <c r="E376" s="102"/>
    </row>
    <row r="377" ht="15.75" customHeight="1" spans="2:5">
      <c r="B377" s="102"/>
      <c r="E377" s="102"/>
    </row>
    <row r="378" ht="15.75" customHeight="1" spans="2:5">
      <c r="B378" s="102"/>
      <c r="E378" s="102"/>
    </row>
    <row r="379" ht="15.75" customHeight="1" spans="2:5">
      <c r="B379" s="102"/>
      <c r="E379" s="102"/>
    </row>
    <row r="380" ht="15.75" customHeight="1" spans="2:5">
      <c r="B380" s="102"/>
      <c r="E380" s="102"/>
    </row>
    <row r="381" ht="15.75" customHeight="1" spans="2:5">
      <c r="B381" s="102"/>
      <c r="E381" s="102"/>
    </row>
    <row r="382" ht="15.75" customHeight="1" spans="2:5">
      <c r="B382" s="102"/>
      <c r="E382" s="102"/>
    </row>
    <row r="383" ht="15.75" customHeight="1" spans="2:5">
      <c r="B383" s="102"/>
      <c r="E383" s="102"/>
    </row>
    <row r="384" ht="15.75" customHeight="1" spans="2:5">
      <c r="B384" s="102"/>
      <c r="E384" s="102"/>
    </row>
    <row r="385" ht="15.75" customHeight="1" spans="2:5">
      <c r="B385" s="102"/>
      <c r="E385" s="102"/>
    </row>
    <row r="386" ht="15.75" customHeight="1" spans="2:5">
      <c r="B386" s="102"/>
      <c r="E386" s="102"/>
    </row>
    <row r="387" ht="15.75" customHeight="1" spans="2:5">
      <c r="B387" s="102"/>
      <c r="E387" s="102"/>
    </row>
    <row r="388" ht="15.75" customHeight="1" spans="2:5">
      <c r="B388" s="102"/>
      <c r="E388" s="102"/>
    </row>
    <row r="389" ht="15.75" customHeight="1" spans="2:5">
      <c r="B389" s="102"/>
      <c r="E389" s="102"/>
    </row>
    <row r="390" ht="15.75" customHeight="1" spans="2:5">
      <c r="B390" s="102"/>
      <c r="E390" s="102"/>
    </row>
    <row r="391" ht="15.75" customHeight="1" spans="2:5">
      <c r="B391" s="102"/>
      <c r="E391" s="102"/>
    </row>
    <row r="392" ht="15.75" customHeight="1" spans="2:5">
      <c r="B392" s="102"/>
      <c r="E392" s="102"/>
    </row>
    <row r="393" ht="15.75" customHeight="1" spans="2:5">
      <c r="B393" s="102"/>
      <c r="E393" s="102"/>
    </row>
    <row r="394" ht="15.75" customHeight="1" spans="2:5">
      <c r="B394" s="102"/>
      <c r="E394" s="102"/>
    </row>
    <row r="395" ht="15.75" customHeight="1" spans="2:5">
      <c r="B395" s="102"/>
      <c r="E395" s="102"/>
    </row>
    <row r="396" ht="15.75" customHeight="1" spans="2:5">
      <c r="B396" s="102"/>
      <c r="E396" s="102"/>
    </row>
    <row r="397" ht="15.75" customHeight="1" spans="2:5">
      <c r="B397" s="102"/>
      <c r="E397" s="102"/>
    </row>
    <row r="398" ht="15.75" customHeight="1" spans="2:5">
      <c r="B398" s="102"/>
      <c r="E398" s="102"/>
    </row>
    <row r="399" ht="15.75" customHeight="1" spans="2:5">
      <c r="B399" s="102"/>
      <c r="E399" s="102"/>
    </row>
    <row r="400" ht="15.75" customHeight="1" spans="2:5">
      <c r="B400" s="102"/>
      <c r="E400" s="102"/>
    </row>
    <row r="401" ht="15.75" customHeight="1" spans="2:5">
      <c r="B401" s="102"/>
      <c r="E401" s="102"/>
    </row>
    <row r="402" ht="15.75" customHeight="1" spans="2:5">
      <c r="B402" s="102"/>
      <c r="E402" s="102"/>
    </row>
    <row r="403" ht="15.75" customHeight="1" spans="2:5">
      <c r="B403" s="102"/>
      <c r="E403" s="102"/>
    </row>
    <row r="404" ht="15.75" customHeight="1" spans="2:5">
      <c r="B404" s="102"/>
      <c r="E404" s="102"/>
    </row>
    <row r="405" ht="15.75" customHeight="1" spans="2:5">
      <c r="B405" s="102"/>
      <c r="E405" s="102"/>
    </row>
    <row r="406" ht="15.75" customHeight="1" spans="2:5">
      <c r="B406" s="102"/>
      <c r="E406" s="102"/>
    </row>
    <row r="407" ht="15.75" customHeight="1" spans="2:5">
      <c r="B407" s="102"/>
      <c r="E407" s="102"/>
    </row>
    <row r="408" ht="15.75" customHeight="1" spans="2:5">
      <c r="B408" s="102"/>
      <c r="E408" s="102"/>
    </row>
    <row r="409" ht="15.75" customHeight="1" spans="2:5">
      <c r="B409" s="102"/>
      <c r="E409" s="102"/>
    </row>
    <row r="410" ht="15.75" customHeight="1" spans="2:5">
      <c r="B410" s="102"/>
      <c r="E410" s="102"/>
    </row>
    <row r="411" ht="15.75" customHeight="1" spans="2:5">
      <c r="B411" s="102"/>
      <c r="E411" s="102"/>
    </row>
    <row r="412" ht="15.75" customHeight="1" spans="2:5">
      <c r="B412" s="102"/>
      <c r="E412" s="102"/>
    </row>
    <row r="413" ht="15.75" customHeight="1" spans="2:5">
      <c r="B413" s="102"/>
      <c r="E413" s="102"/>
    </row>
    <row r="414" ht="15.75" customHeight="1" spans="2:5">
      <c r="B414" s="102"/>
      <c r="E414" s="102"/>
    </row>
    <row r="415" ht="15.75" customHeight="1" spans="2:5">
      <c r="B415" s="102"/>
      <c r="E415" s="102"/>
    </row>
    <row r="416" ht="15.75" customHeight="1" spans="2:5">
      <c r="B416" s="102"/>
      <c r="E416" s="102"/>
    </row>
    <row r="417" ht="15.75" customHeight="1" spans="2:5">
      <c r="B417" s="102"/>
      <c r="E417" s="102"/>
    </row>
    <row r="418" ht="15.75" customHeight="1" spans="2:5">
      <c r="B418" s="102"/>
      <c r="E418" s="102"/>
    </row>
    <row r="419" ht="15.75" customHeight="1" spans="2:5">
      <c r="B419" s="102"/>
      <c r="E419" s="102"/>
    </row>
    <row r="420" ht="15.75" customHeight="1" spans="2:5">
      <c r="B420" s="102"/>
      <c r="E420" s="102"/>
    </row>
    <row r="421" ht="15.75" customHeight="1" spans="2:5">
      <c r="B421" s="102"/>
      <c r="E421" s="102"/>
    </row>
    <row r="422" ht="15.75" customHeight="1" spans="2:5">
      <c r="B422" s="102"/>
      <c r="E422" s="102"/>
    </row>
    <row r="423" ht="15.75" customHeight="1" spans="2:5">
      <c r="B423" s="102"/>
      <c r="E423" s="102"/>
    </row>
    <row r="424" ht="15.75" customHeight="1" spans="2:5">
      <c r="B424" s="102"/>
      <c r="E424" s="102"/>
    </row>
    <row r="425" ht="15.75" customHeight="1" spans="2:5">
      <c r="B425" s="102"/>
      <c r="E425" s="102"/>
    </row>
    <row r="426" ht="15.75" customHeight="1" spans="2:5">
      <c r="B426" s="102"/>
      <c r="E426" s="102"/>
    </row>
    <row r="427" ht="15.75" customHeight="1" spans="2:5">
      <c r="B427" s="102"/>
      <c r="E427" s="102"/>
    </row>
    <row r="428" ht="15.75" customHeight="1" spans="2:5">
      <c r="B428" s="102"/>
      <c r="E428" s="102"/>
    </row>
    <row r="429" ht="15.75" customHeight="1" spans="2:5">
      <c r="B429" s="102"/>
      <c r="E429" s="102"/>
    </row>
    <row r="430" ht="15.75" customHeight="1" spans="2:5">
      <c r="B430" s="102"/>
      <c r="E430" s="102"/>
    </row>
    <row r="431" ht="15.75" customHeight="1" spans="2:5">
      <c r="B431" s="102"/>
      <c r="E431" s="102"/>
    </row>
    <row r="432" ht="15.75" customHeight="1" spans="2:5">
      <c r="B432" s="102"/>
      <c r="E432" s="102"/>
    </row>
    <row r="433" ht="15.75" customHeight="1" spans="2:5">
      <c r="B433" s="102"/>
      <c r="E433" s="102"/>
    </row>
    <row r="434" ht="15.75" customHeight="1" spans="2:5">
      <c r="B434" s="102"/>
      <c r="E434" s="102"/>
    </row>
    <row r="435" ht="15.75" customHeight="1" spans="2:5">
      <c r="B435" s="102"/>
      <c r="E435" s="102"/>
    </row>
    <row r="436" ht="15.75" customHeight="1" spans="2:5">
      <c r="B436" s="102"/>
      <c r="E436" s="102"/>
    </row>
    <row r="437" ht="15.75" customHeight="1" spans="2:5">
      <c r="B437" s="102"/>
      <c r="E437" s="102"/>
    </row>
    <row r="438" ht="15.75" customHeight="1" spans="2:5">
      <c r="B438" s="102"/>
      <c r="E438" s="102"/>
    </row>
    <row r="439" ht="15.75" customHeight="1" spans="2:5">
      <c r="B439" s="102"/>
      <c r="E439" s="102"/>
    </row>
    <row r="440" ht="15.75" customHeight="1" spans="2:5">
      <c r="B440" s="102"/>
      <c r="E440" s="102"/>
    </row>
    <row r="441" ht="15.75" customHeight="1" spans="2:5">
      <c r="B441" s="102"/>
      <c r="E441" s="102"/>
    </row>
    <row r="442" ht="15.75" customHeight="1" spans="2:5">
      <c r="B442" s="102"/>
      <c r="E442" s="102"/>
    </row>
    <row r="443" ht="15.75" customHeight="1" spans="2:5">
      <c r="B443" s="102"/>
      <c r="E443" s="102"/>
    </row>
    <row r="444" ht="15.75" customHeight="1" spans="2:5">
      <c r="B444" s="102"/>
      <c r="E444" s="102"/>
    </row>
    <row r="445" ht="15.75" customHeight="1" spans="2:5">
      <c r="B445" s="102"/>
      <c r="E445" s="102"/>
    </row>
    <row r="446" ht="15.75" customHeight="1" spans="2:5">
      <c r="B446" s="102"/>
      <c r="E446" s="102"/>
    </row>
    <row r="447" ht="15.75" customHeight="1" spans="2:5">
      <c r="B447" s="102"/>
      <c r="E447" s="102"/>
    </row>
    <row r="448" ht="15.75" customHeight="1" spans="2:5">
      <c r="B448" s="102"/>
      <c r="E448" s="102"/>
    </row>
    <row r="449" ht="15.75" customHeight="1" spans="2:5">
      <c r="B449" s="102"/>
      <c r="E449" s="102"/>
    </row>
    <row r="450" ht="15.75" customHeight="1" spans="2:5">
      <c r="B450" s="102"/>
      <c r="E450" s="102"/>
    </row>
    <row r="451" ht="15.75" customHeight="1" spans="2:5">
      <c r="B451" s="102"/>
      <c r="E451" s="102"/>
    </row>
    <row r="452" ht="15.75" customHeight="1" spans="2:5">
      <c r="B452" s="102"/>
      <c r="E452" s="102"/>
    </row>
    <row r="453" ht="15.75" customHeight="1" spans="2:5">
      <c r="B453" s="102"/>
      <c r="E453" s="102"/>
    </row>
    <row r="454" ht="15.75" customHeight="1" spans="2:5">
      <c r="B454" s="102"/>
      <c r="E454" s="102"/>
    </row>
    <row r="455" ht="15.75" customHeight="1" spans="2:5">
      <c r="B455" s="102"/>
      <c r="E455" s="102"/>
    </row>
    <row r="456" ht="15.75" customHeight="1" spans="2:5">
      <c r="B456" s="102"/>
      <c r="E456" s="102"/>
    </row>
    <row r="457" ht="15.75" customHeight="1" spans="2:5">
      <c r="B457" s="102"/>
      <c r="E457" s="102"/>
    </row>
    <row r="458" ht="15.75" customHeight="1" spans="2:5">
      <c r="B458" s="102"/>
      <c r="E458" s="102"/>
    </row>
    <row r="459" ht="15.75" customHeight="1" spans="2:5">
      <c r="B459" s="102"/>
      <c r="E459" s="102"/>
    </row>
    <row r="460" ht="15.75" customHeight="1" spans="2:5">
      <c r="B460" s="102"/>
      <c r="E460" s="102"/>
    </row>
    <row r="461" ht="15.75" customHeight="1" spans="2:5">
      <c r="B461" s="102"/>
      <c r="E461" s="102"/>
    </row>
    <row r="462" ht="15.75" customHeight="1" spans="2:5">
      <c r="B462" s="102"/>
      <c r="E462" s="102"/>
    </row>
    <row r="463" ht="15.75" customHeight="1" spans="2:5">
      <c r="B463" s="102"/>
      <c r="E463" s="102"/>
    </row>
    <row r="464" ht="15.75" customHeight="1" spans="2:5">
      <c r="B464" s="102"/>
      <c r="E464" s="102"/>
    </row>
    <row r="465" ht="15.75" customHeight="1" spans="2:5">
      <c r="B465" s="102"/>
      <c r="E465" s="102"/>
    </row>
    <row r="466" ht="15.75" customHeight="1" spans="2:5">
      <c r="B466" s="102"/>
      <c r="E466" s="102"/>
    </row>
    <row r="467" ht="15.75" customHeight="1" spans="2:5">
      <c r="B467" s="102"/>
      <c r="E467" s="102"/>
    </row>
    <row r="468" ht="15.75" customHeight="1" spans="2:5">
      <c r="B468" s="102"/>
      <c r="E468" s="102"/>
    </row>
    <row r="469" ht="15.75" customHeight="1" spans="2:5">
      <c r="B469" s="102"/>
      <c r="E469" s="102"/>
    </row>
    <row r="470" ht="15.75" customHeight="1" spans="2:5">
      <c r="B470" s="102"/>
      <c r="E470" s="102"/>
    </row>
    <row r="471" ht="15.75" customHeight="1" spans="2:5">
      <c r="B471" s="102"/>
      <c r="E471" s="102"/>
    </row>
    <row r="472" ht="15.75" customHeight="1" spans="2:5">
      <c r="B472" s="102"/>
      <c r="E472" s="102"/>
    </row>
    <row r="473" ht="15.75" customHeight="1" spans="2:5">
      <c r="B473" s="102"/>
      <c r="E473" s="102"/>
    </row>
    <row r="474" ht="15.75" customHeight="1" spans="2:5">
      <c r="B474" s="102"/>
      <c r="E474" s="102"/>
    </row>
    <row r="475" ht="15.75" customHeight="1" spans="2:5">
      <c r="B475" s="102"/>
      <c r="E475" s="102"/>
    </row>
    <row r="476" ht="15.75" customHeight="1" spans="2:5">
      <c r="B476" s="102"/>
      <c r="E476" s="102"/>
    </row>
    <row r="477" ht="15.75" customHeight="1" spans="2:5">
      <c r="B477" s="102"/>
      <c r="E477" s="102"/>
    </row>
    <row r="478" ht="15.75" customHeight="1" spans="2:5">
      <c r="B478" s="102"/>
      <c r="E478" s="102"/>
    </row>
    <row r="479" ht="15.75" customHeight="1" spans="2:5">
      <c r="B479" s="102"/>
      <c r="E479" s="102"/>
    </row>
    <row r="480" ht="15.75" customHeight="1" spans="2:5">
      <c r="B480" s="102"/>
      <c r="E480" s="102"/>
    </row>
    <row r="481" ht="15.75" customHeight="1" spans="2:5">
      <c r="B481" s="102"/>
      <c r="E481" s="102"/>
    </row>
    <row r="482" ht="15.75" customHeight="1" spans="2:5">
      <c r="B482" s="102"/>
      <c r="E482" s="102"/>
    </row>
    <row r="483" ht="15.75" customHeight="1" spans="2:5">
      <c r="B483" s="102"/>
      <c r="E483" s="102"/>
    </row>
    <row r="484" ht="15.75" customHeight="1" spans="2:5">
      <c r="B484" s="102"/>
      <c r="E484" s="102"/>
    </row>
    <row r="485" ht="15.75" customHeight="1" spans="2:5">
      <c r="B485" s="102"/>
      <c r="E485" s="102"/>
    </row>
    <row r="486" ht="15.75" customHeight="1" spans="2:5">
      <c r="B486" s="102"/>
      <c r="E486" s="102"/>
    </row>
    <row r="487" ht="15.75" customHeight="1" spans="2:5">
      <c r="B487" s="102"/>
      <c r="E487" s="102"/>
    </row>
    <row r="488" ht="15.75" customHeight="1" spans="2:5">
      <c r="B488" s="102"/>
      <c r="E488" s="102"/>
    </row>
    <row r="489" ht="15.75" customHeight="1" spans="2:5">
      <c r="B489" s="102"/>
      <c r="E489" s="102"/>
    </row>
    <row r="490" ht="15.75" customHeight="1" spans="2:5">
      <c r="B490" s="102"/>
      <c r="E490" s="102"/>
    </row>
    <row r="491" ht="15.75" customHeight="1" spans="2:5">
      <c r="B491" s="102"/>
      <c r="E491" s="102"/>
    </row>
    <row r="492" ht="15.75" customHeight="1" spans="2:5">
      <c r="B492" s="102"/>
      <c r="E492" s="102"/>
    </row>
    <row r="493" ht="15.75" customHeight="1" spans="2:5">
      <c r="B493" s="102"/>
      <c r="E493" s="102"/>
    </row>
    <row r="494" ht="15.75" customHeight="1" spans="2:5">
      <c r="B494" s="102"/>
      <c r="E494" s="102"/>
    </row>
    <row r="495" ht="15.75" customHeight="1" spans="2:5">
      <c r="B495" s="102"/>
      <c r="E495" s="102"/>
    </row>
    <row r="496" ht="15.75" customHeight="1" spans="2:5">
      <c r="B496" s="102"/>
      <c r="E496" s="102"/>
    </row>
    <row r="497" ht="15.75" customHeight="1" spans="2:5">
      <c r="B497" s="102"/>
      <c r="E497" s="102"/>
    </row>
    <row r="498" ht="15.75" customHeight="1" spans="2:5">
      <c r="B498" s="102"/>
      <c r="E498" s="102"/>
    </row>
    <row r="499" ht="15.75" customHeight="1" spans="2:5">
      <c r="B499" s="102"/>
      <c r="E499" s="102"/>
    </row>
    <row r="500" ht="15.75" customHeight="1" spans="2:5">
      <c r="B500" s="102"/>
      <c r="E500" s="102"/>
    </row>
    <row r="501" ht="15.75" customHeight="1" spans="2:5">
      <c r="B501" s="102"/>
      <c r="E501" s="102"/>
    </row>
    <row r="502" ht="15.75" customHeight="1" spans="2:5">
      <c r="B502" s="102"/>
      <c r="E502" s="102"/>
    </row>
    <row r="503" ht="15.75" customHeight="1" spans="2:5">
      <c r="B503" s="102"/>
      <c r="E503" s="102"/>
    </row>
    <row r="504" ht="15.75" customHeight="1" spans="2:5">
      <c r="B504" s="102"/>
      <c r="E504" s="102"/>
    </row>
    <row r="505" ht="15.75" customHeight="1" spans="2:5">
      <c r="B505" s="102"/>
      <c r="E505" s="102"/>
    </row>
    <row r="506" ht="15.75" customHeight="1" spans="2:5">
      <c r="B506" s="102"/>
      <c r="E506" s="102"/>
    </row>
    <row r="507" ht="15.75" customHeight="1" spans="2:5">
      <c r="B507" s="102"/>
      <c r="E507" s="102"/>
    </row>
    <row r="508" ht="15.75" customHeight="1" spans="2:5">
      <c r="B508" s="102"/>
      <c r="E508" s="102"/>
    </row>
    <row r="509" ht="15.75" customHeight="1" spans="2:5">
      <c r="B509" s="102"/>
      <c r="E509" s="102"/>
    </row>
    <row r="510" ht="15.75" customHeight="1" spans="2:5">
      <c r="B510" s="102"/>
      <c r="E510" s="102"/>
    </row>
    <row r="511" ht="15.75" customHeight="1" spans="2:5">
      <c r="B511" s="102"/>
      <c r="E511" s="102"/>
    </row>
    <row r="512" ht="15.75" customHeight="1" spans="2:5">
      <c r="B512" s="102"/>
      <c r="E512" s="102"/>
    </row>
    <row r="513" ht="15.75" customHeight="1" spans="2:5">
      <c r="B513" s="102"/>
      <c r="E513" s="102"/>
    </row>
    <row r="514" ht="15.75" customHeight="1" spans="2:5">
      <c r="B514" s="102"/>
      <c r="E514" s="102"/>
    </row>
    <row r="515" ht="15.75" customHeight="1" spans="2:5">
      <c r="B515" s="102"/>
      <c r="E515" s="102"/>
    </row>
    <row r="516" ht="15.75" customHeight="1" spans="2:5">
      <c r="B516" s="102"/>
      <c r="E516" s="102"/>
    </row>
    <row r="517" ht="15.75" customHeight="1" spans="2:5">
      <c r="B517" s="102"/>
      <c r="E517" s="102"/>
    </row>
    <row r="518" ht="15.75" customHeight="1" spans="2:5">
      <c r="B518" s="102"/>
      <c r="E518" s="102"/>
    </row>
    <row r="519" ht="15.75" customHeight="1" spans="2:5">
      <c r="B519" s="102"/>
      <c r="E519" s="102"/>
    </row>
    <row r="520" ht="15.75" customHeight="1" spans="2:5">
      <c r="B520" s="102"/>
      <c r="E520" s="102"/>
    </row>
    <row r="521" ht="15.75" customHeight="1" spans="2:5">
      <c r="B521" s="102"/>
      <c r="E521" s="102"/>
    </row>
    <row r="522" ht="15.75" customHeight="1" spans="2:5">
      <c r="B522" s="102"/>
      <c r="E522" s="102"/>
    </row>
    <row r="523" ht="15.75" customHeight="1" spans="2:5">
      <c r="B523" s="102"/>
      <c r="E523" s="102"/>
    </row>
    <row r="524" ht="15.75" customHeight="1" spans="2:5">
      <c r="B524" s="102"/>
      <c r="E524" s="102"/>
    </row>
    <row r="525" ht="15.75" customHeight="1" spans="2:5">
      <c r="B525" s="102"/>
      <c r="E525" s="102"/>
    </row>
    <row r="526" ht="15.75" customHeight="1" spans="2:5">
      <c r="B526" s="102"/>
      <c r="E526" s="102"/>
    </row>
    <row r="527" ht="15.75" customHeight="1" spans="2:5">
      <c r="B527" s="102"/>
      <c r="E527" s="102"/>
    </row>
    <row r="528" ht="15.75" customHeight="1" spans="2:5">
      <c r="B528" s="102"/>
      <c r="E528" s="102"/>
    </row>
    <row r="529" ht="15.75" customHeight="1" spans="2:5">
      <c r="B529" s="102"/>
      <c r="E529" s="102"/>
    </row>
    <row r="530" ht="15.75" customHeight="1" spans="2:5">
      <c r="B530" s="102"/>
      <c r="E530" s="102"/>
    </row>
    <row r="531" ht="15.75" customHeight="1" spans="2:5">
      <c r="B531" s="102"/>
      <c r="E531" s="102"/>
    </row>
    <row r="532" ht="15.75" customHeight="1" spans="2:5">
      <c r="B532" s="102"/>
      <c r="E532" s="102"/>
    </row>
    <row r="533" ht="15.75" customHeight="1" spans="2:5">
      <c r="B533" s="102"/>
      <c r="E533" s="102"/>
    </row>
    <row r="534" ht="15.75" customHeight="1" spans="2:5">
      <c r="B534" s="102"/>
      <c r="E534" s="102"/>
    </row>
    <row r="535" ht="15.75" customHeight="1" spans="2:5">
      <c r="B535" s="102"/>
      <c r="E535" s="102"/>
    </row>
    <row r="536" ht="15.75" customHeight="1" spans="2:5">
      <c r="B536" s="102"/>
      <c r="E536" s="102"/>
    </row>
    <row r="537" ht="15.75" customHeight="1" spans="2:5">
      <c r="B537" s="102"/>
      <c r="E537" s="102"/>
    </row>
    <row r="538" ht="15.75" customHeight="1" spans="2:5">
      <c r="B538" s="102"/>
      <c r="E538" s="102"/>
    </row>
    <row r="539" ht="15.75" customHeight="1" spans="2:5">
      <c r="B539" s="102"/>
      <c r="E539" s="102"/>
    </row>
    <row r="540" ht="15.75" customHeight="1" spans="2:5">
      <c r="B540" s="102"/>
      <c r="E540" s="102"/>
    </row>
    <row r="541" ht="15.75" customHeight="1" spans="2:5">
      <c r="B541" s="102"/>
      <c r="E541" s="102"/>
    </row>
    <row r="542" ht="15.75" customHeight="1" spans="2:5">
      <c r="B542" s="102"/>
      <c r="E542" s="102"/>
    </row>
    <row r="543" ht="15.75" customHeight="1" spans="2:5">
      <c r="B543" s="102"/>
      <c r="E543" s="102"/>
    </row>
    <row r="544" ht="15.75" customHeight="1" spans="2:5">
      <c r="B544" s="102"/>
      <c r="E544" s="102"/>
    </row>
    <row r="545" ht="15.75" customHeight="1" spans="2:5">
      <c r="B545" s="102"/>
      <c r="E545" s="102"/>
    </row>
    <row r="546" ht="15.75" customHeight="1" spans="2:5">
      <c r="B546" s="102"/>
      <c r="E546" s="102"/>
    </row>
    <row r="547" ht="15.75" customHeight="1" spans="2:5">
      <c r="B547" s="102"/>
      <c r="E547" s="102"/>
    </row>
    <row r="548" ht="15.75" customHeight="1" spans="2:5">
      <c r="B548" s="102"/>
      <c r="E548" s="102"/>
    </row>
    <row r="549" ht="15.75" customHeight="1" spans="2:5">
      <c r="B549" s="102"/>
      <c r="E549" s="102"/>
    </row>
    <row r="550" ht="15.75" customHeight="1" spans="2:5">
      <c r="B550" s="102"/>
      <c r="E550" s="102"/>
    </row>
    <row r="551" ht="15.75" customHeight="1" spans="2:5">
      <c r="B551" s="102"/>
      <c r="E551" s="102"/>
    </row>
    <row r="552" ht="15.75" customHeight="1" spans="2:5">
      <c r="B552" s="102"/>
      <c r="E552" s="102"/>
    </row>
    <row r="553" ht="15.75" customHeight="1" spans="2:5">
      <c r="B553" s="102"/>
      <c r="E553" s="102"/>
    </row>
    <row r="554" ht="15.75" customHeight="1" spans="2:5">
      <c r="B554" s="102"/>
      <c r="E554" s="102"/>
    </row>
    <row r="555" ht="15.75" customHeight="1" spans="2:5">
      <c r="B555" s="102"/>
      <c r="E555" s="102"/>
    </row>
    <row r="556" ht="15.75" customHeight="1" spans="2:5">
      <c r="B556" s="102"/>
      <c r="E556" s="102"/>
    </row>
    <row r="557" ht="15.75" customHeight="1" spans="2:5">
      <c r="B557" s="102"/>
      <c r="E557" s="102"/>
    </row>
    <row r="558" ht="15.75" customHeight="1" spans="2:5">
      <c r="B558" s="102"/>
      <c r="E558" s="102"/>
    </row>
    <row r="559" ht="15.75" customHeight="1" spans="2:5">
      <c r="B559" s="102"/>
      <c r="E559" s="102"/>
    </row>
    <row r="560" ht="15.75" customHeight="1" spans="2:5">
      <c r="B560" s="102"/>
      <c r="E560" s="102"/>
    </row>
    <row r="561" ht="15.75" customHeight="1" spans="2:5">
      <c r="B561" s="102"/>
      <c r="E561" s="102"/>
    </row>
    <row r="562" ht="15.75" customHeight="1" spans="2:5">
      <c r="B562" s="102"/>
      <c r="E562" s="102"/>
    </row>
    <row r="563" ht="15.75" customHeight="1" spans="2:5">
      <c r="B563" s="102"/>
      <c r="E563" s="102"/>
    </row>
    <row r="564" ht="15.75" customHeight="1" spans="2:5">
      <c r="B564" s="102"/>
      <c r="E564" s="102"/>
    </row>
    <row r="565" ht="15.75" customHeight="1" spans="2:5">
      <c r="B565" s="102"/>
      <c r="E565" s="102"/>
    </row>
    <row r="566" ht="15.75" customHeight="1" spans="2:5">
      <c r="B566" s="102"/>
      <c r="E566" s="102"/>
    </row>
    <row r="567" ht="15.75" customHeight="1" spans="2:5">
      <c r="B567" s="102"/>
      <c r="E567" s="102"/>
    </row>
    <row r="568" ht="15.75" customHeight="1" spans="2:5">
      <c r="B568" s="102"/>
      <c r="E568" s="102"/>
    </row>
    <row r="569" ht="15.75" customHeight="1" spans="2:5">
      <c r="B569" s="102"/>
      <c r="E569" s="102"/>
    </row>
    <row r="570" ht="15.75" customHeight="1" spans="2:5">
      <c r="B570" s="102"/>
      <c r="E570" s="102"/>
    </row>
    <row r="571" ht="15.75" customHeight="1" spans="2:5">
      <c r="B571" s="102"/>
      <c r="E571" s="102"/>
    </row>
    <row r="572" ht="15.75" customHeight="1" spans="2:5">
      <c r="B572" s="102"/>
      <c r="E572" s="102"/>
    </row>
    <row r="573" ht="15.75" customHeight="1" spans="2:5">
      <c r="B573" s="102"/>
      <c r="E573" s="102"/>
    </row>
    <row r="574" ht="15.75" customHeight="1" spans="2:5">
      <c r="B574" s="102"/>
      <c r="E574" s="102"/>
    </row>
    <row r="575" ht="15.75" customHeight="1" spans="2:5">
      <c r="B575" s="102"/>
      <c r="E575" s="102"/>
    </row>
    <row r="576" ht="15.75" customHeight="1" spans="2:5">
      <c r="B576" s="102"/>
      <c r="E576" s="102"/>
    </row>
    <row r="577" ht="15.75" customHeight="1" spans="2:5">
      <c r="B577" s="102"/>
      <c r="E577" s="102"/>
    </row>
    <row r="578" ht="15.75" customHeight="1" spans="2:5">
      <c r="B578" s="102"/>
      <c r="E578" s="102"/>
    </row>
    <row r="579" ht="15.75" customHeight="1" spans="2:5">
      <c r="B579" s="102"/>
      <c r="E579" s="102"/>
    </row>
    <row r="580" ht="15.75" customHeight="1" spans="2:5">
      <c r="B580" s="102"/>
      <c r="E580" s="102"/>
    </row>
    <row r="581" ht="15.75" customHeight="1" spans="2:5">
      <c r="B581" s="102"/>
      <c r="E581" s="102"/>
    </row>
    <row r="582" ht="15.75" customHeight="1" spans="2:5">
      <c r="B582" s="102"/>
      <c r="E582" s="102"/>
    </row>
    <row r="583" ht="15.75" customHeight="1" spans="2:5">
      <c r="B583" s="102"/>
      <c r="E583" s="102"/>
    </row>
    <row r="584" ht="15.75" customHeight="1" spans="2:5">
      <c r="B584" s="102"/>
      <c r="E584" s="102"/>
    </row>
    <row r="585" ht="15.75" customHeight="1" spans="2:5">
      <c r="B585" s="102"/>
      <c r="E585" s="102"/>
    </row>
    <row r="586" ht="15.75" customHeight="1" spans="2:5">
      <c r="B586" s="102"/>
      <c r="E586" s="102"/>
    </row>
    <row r="587" ht="15.75" customHeight="1" spans="2:5">
      <c r="B587" s="102"/>
      <c r="E587" s="102"/>
    </row>
    <row r="588" ht="15.75" customHeight="1" spans="2:5">
      <c r="B588" s="102"/>
      <c r="E588" s="102"/>
    </row>
    <row r="589" ht="15.75" customHeight="1" spans="2:5">
      <c r="B589" s="102"/>
      <c r="E589" s="102"/>
    </row>
    <row r="590" ht="15.75" customHeight="1" spans="2:5">
      <c r="B590" s="102"/>
      <c r="E590" s="102"/>
    </row>
    <row r="591" ht="15.75" customHeight="1" spans="2:5">
      <c r="B591" s="102"/>
      <c r="E591" s="102"/>
    </row>
    <row r="592" ht="15.75" customHeight="1" spans="2:5">
      <c r="B592" s="102"/>
      <c r="E592" s="102"/>
    </row>
    <row r="593" ht="15.75" customHeight="1" spans="2:5">
      <c r="B593" s="102"/>
      <c r="E593" s="102"/>
    </row>
    <row r="594" ht="15.75" customHeight="1" spans="2:5">
      <c r="B594" s="102"/>
      <c r="E594" s="102"/>
    </row>
    <row r="595" ht="15.75" customHeight="1" spans="2:5">
      <c r="B595" s="102"/>
      <c r="E595" s="102"/>
    </row>
    <row r="596" ht="15.75" customHeight="1" spans="2:5">
      <c r="B596" s="102"/>
      <c r="E596" s="102"/>
    </row>
    <row r="597" ht="15.75" customHeight="1" spans="2:5">
      <c r="B597" s="102"/>
      <c r="E597" s="102"/>
    </row>
    <row r="598" ht="15.75" customHeight="1" spans="2:5">
      <c r="B598" s="102"/>
      <c r="E598" s="102"/>
    </row>
    <row r="599" ht="15.75" customHeight="1" spans="2:5">
      <c r="B599" s="102"/>
      <c r="E599" s="102"/>
    </row>
    <row r="600" ht="15.75" customHeight="1" spans="2:5">
      <c r="B600" s="102"/>
      <c r="E600" s="102"/>
    </row>
    <row r="601" ht="15.75" customHeight="1" spans="2:5">
      <c r="B601" s="102"/>
      <c r="E601" s="102"/>
    </row>
    <row r="602" ht="15.75" customHeight="1" spans="2:5">
      <c r="B602" s="102"/>
      <c r="E602" s="102"/>
    </row>
    <row r="603" ht="15.75" customHeight="1" spans="2:5">
      <c r="B603" s="102"/>
      <c r="E603" s="102"/>
    </row>
    <row r="604" ht="15.75" customHeight="1" spans="2:5">
      <c r="B604" s="102"/>
      <c r="E604" s="102"/>
    </row>
    <row r="605" ht="15.75" customHeight="1" spans="2:5">
      <c r="B605" s="102"/>
      <c r="E605" s="102"/>
    </row>
    <row r="606" ht="15.75" customHeight="1" spans="2:5">
      <c r="B606" s="102"/>
      <c r="E606" s="102"/>
    </row>
    <row r="607" ht="15.75" customHeight="1" spans="2:5">
      <c r="B607" s="102"/>
      <c r="E607" s="102"/>
    </row>
    <row r="608" ht="15.75" customHeight="1" spans="2:5">
      <c r="B608" s="102"/>
      <c r="E608" s="102"/>
    </row>
    <row r="609" ht="15.75" customHeight="1" spans="2:5">
      <c r="B609" s="102"/>
      <c r="E609" s="102"/>
    </row>
    <row r="610" ht="15.75" customHeight="1" spans="2:5">
      <c r="B610" s="102"/>
      <c r="E610" s="102"/>
    </row>
    <row r="611" ht="15.75" customHeight="1" spans="2:5">
      <c r="B611" s="102"/>
      <c r="E611" s="102"/>
    </row>
    <row r="612" ht="15.75" customHeight="1" spans="2:5">
      <c r="B612" s="102"/>
      <c r="E612" s="102"/>
    </row>
    <row r="613" ht="15.75" customHeight="1" spans="2:5">
      <c r="B613" s="102"/>
      <c r="E613" s="102"/>
    </row>
    <row r="614" ht="15.75" customHeight="1" spans="2:5">
      <c r="B614" s="102"/>
      <c r="E614" s="102"/>
    </row>
    <row r="615" ht="15.75" customHeight="1" spans="2:5">
      <c r="B615" s="102"/>
      <c r="E615" s="102"/>
    </row>
    <row r="616" ht="15.75" customHeight="1" spans="2:5">
      <c r="B616" s="102"/>
      <c r="E616" s="102"/>
    </row>
    <row r="617" ht="15.75" customHeight="1" spans="2:5">
      <c r="B617" s="102"/>
      <c r="E617" s="102"/>
    </row>
    <row r="618" ht="15.75" customHeight="1" spans="2:5">
      <c r="B618" s="102"/>
      <c r="E618" s="102"/>
    </row>
    <row r="619" ht="15.75" customHeight="1" spans="2:5">
      <c r="B619" s="102"/>
      <c r="E619" s="102"/>
    </row>
    <row r="620" ht="15.75" customHeight="1" spans="2:5">
      <c r="B620" s="102"/>
      <c r="E620" s="102"/>
    </row>
    <row r="621" ht="15.75" customHeight="1" spans="2:5">
      <c r="B621" s="102"/>
      <c r="E621" s="102"/>
    </row>
    <row r="622" ht="15.75" customHeight="1" spans="2:5">
      <c r="B622" s="102"/>
      <c r="E622" s="102"/>
    </row>
    <row r="623" ht="15.75" customHeight="1" spans="2:5">
      <c r="B623" s="102"/>
      <c r="E623" s="102"/>
    </row>
    <row r="624" ht="15.75" customHeight="1" spans="2:5">
      <c r="B624" s="102"/>
      <c r="E624" s="102"/>
    </row>
    <row r="625" ht="15.75" customHeight="1" spans="2:5">
      <c r="B625" s="102"/>
      <c r="E625" s="102"/>
    </row>
    <row r="626" ht="15.75" customHeight="1" spans="2:5">
      <c r="B626" s="102"/>
      <c r="E626" s="102"/>
    </row>
    <row r="627" ht="15.75" customHeight="1" spans="2:5">
      <c r="B627" s="102"/>
      <c r="E627" s="102"/>
    </row>
    <row r="628" ht="15.75" customHeight="1" spans="2:5">
      <c r="B628" s="102"/>
      <c r="E628" s="102"/>
    </row>
    <row r="629" ht="15.75" customHeight="1" spans="2:5">
      <c r="B629" s="102"/>
      <c r="E629" s="102"/>
    </row>
    <row r="630" ht="15.75" customHeight="1" spans="2:5">
      <c r="B630" s="102"/>
      <c r="E630" s="102"/>
    </row>
    <row r="631" ht="15.75" customHeight="1" spans="2:5">
      <c r="B631" s="102"/>
      <c r="E631" s="102"/>
    </row>
    <row r="632" ht="15.75" customHeight="1" spans="2:5">
      <c r="B632" s="102"/>
      <c r="E632" s="102"/>
    </row>
    <row r="633" ht="15.75" customHeight="1" spans="2:5">
      <c r="B633" s="102"/>
      <c r="E633" s="102"/>
    </row>
    <row r="634" ht="15.75" customHeight="1" spans="2:5">
      <c r="B634" s="102"/>
      <c r="E634" s="102"/>
    </row>
    <row r="635" ht="15.75" customHeight="1" spans="2:5">
      <c r="B635" s="102"/>
      <c r="E635" s="102"/>
    </row>
    <row r="636" ht="15.75" customHeight="1" spans="2:5">
      <c r="B636" s="102"/>
      <c r="E636" s="102"/>
    </row>
    <row r="637" ht="15.75" customHeight="1" spans="2:5">
      <c r="B637" s="102"/>
      <c r="E637" s="102"/>
    </row>
    <row r="638" ht="15.75" customHeight="1" spans="2:5">
      <c r="B638" s="102"/>
      <c r="E638" s="102"/>
    </row>
    <row r="639" ht="15.75" customHeight="1" spans="2:5">
      <c r="B639" s="102"/>
      <c r="E639" s="102"/>
    </row>
    <row r="640" ht="15.75" customHeight="1" spans="2:5">
      <c r="B640" s="102"/>
      <c r="E640" s="102"/>
    </row>
    <row r="641" ht="15.75" customHeight="1" spans="2:5">
      <c r="B641" s="102"/>
      <c r="E641" s="102"/>
    </row>
    <row r="642" ht="15.75" customHeight="1" spans="2:5">
      <c r="B642" s="102"/>
      <c r="E642" s="102"/>
    </row>
    <row r="643" ht="15.75" customHeight="1" spans="2:5">
      <c r="B643" s="102"/>
      <c r="E643" s="102"/>
    </row>
    <row r="644" ht="15.75" customHeight="1" spans="2:5">
      <c r="B644" s="102"/>
      <c r="E644" s="102"/>
    </row>
    <row r="645" ht="15.75" customHeight="1" spans="2:5">
      <c r="B645" s="102"/>
      <c r="E645" s="102"/>
    </row>
    <row r="646" ht="15.75" customHeight="1" spans="2:5">
      <c r="B646" s="102"/>
      <c r="E646" s="102"/>
    </row>
    <row r="647" ht="15.75" customHeight="1" spans="2:5">
      <c r="B647" s="102"/>
      <c r="E647" s="102"/>
    </row>
    <row r="648" ht="15.75" customHeight="1" spans="2:5">
      <c r="B648" s="102"/>
      <c r="E648" s="102"/>
    </row>
    <row r="649" ht="15.75" customHeight="1" spans="2:5">
      <c r="B649" s="102"/>
      <c r="E649" s="102"/>
    </row>
    <row r="650" ht="15.75" customHeight="1" spans="2:5">
      <c r="B650" s="102"/>
      <c r="E650" s="102"/>
    </row>
    <row r="651" ht="15.75" customHeight="1" spans="2:5">
      <c r="B651" s="102"/>
      <c r="E651" s="102"/>
    </row>
    <row r="652" ht="15.75" customHeight="1" spans="2:5">
      <c r="B652" s="102"/>
      <c r="E652" s="102"/>
    </row>
    <row r="653" ht="15.75" customHeight="1" spans="2:5">
      <c r="B653" s="102"/>
      <c r="E653" s="102"/>
    </row>
    <row r="654" ht="15.75" customHeight="1" spans="2:5">
      <c r="B654" s="102"/>
      <c r="E654" s="102"/>
    </row>
    <row r="655" ht="15.75" customHeight="1" spans="2:5">
      <c r="B655" s="102"/>
      <c r="E655" s="102"/>
    </row>
    <row r="656" ht="15.75" customHeight="1" spans="2:5">
      <c r="B656" s="102"/>
      <c r="E656" s="102"/>
    </row>
    <row r="657" ht="15.75" customHeight="1" spans="2:5">
      <c r="B657" s="102"/>
      <c r="E657" s="102"/>
    </row>
    <row r="658" ht="15.75" customHeight="1" spans="2:5">
      <c r="B658" s="102"/>
      <c r="E658" s="102"/>
    </row>
    <row r="659" ht="15.75" customHeight="1" spans="2:5">
      <c r="B659" s="102"/>
      <c r="E659" s="102"/>
    </row>
    <row r="660" ht="15.75" customHeight="1" spans="2:5">
      <c r="B660" s="102"/>
      <c r="E660" s="102"/>
    </row>
    <row r="661" ht="15.75" customHeight="1" spans="2:5">
      <c r="B661" s="102"/>
      <c r="E661" s="102"/>
    </row>
    <row r="662" ht="15.75" customHeight="1" spans="2:5">
      <c r="B662" s="102"/>
      <c r="E662" s="102"/>
    </row>
    <row r="663" ht="15.75" customHeight="1" spans="2:5">
      <c r="B663" s="102"/>
      <c r="E663" s="102"/>
    </row>
    <row r="664" ht="15.75" customHeight="1" spans="2:5">
      <c r="B664" s="102"/>
      <c r="E664" s="102"/>
    </row>
    <row r="665" ht="15.75" customHeight="1" spans="2:5">
      <c r="B665" s="102"/>
      <c r="E665" s="102"/>
    </row>
    <row r="666" ht="15.75" customHeight="1" spans="2:5">
      <c r="B666" s="102"/>
      <c r="E666" s="102"/>
    </row>
    <row r="667" ht="15.75" customHeight="1" spans="2:5">
      <c r="B667" s="102"/>
      <c r="E667" s="102"/>
    </row>
    <row r="668" ht="15.75" customHeight="1" spans="2:5">
      <c r="B668" s="102"/>
      <c r="E668" s="102"/>
    </row>
    <row r="669" ht="15.75" customHeight="1" spans="2:5">
      <c r="B669" s="102"/>
      <c r="E669" s="102"/>
    </row>
    <row r="670" ht="15.75" customHeight="1" spans="2:5">
      <c r="B670" s="102"/>
      <c r="E670" s="102"/>
    </row>
    <row r="671" ht="15.75" customHeight="1" spans="2:5">
      <c r="B671" s="102"/>
      <c r="E671" s="102"/>
    </row>
    <row r="672" ht="15.75" customHeight="1" spans="2:5">
      <c r="B672" s="102"/>
      <c r="E672" s="102"/>
    </row>
    <row r="673" ht="15.75" customHeight="1" spans="2:5">
      <c r="B673" s="102"/>
      <c r="E673" s="102"/>
    </row>
    <row r="674" ht="15.75" customHeight="1" spans="2:5">
      <c r="B674" s="102"/>
      <c r="E674" s="102"/>
    </row>
    <row r="675" ht="15.75" customHeight="1" spans="2:5">
      <c r="B675" s="102"/>
      <c r="E675" s="102"/>
    </row>
    <row r="676" ht="15.75" customHeight="1" spans="2:5">
      <c r="B676" s="102"/>
      <c r="E676" s="102"/>
    </row>
    <row r="677" ht="15.75" customHeight="1" spans="2:5">
      <c r="B677" s="102"/>
      <c r="E677" s="102"/>
    </row>
    <row r="678" ht="15.75" customHeight="1" spans="2:5">
      <c r="B678" s="102"/>
      <c r="E678" s="102"/>
    </row>
    <row r="679" ht="15.75" customHeight="1" spans="2:5">
      <c r="B679" s="102"/>
      <c r="E679" s="102"/>
    </row>
    <row r="680" ht="15.75" customHeight="1" spans="2:5">
      <c r="B680" s="102"/>
      <c r="E680" s="102"/>
    </row>
    <row r="681" ht="15.75" customHeight="1" spans="2:5">
      <c r="B681" s="102"/>
      <c r="E681" s="102"/>
    </row>
    <row r="682" ht="15.75" customHeight="1" spans="2:5">
      <c r="B682" s="102"/>
      <c r="E682" s="102"/>
    </row>
    <row r="683" ht="15.75" customHeight="1" spans="2:5">
      <c r="B683" s="102"/>
      <c r="E683" s="102"/>
    </row>
    <row r="684" ht="15.75" customHeight="1" spans="2:5">
      <c r="B684" s="102"/>
      <c r="E684" s="102"/>
    </row>
    <row r="685" ht="15.75" customHeight="1" spans="2:5">
      <c r="B685" s="102"/>
      <c r="E685" s="102"/>
    </row>
    <row r="686" ht="15.75" customHeight="1" spans="2:5">
      <c r="B686" s="102"/>
      <c r="E686" s="102"/>
    </row>
    <row r="687" ht="15.75" customHeight="1" spans="2:5">
      <c r="B687" s="102"/>
      <c r="E687" s="102"/>
    </row>
    <row r="688" ht="15.75" customHeight="1" spans="2:5">
      <c r="B688" s="102"/>
      <c r="E688" s="102"/>
    </row>
    <row r="689" ht="15.75" customHeight="1" spans="2:5">
      <c r="B689" s="102"/>
      <c r="E689" s="102"/>
    </row>
    <row r="690" ht="15.75" customHeight="1" spans="2:5">
      <c r="B690" s="102"/>
      <c r="E690" s="102"/>
    </row>
    <row r="691" ht="15.75" customHeight="1" spans="2:5">
      <c r="B691" s="102"/>
      <c r="E691" s="102"/>
    </row>
    <row r="692" ht="15.75" customHeight="1" spans="2:5">
      <c r="B692" s="102"/>
      <c r="E692" s="102"/>
    </row>
    <row r="693" ht="15.75" customHeight="1" spans="2:5">
      <c r="B693" s="102"/>
      <c r="E693" s="102"/>
    </row>
    <row r="694" ht="15.75" customHeight="1" spans="2:5">
      <c r="B694" s="102"/>
      <c r="E694" s="102"/>
    </row>
    <row r="695" ht="15.75" customHeight="1" spans="2:5">
      <c r="B695" s="102"/>
      <c r="E695" s="102"/>
    </row>
    <row r="696" ht="15.75" customHeight="1" spans="2:5">
      <c r="B696" s="102"/>
      <c r="E696" s="102"/>
    </row>
    <row r="697" ht="15.75" customHeight="1" spans="2:5">
      <c r="B697" s="102"/>
      <c r="E697" s="102"/>
    </row>
    <row r="698" ht="15.75" customHeight="1" spans="2:5">
      <c r="B698" s="102"/>
      <c r="E698" s="102"/>
    </row>
    <row r="699" ht="15.75" customHeight="1" spans="2:5">
      <c r="B699" s="102"/>
      <c r="E699" s="102"/>
    </row>
    <row r="700" ht="15.75" customHeight="1" spans="2:5">
      <c r="B700" s="102"/>
      <c r="E700" s="102"/>
    </row>
    <row r="701" ht="15.75" customHeight="1" spans="2:5">
      <c r="B701" s="102"/>
      <c r="E701" s="102"/>
    </row>
    <row r="702" ht="15.75" customHeight="1" spans="2:5">
      <c r="B702" s="102"/>
      <c r="E702" s="102"/>
    </row>
    <row r="703" ht="15.75" customHeight="1" spans="2:5">
      <c r="B703" s="102"/>
      <c r="E703" s="102"/>
    </row>
    <row r="704" ht="15.75" customHeight="1" spans="2:5">
      <c r="B704" s="102"/>
      <c r="E704" s="102"/>
    </row>
    <row r="705" ht="15.75" customHeight="1" spans="2:5">
      <c r="B705" s="102"/>
      <c r="E705" s="102"/>
    </row>
    <row r="706" ht="15.75" customHeight="1" spans="2:5">
      <c r="B706" s="102"/>
      <c r="E706" s="102"/>
    </row>
    <row r="707" ht="15.75" customHeight="1" spans="2:5">
      <c r="B707" s="102"/>
      <c r="E707" s="102"/>
    </row>
    <row r="708" ht="15.75" customHeight="1" spans="2:5">
      <c r="B708" s="102"/>
      <c r="E708" s="102"/>
    </row>
    <row r="709" ht="15.75" customHeight="1" spans="2:5">
      <c r="B709" s="102"/>
      <c r="E709" s="102"/>
    </row>
    <row r="710" ht="15.75" customHeight="1" spans="2:5">
      <c r="B710" s="102"/>
      <c r="E710" s="102"/>
    </row>
    <row r="711" ht="15.75" customHeight="1" spans="2:5">
      <c r="B711" s="102"/>
      <c r="E711" s="102"/>
    </row>
    <row r="712" ht="15.75" customHeight="1" spans="2:5">
      <c r="B712" s="102"/>
      <c r="E712" s="102"/>
    </row>
    <row r="713" ht="15.75" customHeight="1" spans="2:5">
      <c r="B713" s="102"/>
      <c r="E713" s="102"/>
    </row>
    <row r="714" ht="15.75" customHeight="1" spans="2:5">
      <c r="B714" s="102"/>
      <c r="E714" s="102"/>
    </row>
    <row r="715" ht="15.75" customHeight="1" spans="2:5">
      <c r="B715" s="102"/>
      <c r="E715" s="102"/>
    </row>
    <row r="716" ht="15.75" customHeight="1" spans="2:5">
      <c r="B716" s="102"/>
      <c r="E716" s="102"/>
    </row>
    <row r="717" ht="15.75" customHeight="1" spans="2:5">
      <c r="B717" s="102"/>
      <c r="E717" s="102"/>
    </row>
    <row r="718" ht="15.75" customHeight="1" spans="2:5">
      <c r="B718" s="102"/>
      <c r="E718" s="102"/>
    </row>
    <row r="719" ht="15.75" customHeight="1" spans="2:5">
      <c r="B719" s="102"/>
      <c r="E719" s="102"/>
    </row>
    <row r="720" ht="15.75" customHeight="1" spans="2:5">
      <c r="B720" s="102"/>
      <c r="E720" s="102"/>
    </row>
    <row r="721" ht="15.75" customHeight="1" spans="2:5">
      <c r="B721" s="102"/>
      <c r="E721" s="102"/>
    </row>
    <row r="722" ht="15.75" customHeight="1" spans="2:5">
      <c r="B722" s="102"/>
      <c r="E722" s="102"/>
    </row>
    <row r="723" ht="15.75" customHeight="1" spans="2:5">
      <c r="B723" s="102"/>
      <c r="E723" s="102"/>
    </row>
    <row r="724" ht="15.75" customHeight="1" spans="2:5">
      <c r="B724" s="102"/>
      <c r="E724" s="102"/>
    </row>
    <row r="725" ht="15.75" customHeight="1" spans="2:5">
      <c r="B725" s="102"/>
      <c r="E725" s="102"/>
    </row>
    <row r="726" ht="15.75" customHeight="1" spans="2:5">
      <c r="B726" s="102"/>
      <c r="E726" s="102"/>
    </row>
    <row r="727" ht="15.75" customHeight="1" spans="2:5">
      <c r="B727" s="102"/>
      <c r="E727" s="102"/>
    </row>
    <row r="728" ht="15.75" customHeight="1" spans="2:5">
      <c r="B728" s="102"/>
      <c r="E728" s="102"/>
    </row>
    <row r="729" ht="15.75" customHeight="1" spans="2:5">
      <c r="B729" s="102"/>
      <c r="E729" s="102"/>
    </row>
    <row r="730" ht="15.75" customHeight="1" spans="2:5">
      <c r="B730" s="102"/>
      <c r="E730" s="102"/>
    </row>
    <row r="731" ht="15.75" customHeight="1" spans="2:5">
      <c r="B731" s="102"/>
      <c r="E731" s="102"/>
    </row>
    <row r="732" ht="15.75" customHeight="1" spans="2:5">
      <c r="B732" s="102"/>
      <c r="E732" s="102"/>
    </row>
    <row r="733" ht="15.75" customHeight="1" spans="2:5">
      <c r="B733" s="102"/>
      <c r="E733" s="102"/>
    </row>
    <row r="734" ht="15.75" customHeight="1" spans="2:5">
      <c r="B734" s="102"/>
      <c r="E734" s="102"/>
    </row>
    <row r="735" ht="15.75" customHeight="1" spans="2:5">
      <c r="B735" s="102"/>
      <c r="E735" s="102"/>
    </row>
    <row r="736" ht="15.75" customHeight="1" spans="2:5">
      <c r="B736" s="102"/>
      <c r="E736" s="102"/>
    </row>
    <row r="737" ht="15.75" customHeight="1" spans="2:5">
      <c r="B737" s="102"/>
      <c r="E737" s="102"/>
    </row>
    <row r="738" ht="15.75" customHeight="1" spans="2:5">
      <c r="B738" s="102"/>
      <c r="E738" s="102"/>
    </row>
    <row r="739" ht="15.75" customHeight="1" spans="2:5">
      <c r="B739" s="102"/>
      <c r="E739" s="102"/>
    </row>
    <row r="740" ht="15.75" customHeight="1" spans="2:5">
      <c r="B740" s="102"/>
      <c r="E740" s="102"/>
    </row>
    <row r="741" ht="15.75" customHeight="1" spans="2:5">
      <c r="B741" s="102"/>
      <c r="E741" s="102"/>
    </row>
    <row r="742" ht="15.75" customHeight="1" spans="2:5">
      <c r="B742" s="102"/>
      <c r="E742" s="102"/>
    </row>
    <row r="743" ht="15.75" customHeight="1" spans="2:5">
      <c r="B743" s="102"/>
      <c r="E743" s="102"/>
    </row>
    <row r="744" ht="15.75" customHeight="1" spans="2:5">
      <c r="B744" s="102"/>
      <c r="E744" s="102"/>
    </row>
    <row r="745" ht="15.75" customHeight="1" spans="2:5">
      <c r="B745" s="102"/>
      <c r="E745" s="102"/>
    </row>
    <row r="746" ht="15.75" customHeight="1" spans="2:5">
      <c r="B746" s="102"/>
      <c r="E746" s="102"/>
    </row>
    <row r="747" ht="15.75" customHeight="1" spans="2:5">
      <c r="B747" s="102"/>
      <c r="E747" s="102"/>
    </row>
    <row r="748" ht="15.75" customHeight="1" spans="2:5">
      <c r="B748" s="102"/>
      <c r="E748" s="102"/>
    </row>
    <row r="749" ht="15.75" customHeight="1" spans="2:5">
      <c r="B749" s="102"/>
      <c r="E749" s="102"/>
    </row>
    <row r="750" ht="15.75" customHeight="1" spans="2:5">
      <c r="B750" s="102"/>
      <c r="E750" s="102"/>
    </row>
    <row r="751" ht="15.75" customHeight="1" spans="2:5">
      <c r="B751" s="102"/>
      <c r="E751" s="102"/>
    </row>
    <row r="752" ht="15.75" customHeight="1" spans="2:5">
      <c r="B752" s="102"/>
      <c r="E752" s="102"/>
    </row>
    <row r="753" ht="15.75" customHeight="1" spans="2:5">
      <c r="B753" s="102"/>
      <c r="E753" s="102"/>
    </row>
    <row r="754" ht="15.75" customHeight="1" spans="2:5">
      <c r="B754" s="102"/>
      <c r="E754" s="102"/>
    </row>
    <row r="755" ht="15.75" customHeight="1" spans="2:5">
      <c r="B755" s="102"/>
      <c r="E755" s="102"/>
    </row>
    <row r="756" ht="15.75" customHeight="1" spans="2:5">
      <c r="B756" s="102"/>
      <c r="E756" s="102"/>
    </row>
    <row r="757" ht="15.75" customHeight="1" spans="2:5">
      <c r="B757" s="102"/>
      <c r="E757" s="102"/>
    </row>
    <row r="758" ht="15.75" customHeight="1" spans="2:5">
      <c r="B758" s="102"/>
      <c r="E758" s="102"/>
    </row>
    <row r="759" ht="15.75" customHeight="1" spans="2:5">
      <c r="B759" s="102"/>
      <c r="E759" s="102"/>
    </row>
    <row r="760" ht="15.75" customHeight="1" spans="2:5">
      <c r="B760" s="102"/>
      <c r="E760" s="102"/>
    </row>
    <row r="761" ht="15.75" customHeight="1" spans="2:5">
      <c r="B761" s="102"/>
      <c r="E761" s="102"/>
    </row>
    <row r="762" ht="15.75" customHeight="1" spans="2:5">
      <c r="B762" s="102"/>
      <c r="E762" s="102"/>
    </row>
    <row r="763" ht="15.75" customHeight="1" spans="2:5">
      <c r="B763" s="102"/>
      <c r="E763" s="102"/>
    </row>
    <row r="764" ht="15.75" customHeight="1" spans="2:5">
      <c r="B764" s="102"/>
      <c r="E764" s="102"/>
    </row>
    <row r="765" ht="15.75" customHeight="1" spans="2:5">
      <c r="B765" s="102"/>
      <c r="E765" s="102"/>
    </row>
    <row r="766" ht="15.75" customHeight="1" spans="2:5">
      <c r="B766" s="102"/>
      <c r="E766" s="102"/>
    </row>
    <row r="767" ht="15.75" customHeight="1" spans="2:5">
      <c r="B767" s="102"/>
      <c r="E767" s="102"/>
    </row>
    <row r="768" ht="15.75" customHeight="1" spans="2:5">
      <c r="B768" s="102"/>
      <c r="E768" s="102"/>
    </row>
    <row r="769" ht="15.75" customHeight="1" spans="2:5">
      <c r="B769" s="102"/>
      <c r="E769" s="102"/>
    </row>
    <row r="770" ht="15.75" customHeight="1" spans="2:5">
      <c r="B770" s="102"/>
      <c r="E770" s="102"/>
    </row>
    <row r="771" ht="15.75" customHeight="1" spans="2:5">
      <c r="B771" s="102"/>
      <c r="E771" s="102"/>
    </row>
    <row r="772" ht="15.75" customHeight="1" spans="2:5">
      <c r="B772" s="102"/>
      <c r="E772" s="102"/>
    </row>
    <row r="773" ht="15.75" customHeight="1" spans="2:5">
      <c r="B773" s="102"/>
      <c r="E773" s="102"/>
    </row>
    <row r="774" ht="15.75" customHeight="1" spans="2:5">
      <c r="B774" s="102"/>
      <c r="E774" s="102"/>
    </row>
    <row r="775" ht="15.75" customHeight="1" spans="2:5">
      <c r="B775" s="102"/>
      <c r="E775" s="102"/>
    </row>
    <row r="776" ht="15.75" customHeight="1" spans="2:5">
      <c r="B776" s="102"/>
      <c r="E776" s="102"/>
    </row>
    <row r="777" ht="15.75" customHeight="1" spans="2:5">
      <c r="B777" s="102"/>
      <c r="E777" s="102"/>
    </row>
    <row r="778" ht="15.75" customHeight="1" spans="2:5">
      <c r="B778" s="102"/>
      <c r="E778" s="102"/>
    </row>
    <row r="779" ht="15.75" customHeight="1" spans="2:5">
      <c r="B779" s="102"/>
      <c r="E779" s="102"/>
    </row>
    <row r="780" ht="15.75" customHeight="1" spans="2:5">
      <c r="B780" s="102"/>
      <c r="E780" s="102"/>
    </row>
    <row r="781" ht="15.75" customHeight="1" spans="2:5">
      <c r="B781" s="102"/>
      <c r="E781" s="102"/>
    </row>
    <row r="782" ht="15.75" customHeight="1" spans="2:5">
      <c r="B782" s="102"/>
      <c r="E782" s="102"/>
    </row>
    <row r="783" ht="15.75" customHeight="1" spans="2:5">
      <c r="B783" s="102"/>
      <c r="E783" s="102"/>
    </row>
    <row r="784" ht="15.75" customHeight="1" spans="2:5">
      <c r="B784" s="102"/>
      <c r="E784" s="102"/>
    </row>
    <row r="785" ht="15.75" customHeight="1" spans="2:5">
      <c r="B785" s="102"/>
      <c r="E785" s="102"/>
    </row>
    <row r="786" ht="15.75" customHeight="1" spans="2:5">
      <c r="B786" s="102"/>
      <c r="E786" s="102"/>
    </row>
    <row r="787" ht="15.75" customHeight="1" spans="2:5">
      <c r="B787" s="102"/>
      <c r="E787" s="102"/>
    </row>
    <row r="788" ht="15.75" customHeight="1" spans="2:5">
      <c r="B788" s="102"/>
      <c r="E788" s="102"/>
    </row>
    <row r="789" ht="15.75" customHeight="1" spans="2:5">
      <c r="B789" s="102"/>
      <c r="E789" s="102"/>
    </row>
    <row r="790" ht="15.75" customHeight="1" spans="2:5">
      <c r="B790" s="102"/>
      <c r="E790" s="102"/>
    </row>
    <row r="791" ht="15.75" customHeight="1" spans="2:5">
      <c r="B791" s="102"/>
      <c r="E791" s="102"/>
    </row>
    <row r="792" ht="15.75" customHeight="1" spans="2:5">
      <c r="B792" s="102"/>
      <c r="E792" s="102"/>
    </row>
    <row r="793" ht="15.75" customHeight="1" spans="2:5">
      <c r="B793" s="102"/>
      <c r="E793" s="102"/>
    </row>
    <row r="794" ht="15.75" customHeight="1" spans="2:5">
      <c r="B794" s="102"/>
      <c r="E794" s="102"/>
    </row>
    <row r="795" ht="15.75" customHeight="1" spans="2:5">
      <c r="B795" s="102"/>
      <c r="E795" s="102"/>
    </row>
    <row r="796" ht="15.75" customHeight="1" spans="2:5">
      <c r="B796" s="102"/>
      <c r="E796" s="102"/>
    </row>
    <row r="797" ht="15.75" customHeight="1" spans="2:5">
      <c r="B797" s="102"/>
      <c r="E797" s="102"/>
    </row>
    <row r="798" ht="15.75" customHeight="1" spans="2:5">
      <c r="B798" s="102"/>
      <c r="E798" s="102"/>
    </row>
    <row r="799" ht="15.75" customHeight="1" spans="2:5">
      <c r="B799" s="102"/>
      <c r="E799" s="102"/>
    </row>
    <row r="800" ht="15.75" customHeight="1" spans="2:5">
      <c r="B800" s="102"/>
      <c r="E800" s="102"/>
    </row>
    <row r="801" ht="15.75" customHeight="1" spans="2:5">
      <c r="B801" s="102"/>
      <c r="E801" s="102"/>
    </row>
    <row r="802" ht="15.75" customHeight="1" spans="2:5">
      <c r="B802" s="102"/>
      <c r="E802" s="102"/>
    </row>
    <row r="803" ht="15.75" customHeight="1" spans="2:5">
      <c r="B803" s="102"/>
      <c r="E803" s="102"/>
    </row>
    <row r="804" ht="15.75" customHeight="1" spans="2:5">
      <c r="B804" s="102"/>
      <c r="E804" s="102"/>
    </row>
    <row r="805" ht="15.75" customHeight="1" spans="2:5">
      <c r="B805" s="102"/>
      <c r="E805" s="102"/>
    </row>
    <row r="806" ht="15.75" customHeight="1" spans="2:5">
      <c r="B806" s="102"/>
      <c r="E806" s="102"/>
    </row>
    <row r="807" ht="15.75" customHeight="1" spans="2:5">
      <c r="B807" s="102"/>
      <c r="E807" s="102"/>
    </row>
    <row r="808" ht="15.75" customHeight="1" spans="2:5">
      <c r="B808" s="102"/>
      <c r="E808" s="102"/>
    </row>
    <row r="809" ht="15.75" customHeight="1" spans="2:5">
      <c r="B809" s="102"/>
      <c r="E809" s="102"/>
    </row>
    <row r="810" ht="15.75" customHeight="1" spans="2:5">
      <c r="B810" s="102"/>
      <c r="E810" s="102"/>
    </row>
    <row r="811" ht="15.75" customHeight="1" spans="2:5">
      <c r="B811" s="102"/>
      <c r="E811" s="102"/>
    </row>
    <row r="812" ht="15.75" customHeight="1" spans="2:5">
      <c r="B812" s="102"/>
      <c r="E812" s="102"/>
    </row>
    <row r="813" ht="15.75" customHeight="1" spans="2:5">
      <c r="B813" s="102"/>
      <c r="E813" s="102"/>
    </row>
    <row r="814" ht="15.75" customHeight="1" spans="2:5">
      <c r="B814" s="102"/>
      <c r="E814" s="102"/>
    </row>
    <row r="815" ht="15.75" customHeight="1" spans="2:5">
      <c r="B815" s="102"/>
      <c r="E815" s="102"/>
    </row>
    <row r="816" ht="15.75" customHeight="1" spans="2:5">
      <c r="B816" s="102"/>
      <c r="E816" s="102"/>
    </row>
    <row r="817" ht="15.75" customHeight="1" spans="2:5">
      <c r="B817" s="102"/>
      <c r="E817" s="102"/>
    </row>
    <row r="818" ht="15.75" customHeight="1" spans="2:5">
      <c r="B818" s="102"/>
      <c r="E818" s="102"/>
    </row>
    <row r="819" ht="15.75" customHeight="1" spans="2:5">
      <c r="B819" s="102"/>
      <c r="E819" s="102"/>
    </row>
    <row r="820" ht="15.75" customHeight="1" spans="2:5">
      <c r="B820" s="102"/>
      <c r="E820" s="102"/>
    </row>
    <row r="821" ht="15.75" customHeight="1" spans="2:5">
      <c r="B821" s="102"/>
      <c r="E821" s="102"/>
    </row>
    <row r="822" ht="15.75" customHeight="1" spans="2:5">
      <c r="B822" s="102"/>
      <c r="E822" s="102"/>
    </row>
    <row r="823" ht="15.75" customHeight="1" spans="2:5">
      <c r="B823" s="102"/>
      <c r="E823" s="102"/>
    </row>
    <row r="824" ht="15.75" customHeight="1" spans="2:5">
      <c r="B824" s="102"/>
      <c r="E824" s="102"/>
    </row>
    <row r="825" ht="15.75" customHeight="1" spans="2:5">
      <c r="B825" s="102"/>
      <c r="E825" s="102"/>
    </row>
    <row r="826" ht="15.75" customHeight="1" spans="2:5">
      <c r="B826" s="102"/>
      <c r="E826" s="102"/>
    </row>
    <row r="827" ht="15.75" customHeight="1" spans="2:5">
      <c r="B827" s="102"/>
      <c r="E827" s="102"/>
    </row>
    <row r="828" ht="15.75" customHeight="1" spans="2:5">
      <c r="B828" s="102"/>
      <c r="E828" s="102"/>
    </row>
    <row r="829" ht="15.75" customHeight="1" spans="2:5">
      <c r="B829" s="102"/>
      <c r="E829" s="102"/>
    </row>
    <row r="830" ht="15.75" customHeight="1" spans="2:5">
      <c r="B830" s="102"/>
      <c r="E830" s="102"/>
    </row>
    <row r="831" ht="15.75" customHeight="1" spans="2:5">
      <c r="B831" s="102"/>
      <c r="E831" s="102"/>
    </row>
    <row r="832" ht="15.75" customHeight="1" spans="2:5">
      <c r="B832" s="102"/>
      <c r="E832" s="102"/>
    </row>
    <row r="833" ht="15.75" customHeight="1" spans="2:5">
      <c r="B833" s="102"/>
      <c r="E833" s="102"/>
    </row>
    <row r="834" ht="15.75" customHeight="1" spans="2:5">
      <c r="B834" s="102"/>
      <c r="E834" s="102"/>
    </row>
    <row r="835" ht="15.75" customHeight="1" spans="2:5">
      <c r="B835" s="102"/>
      <c r="E835" s="102"/>
    </row>
    <row r="836" ht="15.75" customHeight="1" spans="2:5">
      <c r="B836" s="102"/>
      <c r="E836" s="102"/>
    </row>
    <row r="837" ht="15.75" customHeight="1" spans="2:5">
      <c r="B837" s="102"/>
      <c r="E837" s="102"/>
    </row>
    <row r="838" ht="15.75" customHeight="1" spans="2:5">
      <c r="B838" s="102"/>
      <c r="E838" s="102"/>
    </row>
    <row r="839" ht="15.75" customHeight="1" spans="2:5">
      <c r="B839" s="102"/>
      <c r="E839" s="102"/>
    </row>
    <row r="840" ht="15.75" customHeight="1" spans="2:5">
      <c r="B840" s="102"/>
      <c r="E840" s="102"/>
    </row>
    <row r="841" ht="15.75" customHeight="1" spans="2:5">
      <c r="B841" s="102"/>
      <c r="E841" s="102"/>
    </row>
    <row r="842" ht="15.75" customHeight="1" spans="2:5">
      <c r="B842" s="102"/>
      <c r="E842" s="102"/>
    </row>
    <row r="843" ht="15.75" customHeight="1" spans="2:5">
      <c r="B843" s="102"/>
      <c r="E843" s="102"/>
    </row>
    <row r="844" ht="15.75" customHeight="1" spans="2:5">
      <c r="B844" s="102"/>
      <c r="E844" s="102"/>
    </row>
    <row r="845" ht="15.75" customHeight="1" spans="2:5">
      <c r="B845" s="102"/>
      <c r="E845" s="102"/>
    </row>
    <row r="846" ht="15.75" customHeight="1" spans="2:5">
      <c r="B846" s="102"/>
      <c r="E846" s="102"/>
    </row>
    <row r="847" ht="15.75" customHeight="1" spans="2:5">
      <c r="B847" s="102"/>
      <c r="E847" s="102"/>
    </row>
    <row r="848" ht="15.75" customHeight="1" spans="2:5">
      <c r="B848" s="102"/>
      <c r="E848" s="102"/>
    </row>
    <row r="849" ht="15.75" customHeight="1" spans="2:5">
      <c r="B849" s="102"/>
      <c r="E849" s="102"/>
    </row>
    <row r="850" ht="15.75" customHeight="1" spans="2:5">
      <c r="B850" s="102"/>
      <c r="E850" s="102"/>
    </row>
    <row r="851" ht="15.75" customHeight="1" spans="2:5">
      <c r="B851" s="102"/>
      <c r="E851" s="102"/>
    </row>
    <row r="852" ht="15.75" customHeight="1" spans="2:5">
      <c r="B852" s="102"/>
      <c r="E852" s="102"/>
    </row>
    <row r="853" ht="15.75" customHeight="1" spans="2:5">
      <c r="B853" s="102"/>
      <c r="E853" s="102"/>
    </row>
    <row r="854" ht="15.75" customHeight="1" spans="2:5">
      <c r="B854" s="102"/>
      <c r="E854" s="102"/>
    </row>
    <row r="855" ht="15.75" customHeight="1" spans="2:5">
      <c r="B855" s="102"/>
      <c r="E855" s="102"/>
    </row>
    <row r="856" ht="15.75" customHeight="1" spans="2:5">
      <c r="B856" s="102"/>
      <c r="E856" s="102"/>
    </row>
    <row r="857" ht="15.75" customHeight="1" spans="2:5">
      <c r="B857" s="102"/>
      <c r="E857" s="102"/>
    </row>
    <row r="858" ht="15.75" customHeight="1" spans="2:5">
      <c r="B858" s="102"/>
      <c r="E858" s="102"/>
    </row>
    <row r="859" ht="15.75" customHeight="1" spans="2:5">
      <c r="B859" s="102"/>
      <c r="E859" s="102"/>
    </row>
    <row r="860" ht="15.75" customHeight="1" spans="2:5">
      <c r="B860" s="102"/>
      <c r="E860" s="102"/>
    </row>
    <row r="861" ht="15.75" customHeight="1" spans="2:5">
      <c r="B861" s="102"/>
      <c r="E861" s="102"/>
    </row>
    <row r="862" ht="15.75" customHeight="1" spans="2:5">
      <c r="B862" s="102"/>
      <c r="E862" s="102"/>
    </row>
    <row r="863" ht="15.75" customHeight="1" spans="2:5">
      <c r="B863" s="102"/>
      <c r="E863" s="102"/>
    </row>
    <row r="864" ht="15.75" customHeight="1" spans="2:5">
      <c r="B864" s="102"/>
      <c r="E864" s="102"/>
    </row>
    <row r="865" ht="15.75" customHeight="1" spans="2:5">
      <c r="B865" s="102"/>
      <c r="E865" s="102"/>
    </row>
    <row r="866" ht="15.75" customHeight="1" spans="2:5">
      <c r="B866" s="102"/>
      <c r="E866" s="102"/>
    </row>
    <row r="867" ht="15.75" customHeight="1" spans="2:5">
      <c r="B867" s="102"/>
      <c r="E867" s="102"/>
    </row>
    <row r="868" ht="15.75" customHeight="1" spans="2:5">
      <c r="B868" s="102"/>
      <c r="E868" s="102"/>
    </row>
    <row r="869" ht="15.75" customHeight="1" spans="2:5">
      <c r="B869" s="102"/>
      <c r="E869" s="102"/>
    </row>
    <row r="870" ht="15.75" customHeight="1" spans="2:5">
      <c r="B870" s="102"/>
      <c r="E870" s="102"/>
    </row>
    <row r="871" ht="15.75" customHeight="1" spans="2:5">
      <c r="B871" s="102"/>
      <c r="E871" s="102"/>
    </row>
    <row r="872" ht="15.75" customHeight="1" spans="2:5">
      <c r="B872" s="102"/>
      <c r="E872" s="102"/>
    </row>
    <row r="873" ht="15.75" customHeight="1" spans="2:5">
      <c r="B873" s="102"/>
      <c r="E873" s="102"/>
    </row>
    <row r="874" ht="15.75" customHeight="1" spans="2:5">
      <c r="B874" s="102"/>
      <c r="E874" s="102"/>
    </row>
    <row r="875" ht="15.75" customHeight="1" spans="2:5">
      <c r="B875" s="102"/>
      <c r="E875" s="102"/>
    </row>
    <row r="876" ht="15.75" customHeight="1" spans="2:5">
      <c r="B876" s="102"/>
      <c r="E876" s="102"/>
    </row>
    <row r="877" ht="15.75" customHeight="1" spans="2:5">
      <c r="B877" s="102"/>
      <c r="E877" s="102"/>
    </row>
    <row r="878" ht="15.75" customHeight="1" spans="2:5">
      <c r="B878" s="102"/>
      <c r="E878" s="102"/>
    </row>
    <row r="879" ht="15.75" customHeight="1" spans="2:5">
      <c r="B879" s="102"/>
      <c r="E879" s="102"/>
    </row>
    <row r="880" ht="15.75" customHeight="1" spans="2:5">
      <c r="B880" s="102"/>
      <c r="E880" s="102"/>
    </row>
    <row r="881" ht="15.75" customHeight="1" spans="2:5">
      <c r="B881" s="102"/>
      <c r="E881" s="102"/>
    </row>
    <row r="882" ht="15.75" customHeight="1" spans="2:5">
      <c r="B882" s="102"/>
      <c r="E882" s="102"/>
    </row>
    <row r="883" ht="15.75" customHeight="1" spans="2:5">
      <c r="B883" s="102"/>
      <c r="E883" s="102"/>
    </row>
    <row r="884" ht="15.75" customHeight="1" spans="2:5">
      <c r="B884" s="102"/>
      <c r="E884" s="102"/>
    </row>
    <row r="885" ht="15.75" customHeight="1" spans="2:5">
      <c r="B885" s="102"/>
      <c r="E885" s="102"/>
    </row>
    <row r="886" ht="15.75" customHeight="1" spans="2:5">
      <c r="B886" s="102"/>
      <c r="E886" s="102"/>
    </row>
    <row r="887" ht="15.75" customHeight="1" spans="2:5">
      <c r="B887" s="102"/>
      <c r="E887" s="102"/>
    </row>
    <row r="888" ht="15.75" customHeight="1" spans="2:5">
      <c r="B888" s="102"/>
      <c r="E888" s="102"/>
    </row>
    <row r="889" ht="15.75" customHeight="1" spans="2:5">
      <c r="B889" s="102"/>
      <c r="E889" s="102"/>
    </row>
    <row r="890" ht="15.75" customHeight="1" spans="2:5">
      <c r="B890" s="102"/>
      <c r="E890" s="102"/>
    </row>
    <row r="891" ht="15.75" customHeight="1" spans="2:5">
      <c r="B891" s="102"/>
      <c r="E891" s="102"/>
    </row>
    <row r="892" ht="15.75" customHeight="1" spans="2:5">
      <c r="B892" s="102"/>
      <c r="E892" s="102"/>
    </row>
    <row r="893" ht="15.75" customHeight="1" spans="2:5">
      <c r="B893" s="102"/>
      <c r="E893" s="102"/>
    </row>
    <row r="894" ht="15.75" customHeight="1" spans="2:5">
      <c r="B894" s="102"/>
      <c r="E894" s="102"/>
    </row>
    <row r="895" ht="15.75" customHeight="1" spans="2:5">
      <c r="B895" s="102"/>
      <c r="E895" s="102"/>
    </row>
    <row r="896" ht="15.75" customHeight="1" spans="2:5">
      <c r="B896" s="102"/>
      <c r="E896" s="102"/>
    </row>
    <row r="897" ht="15.75" customHeight="1" spans="2:5">
      <c r="B897" s="102"/>
      <c r="E897" s="102"/>
    </row>
    <row r="898" ht="15.75" customHeight="1" spans="2:5">
      <c r="B898" s="102"/>
      <c r="E898" s="102"/>
    </row>
    <row r="899" ht="15.75" customHeight="1" spans="2:5">
      <c r="B899" s="102"/>
      <c r="E899" s="102"/>
    </row>
    <row r="900" ht="15.75" customHeight="1" spans="2:5">
      <c r="B900" s="102"/>
      <c r="E900" s="102"/>
    </row>
    <row r="901" ht="15.75" customHeight="1" spans="2:5">
      <c r="B901" s="102"/>
      <c r="E901" s="102"/>
    </row>
    <row r="902" ht="15.75" customHeight="1" spans="2:5">
      <c r="B902" s="102"/>
      <c r="E902" s="102"/>
    </row>
    <row r="903" ht="15.75" customHeight="1" spans="2:5">
      <c r="B903" s="102"/>
      <c r="E903" s="102"/>
    </row>
    <row r="904" ht="15.75" customHeight="1" spans="2:5">
      <c r="B904" s="102"/>
      <c r="E904" s="102"/>
    </row>
    <row r="905" ht="15.75" customHeight="1" spans="2:5">
      <c r="B905" s="102"/>
      <c r="E905" s="102"/>
    </row>
    <row r="906" ht="15.75" customHeight="1" spans="2:5">
      <c r="B906" s="102"/>
      <c r="E906" s="102"/>
    </row>
    <row r="907" ht="15.75" customHeight="1" spans="2:5">
      <c r="B907" s="102"/>
      <c r="E907" s="102"/>
    </row>
    <row r="908" ht="15.75" customHeight="1" spans="2:5">
      <c r="B908" s="102"/>
      <c r="E908" s="102"/>
    </row>
    <row r="909" ht="15.75" customHeight="1" spans="2:5">
      <c r="B909" s="102"/>
      <c r="E909" s="102"/>
    </row>
    <row r="910" ht="15.75" customHeight="1" spans="2:5">
      <c r="B910" s="102"/>
      <c r="E910" s="102"/>
    </row>
    <row r="911" ht="15.75" customHeight="1" spans="2:5">
      <c r="B911" s="102"/>
      <c r="E911" s="102"/>
    </row>
    <row r="912" ht="15.75" customHeight="1" spans="2:5">
      <c r="B912" s="102"/>
      <c r="E912" s="102"/>
    </row>
    <row r="913" ht="15.75" customHeight="1" spans="2:5">
      <c r="B913" s="102"/>
      <c r="E913" s="102"/>
    </row>
    <row r="914" ht="15.75" customHeight="1" spans="2:5">
      <c r="B914" s="102"/>
      <c r="E914" s="102"/>
    </row>
    <row r="915" ht="15.75" customHeight="1" spans="2:5">
      <c r="B915" s="102"/>
      <c r="E915" s="102"/>
    </row>
    <row r="916" ht="15.75" customHeight="1" spans="2:5">
      <c r="B916" s="102"/>
      <c r="E916" s="102"/>
    </row>
    <row r="917" ht="15.75" customHeight="1" spans="2:5">
      <c r="B917" s="102"/>
      <c r="E917" s="102"/>
    </row>
    <row r="918" ht="15.75" customHeight="1" spans="2:5">
      <c r="B918" s="102"/>
      <c r="E918" s="102"/>
    </row>
    <row r="919" ht="15.75" customHeight="1" spans="2:5">
      <c r="B919" s="102"/>
      <c r="E919" s="102"/>
    </row>
    <row r="920" ht="15.75" customHeight="1" spans="2:5">
      <c r="B920" s="102"/>
      <c r="E920" s="102"/>
    </row>
    <row r="921" ht="15.75" customHeight="1" spans="2:5">
      <c r="B921" s="102"/>
      <c r="E921" s="102"/>
    </row>
    <row r="922" ht="15.75" customHeight="1" spans="2:5">
      <c r="B922" s="102"/>
      <c r="E922" s="102"/>
    </row>
    <row r="923" ht="15.75" customHeight="1" spans="2:5">
      <c r="B923" s="102"/>
      <c r="E923" s="102"/>
    </row>
    <row r="924" ht="15.75" customHeight="1" spans="2:5">
      <c r="B924" s="102"/>
      <c r="E924" s="102"/>
    </row>
    <row r="925" ht="15.75" customHeight="1" spans="2:5">
      <c r="B925" s="102"/>
      <c r="E925" s="102"/>
    </row>
    <row r="926" ht="15.75" customHeight="1" spans="2:5">
      <c r="B926" s="102"/>
      <c r="E926" s="102"/>
    </row>
    <row r="927" ht="15.75" customHeight="1" spans="2:5">
      <c r="B927" s="102"/>
      <c r="E927" s="102"/>
    </row>
    <row r="928" ht="15.75" customHeight="1" spans="2:5">
      <c r="B928" s="102"/>
      <c r="E928" s="102"/>
    </row>
    <row r="929" ht="15.75" customHeight="1" spans="2:5">
      <c r="B929" s="102"/>
      <c r="E929" s="102"/>
    </row>
    <row r="930" ht="15.75" customHeight="1" spans="2:5">
      <c r="B930" s="102"/>
      <c r="E930" s="102"/>
    </row>
    <row r="931" ht="15.75" customHeight="1" spans="2:5">
      <c r="B931" s="102"/>
      <c r="E931" s="102"/>
    </row>
    <row r="932" ht="15.75" customHeight="1" spans="2:5">
      <c r="B932" s="102"/>
      <c r="E932" s="102"/>
    </row>
    <row r="933" ht="15.75" customHeight="1" spans="2:5">
      <c r="B933" s="102"/>
      <c r="E933" s="102"/>
    </row>
    <row r="934" ht="15.75" customHeight="1" spans="2:5">
      <c r="B934" s="102"/>
      <c r="E934" s="102"/>
    </row>
    <row r="935" ht="15.75" customHeight="1" spans="2:5">
      <c r="B935" s="102"/>
      <c r="E935" s="102"/>
    </row>
    <row r="936" ht="15.75" customHeight="1" spans="2:5">
      <c r="B936" s="102"/>
      <c r="E936" s="102"/>
    </row>
    <row r="937" ht="15.75" customHeight="1" spans="2:5">
      <c r="B937" s="102"/>
      <c r="E937" s="102"/>
    </row>
    <row r="938" ht="15.75" customHeight="1" spans="2:5">
      <c r="B938" s="102"/>
      <c r="E938" s="102"/>
    </row>
    <row r="939" ht="15.75" customHeight="1" spans="2:5">
      <c r="B939" s="102"/>
      <c r="E939" s="102"/>
    </row>
    <row r="940" ht="15.75" customHeight="1" spans="2:5">
      <c r="B940" s="102"/>
      <c r="E940" s="102"/>
    </row>
    <row r="941" ht="15.75" customHeight="1" spans="2:5">
      <c r="B941" s="102"/>
      <c r="E941" s="102"/>
    </row>
    <row r="942" ht="15.75" customHeight="1" spans="2:5">
      <c r="B942" s="102"/>
      <c r="E942" s="102"/>
    </row>
    <row r="943" ht="15.75" customHeight="1" spans="2:5">
      <c r="B943" s="102"/>
      <c r="E943" s="102"/>
    </row>
    <row r="944" ht="15.75" customHeight="1" spans="2:5">
      <c r="B944" s="102"/>
      <c r="E944" s="102"/>
    </row>
    <row r="945" ht="15.75" customHeight="1" spans="2:5">
      <c r="B945" s="102"/>
      <c r="E945" s="102"/>
    </row>
    <row r="946" ht="15.75" customHeight="1" spans="2:5">
      <c r="B946" s="102"/>
      <c r="E946" s="102"/>
    </row>
    <row r="947" ht="15.75" customHeight="1" spans="2:5">
      <c r="B947" s="102"/>
      <c r="E947" s="102"/>
    </row>
    <row r="948" ht="15.75" customHeight="1" spans="2:5">
      <c r="B948" s="102"/>
      <c r="E948" s="102"/>
    </row>
    <row r="949" ht="15.75" customHeight="1" spans="2:5">
      <c r="B949" s="102"/>
      <c r="E949" s="102"/>
    </row>
    <row r="950" ht="15.75" customHeight="1" spans="2:5">
      <c r="B950" s="102"/>
      <c r="E950" s="102"/>
    </row>
    <row r="951" ht="15.75" customHeight="1" spans="2:5">
      <c r="B951" s="102"/>
      <c r="E951" s="102"/>
    </row>
    <row r="952" ht="15.75" customHeight="1" spans="2:5">
      <c r="B952" s="102"/>
      <c r="E952" s="102"/>
    </row>
    <row r="953" ht="15.75" customHeight="1" spans="2:5">
      <c r="B953" s="102"/>
      <c r="E953" s="102"/>
    </row>
    <row r="954" ht="15.75" customHeight="1" spans="2:5">
      <c r="B954" s="102"/>
      <c r="E954" s="102"/>
    </row>
    <row r="955" ht="15.75" customHeight="1" spans="2:5">
      <c r="B955" s="102"/>
      <c r="E955" s="102"/>
    </row>
    <row r="956" ht="15.75" customHeight="1" spans="2:5">
      <c r="B956" s="102"/>
      <c r="E956" s="102"/>
    </row>
    <row r="957" ht="15.75" customHeight="1" spans="2:5">
      <c r="B957" s="102"/>
      <c r="E957" s="102"/>
    </row>
    <row r="958" ht="15.75" customHeight="1" spans="2:5">
      <c r="B958" s="102"/>
      <c r="E958" s="102"/>
    </row>
    <row r="959" ht="15.75" customHeight="1" spans="2:5">
      <c r="B959" s="102"/>
      <c r="E959" s="102"/>
    </row>
    <row r="960" ht="15.75" customHeight="1" spans="2:5">
      <c r="B960" s="102"/>
      <c r="E960" s="102"/>
    </row>
    <row r="961" ht="15.75" customHeight="1" spans="2:5">
      <c r="B961" s="102"/>
      <c r="E961" s="102"/>
    </row>
    <row r="962" ht="15.75" customHeight="1" spans="2:5">
      <c r="B962" s="102"/>
      <c r="E962" s="102"/>
    </row>
    <row r="963" ht="15.75" customHeight="1" spans="2:5">
      <c r="B963" s="102"/>
      <c r="E963" s="102"/>
    </row>
    <row r="964" ht="15.75" customHeight="1" spans="2:5">
      <c r="B964" s="102"/>
      <c r="E964" s="102"/>
    </row>
    <row r="965" ht="15.75" customHeight="1" spans="2:5">
      <c r="B965" s="102"/>
      <c r="E965" s="102"/>
    </row>
    <row r="966" ht="15.75" customHeight="1" spans="2:5">
      <c r="B966" s="102"/>
      <c r="E966" s="102"/>
    </row>
    <row r="967" ht="15.75" customHeight="1" spans="2:5">
      <c r="B967" s="102"/>
      <c r="E967" s="102"/>
    </row>
    <row r="968" ht="15.75" customHeight="1" spans="2:5">
      <c r="B968" s="102"/>
      <c r="E968" s="102"/>
    </row>
    <row r="969" ht="15.75" customHeight="1" spans="2:5">
      <c r="B969" s="102"/>
      <c r="E969" s="102"/>
    </row>
    <row r="970" ht="15.75" customHeight="1" spans="2:5">
      <c r="B970" s="102"/>
      <c r="E970" s="102"/>
    </row>
    <row r="971" ht="15.75" customHeight="1" spans="2:5">
      <c r="B971" s="102"/>
      <c r="E971" s="102"/>
    </row>
    <row r="972" ht="15.75" customHeight="1" spans="2:5">
      <c r="B972" s="102"/>
      <c r="E972" s="102"/>
    </row>
    <row r="973" ht="15.75" customHeight="1" spans="2:5">
      <c r="B973" s="102"/>
      <c r="E973" s="102"/>
    </row>
    <row r="974" ht="15.75" customHeight="1" spans="2:5">
      <c r="B974" s="102"/>
      <c r="E974" s="102"/>
    </row>
    <row r="975" ht="15.75" customHeight="1" spans="2:5">
      <c r="B975" s="102"/>
      <c r="E975" s="102"/>
    </row>
    <row r="976" ht="15.75" customHeight="1" spans="2:5">
      <c r="B976" s="102"/>
      <c r="E976" s="102"/>
    </row>
    <row r="977" ht="15.75" customHeight="1" spans="2:5">
      <c r="B977" s="102"/>
      <c r="E977" s="102"/>
    </row>
    <row r="978" ht="15.75" customHeight="1" spans="2:5">
      <c r="B978" s="102"/>
      <c r="E978" s="102"/>
    </row>
    <row r="979" ht="15.75" customHeight="1" spans="2:5">
      <c r="B979" s="102"/>
      <c r="E979" s="102"/>
    </row>
    <row r="980" ht="15.75" customHeight="1" spans="2:5">
      <c r="B980" s="102"/>
      <c r="E980" s="102"/>
    </row>
    <row r="981" ht="15.75" customHeight="1" spans="2:5">
      <c r="B981" s="102"/>
      <c r="E981" s="102"/>
    </row>
    <row r="982" ht="15.75" customHeight="1" spans="2:5">
      <c r="B982" s="102"/>
      <c r="E982" s="102"/>
    </row>
    <row r="983" ht="15.75" customHeight="1" spans="2:5">
      <c r="B983" s="102"/>
      <c r="E983" s="102"/>
    </row>
    <row r="984" ht="15.75" customHeight="1" spans="2:5">
      <c r="B984" s="102"/>
      <c r="E984" s="102"/>
    </row>
    <row r="985" ht="15.75" customHeight="1" spans="2:5">
      <c r="B985" s="102"/>
      <c r="E985" s="102"/>
    </row>
    <row r="986" ht="15.75" customHeight="1" spans="2:5">
      <c r="B986" s="102"/>
      <c r="E986" s="102"/>
    </row>
    <row r="987" ht="15.75" customHeight="1" spans="2:5">
      <c r="B987" s="102"/>
      <c r="E987" s="102"/>
    </row>
    <row r="988" ht="15.75" customHeight="1" spans="2:5">
      <c r="B988" s="102"/>
      <c r="E988" s="102"/>
    </row>
    <row r="989" ht="15.75" customHeight="1" spans="2:5">
      <c r="B989" s="102"/>
      <c r="E989" s="102"/>
    </row>
    <row r="990" ht="15.75" customHeight="1" spans="2:5">
      <c r="B990" s="102"/>
      <c r="E990" s="102"/>
    </row>
    <row r="991" ht="15.75" customHeight="1" spans="2:5">
      <c r="B991" s="102"/>
      <c r="E991" s="102"/>
    </row>
    <row r="992" ht="15.75" customHeight="1" spans="2:5">
      <c r="B992" s="102"/>
      <c r="E992" s="102"/>
    </row>
    <row r="993" ht="15.75" customHeight="1" spans="2:5">
      <c r="B993" s="102"/>
      <c r="E993" s="102"/>
    </row>
    <row r="994" ht="15.75" customHeight="1" spans="2:5">
      <c r="B994" s="102"/>
      <c r="E994" s="102"/>
    </row>
    <row r="995" ht="15.75" customHeight="1" spans="2:5">
      <c r="B995" s="102"/>
      <c r="E995" s="102"/>
    </row>
    <row r="996" ht="15.75" customHeight="1" spans="2:5">
      <c r="B996" s="102"/>
      <c r="E996" s="102"/>
    </row>
    <row r="997" ht="15.75" customHeight="1" spans="2:5">
      <c r="B997" s="102"/>
      <c r="E997" s="102"/>
    </row>
    <row r="998" ht="15.75" customHeight="1" spans="2:5">
      <c r="B998" s="102"/>
      <c r="E998" s="102"/>
    </row>
    <row r="999" ht="15.75" customHeight="1" spans="2:5">
      <c r="B999" s="102"/>
      <c r="E999" s="102"/>
    </row>
    <row r="1000" ht="15.75" customHeight="1" spans="2:5">
      <c r="B1000" s="102"/>
      <c r="E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55:H55"/>
    <mergeCell ref="A57:H57"/>
    <mergeCell ref="A59:H59"/>
    <mergeCell ref="A61:H61"/>
    <mergeCell ref="A64:H64"/>
    <mergeCell ref="A66:H66"/>
    <mergeCell ref="A68:H68"/>
  </mergeCells>
  <pageMargins left="0.511811024" right="0.511811024" top="0.787401575" bottom="0.787401575" header="0.31496062" footer="0.31496062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17" sqref="C17"/>
    </sheetView>
  </sheetViews>
  <sheetFormatPr defaultColWidth="12.5714285714286" defaultRowHeight="15" customHeight="1"/>
  <cols>
    <col min="1" max="1" width="23.1428571428571" style="682" customWidth="1"/>
    <col min="2" max="2" width="19.8571428571429" style="682" customWidth="1"/>
    <col min="3" max="3" width="60.4285714285714" style="682" customWidth="1"/>
    <col min="4" max="4" width="10.7142857142857" style="682" customWidth="1"/>
    <col min="5" max="5" width="11.1428571428571" style="682" customWidth="1"/>
    <col min="6" max="6" width="13.5714285714286" style="682" customWidth="1"/>
    <col min="7" max="7" width="10.5714285714286" style="682" customWidth="1"/>
    <col min="8" max="8" width="23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5.7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SUM(F17:F23)</f>
        <v>36795.93</v>
      </c>
    </row>
    <row r="17" ht="15.75" customHeight="1" spans="1:9">
      <c r="A17" s="91" t="s">
        <v>2704</v>
      </c>
      <c r="B17" s="226" t="s">
        <v>18</v>
      </c>
      <c r="C17" s="147" t="s">
        <v>2705</v>
      </c>
      <c r="D17" s="140">
        <v>45471</v>
      </c>
      <c r="E17" s="118">
        <v>45476</v>
      </c>
      <c r="F17" s="246">
        <v>2100</v>
      </c>
      <c r="G17" s="140">
        <v>45483</v>
      </c>
      <c r="H17" s="290">
        <v>1000000000</v>
      </c>
      <c r="I17" s="744"/>
    </row>
    <row r="18" ht="15.75" customHeight="1" spans="1:9">
      <c r="A18" s="116" t="s">
        <v>2706</v>
      </c>
      <c r="B18" s="226"/>
      <c r="C18" s="122" t="s">
        <v>1001</v>
      </c>
      <c r="D18" s="140">
        <v>45476</v>
      </c>
      <c r="E18" s="118">
        <v>45478</v>
      </c>
      <c r="F18" s="365">
        <v>418.08</v>
      </c>
      <c r="G18" s="140">
        <v>45483</v>
      </c>
      <c r="H18" s="290">
        <v>1000000000</v>
      </c>
      <c r="I18" s="745"/>
    </row>
    <row r="19" ht="15.75" customHeight="1" spans="1:9">
      <c r="A19" s="116" t="s">
        <v>2707</v>
      </c>
      <c r="B19" s="226"/>
      <c r="C19" s="122" t="s">
        <v>1001</v>
      </c>
      <c r="D19" s="140">
        <v>45476</v>
      </c>
      <c r="E19" s="118">
        <v>45478</v>
      </c>
      <c r="F19" s="121">
        <v>765.04</v>
      </c>
      <c r="G19" s="140">
        <v>45483</v>
      </c>
      <c r="H19" s="290">
        <v>1000000000</v>
      </c>
      <c r="I19" s="745"/>
    </row>
    <row r="20" ht="15.75" customHeight="1" spans="1:9">
      <c r="A20" s="116" t="s">
        <v>2708</v>
      </c>
      <c r="B20" s="116"/>
      <c r="C20" s="122" t="s">
        <v>1001</v>
      </c>
      <c r="D20" s="140">
        <v>45476</v>
      </c>
      <c r="E20" s="118">
        <v>45478</v>
      </c>
      <c r="F20" s="365">
        <v>1817.7</v>
      </c>
      <c r="G20" s="140">
        <v>45483</v>
      </c>
      <c r="H20" s="290">
        <v>1000000000</v>
      </c>
      <c r="I20" s="745"/>
    </row>
    <row r="21" ht="15.75" customHeight="1" spans="1:9">
      <c r="A21" s="91" t="s">
        <v>2709</v>
      </c>
      <c r="B21" s="226"/>
      <c r="C21" s="122" t="s">
        <v>2710</v>
      </c>
      <c r="D21" s="140">
        <v>45481</v>
      </c>
      <c r="E21" s="140">
        <v>45482</v>
      </c>
      <c r="F21" s="121">
        <v>700</v>
      </c>
      <c r="G21" s="140">
        <v>45483</v>
      </c>
      <c r="H21" s="290">
        <v>1000000000</v>
      </c>
      <c r="I21" s="745"/>
    </row>
    <row r="22" ht="15.75" customHeight="1" spans="1:9">
      <c r="A22" s="196" t="s">
        <v>2711</v>
      </c>
      <c r="B22" s="226"/>
      <c r="C22" s="122" t="s">
        <v>1001</v>
      </c>
      <c r="D22" s="140">
        <v>45482</v>
      </c>
      <c r="E22" s="140">
        <v>45483</v>
      </c>
      <c r="F22" s="365">
        <v>1234.08</v>
      </c>
      <c r="G22" s="140">
        <v>45483</v>
      </c>
      <c r="H22" s="290">
        <v>1000000000</v>
      </c>
      <c r="I22" s="745"/>
    </row>
    <row r="23" ht="15.75" customHeight="1" spans="1:9">
      <c r="A23" s="26" t="s">
        <v>2712</v>
      </c>
      <c r="B23" s="226"/>
      <c r="C23" s="122" t="s">
        <v>42</v>
      </c>
      <c r="D23" s="140">
        <v>45482</v>
      </c>
      <c r="E23" s="140">
        <v>45483</v>
      </c>
      <c r="F23" s="820">
        <v>29761.03</v>
      </c>
      <c r="G23" s="140">
        <v>45483</v>
      </c>
      <c r="H23" s="290">
        <v>1000000000</v>
      </c>
      <c r="I23" s="745"/>
    </row>
    <row r="24" ht="24.75" customHeight="1" spans="1:40">
      <c r="A24" s="22" t="s">
        <v>2713</v>
      </c>
      <c r="B24" s="684"/>
      <c r="C24" s="684"/>
      <c r="D24" s="684"/>
      <c r="E24" s="684"/>
      <c r="F24" s="684"/>
      <c r="G24" s="684"/>
      <c r="H24" s="704"/>
      <c r="I24" s="152">
        <f>SUM(F25:F98)</f>
        <v>368200.741</v>
      </c>
      <c r="AN24" s="147" t="s">
        <v>52</v>
      </c>
    </row>
    <row r="25" ht="15.75" customHeight="1" spans="1:9">
      <c r="A25" s="821" t="s">
        <v>2714</v>
      </c>
      <c r="B25" s="794" t="s">
        <v>74</v>
      </c>
      <c r="C25" s="789" t="s">
        <v>2715</v>
      </c>
      <c r="D25" s="791">
        <v>45462</v>
      </c>
      <c r="E25" s="791">
        <v>45477</v>
      </c>
      <c r="F25" s="822">
        <v>9302.5</v>
      </c>
      <c r="G25" s="793">
        <v>45483</v>
      </c>
      <c r="H25" s="794">
        <v>1000000000</v>
      </c>
      <c r="I25" s="834"/>
    </row>
    <row r="26" ht="15.75" customHeight="1" spans="1:9">
      <c r="A26" s="823" t="s">
        <v>2716</v>
      </c>
      <c r="B26" s="823" t="s">
        <v>644</v>
      </c>
      <c r="C26" s="789" t="s">
        <v>2717</v>
      </c>
      <c r="D26" s="791">
        <v>45468</v>
      </c>
      <c r="E26" s="791">
        <v>45482</v>
      </c>
      <c r="F26" s="824">
        <v>8746.1</v>
      </c>
      <c r="G26" s="793">
        <v>45483</v>
      </c>
      <c r="H26" s="794">
        <v>1000000000</v>
      </c>
      <c r="I26" s="835"/>
    </row>
    <row r="27" ht="15.75" customHeight="1" spans="1:9">
      <c r="A27" s="794" t="s">
        <v>2718</v>
      </c>
      <c r="B27" s="794" t="s">
        <v>2719</v>
      </c>
      <c r="C27" s="789" t="s">
        <v>2720</v>
      </c>
      <c r="D27" s="793">
        <v>45469</v>
      </c>
      <c r="E27" s="825">
        <v>45478</v>
      </c>
      <c r="F27" s="824">
        <v>7490</v>
      </c>
      <c r="G27" s="793">
        <v>45483</v>
      </c>
      <c r="H27" s="826">
        <v>1000000000</v>
      </c>
      <c r="I27" s="835"/>
    </row>
    <row r="28" ht="15.75" customHeight="1" spans="1:9">
      <c r="A28" s="794" t="s">
        <v>2721</v>
      </c>
      <c r="B28" s="794" t="s">
        <v>79</v>
      </c>
      <c r="C28" s="827" t="s">
        <v>251</v>
      </c>
      <c r="D28" s="791">
        <v>45471</v>
      </c>
      <c r="E28" s="791">
        <v>45476</v>
      </c>
      <c r="F28" s="824">
        <v>2407.7</v>
      </c>
      <c r="G28" s="793">
        <v>45483</v>
      </c>
      <c r="H28" s="794">
        <v>1000000000</v>
      </c>
      <c r="I28" s="835"/>
    </row>
    <row r="29" ht="15.75" customHeight="1" spans="1:9">
      <c r="A29" s="793" t="s">
        <v>2722</v>
      </c>
      <c r="B29" s="794" t="s">
        <v>91</v>
      </c>
      <c r="C29" s="789" t="s">
        <v>249</v>
      </c>
      <c r="D29" s="791">
        <v>45471</v>
      </c>
      <c r="E29" s="791">
        <v>45476</v>
      </c>
      <c r="F29" s="824">
        <v>1850.56</v>
      </c>
      <c r="G29" s="793">
        <v>45483</v>
      </c>
      <c r="H29" s="794">
        <v>1000000000</v>
      </c>
      <c r="I29" s="835"/>
    </row>
    <row r="30" ht="15.75" customHeight="1" spans="1:9">
      <c r="A30" s="794" t="s">
        <v>2723</v>
      </c>
      <c r="B30" s="794" t="s">
        <v>650</v>
      </c>
      <c r="C30" s="789" t="s">
        <v>2724</v>
      </c>
      <c r="D30" s="793">
        <v>45471</v>
      </c>
      <c r="E30" s="791">
        <v>45476</v>
      </c>
      <c r="F30" s="824">
        <v>3537.72</v>
      </c>
      <c r="G30" s="793">
        <v>45483</v>
      </c>
      <c r="H30" s="794">
        <v>1000000000</v>
      </c>
      <c r="I30" s="835"/>
    </row>
    <row r="31" ht="15.75" customHeight="1" spans="1:9">
      <c r="A31" s="794" t="s">
        <v>2725</v>
      </c>
      <c r="B31" s="794" t="s">
        <v>1201</v>
      </c>
      <c r="C31" s="789" t="s">
        <v>1202</v>
      </c>
      <c r="D31" s="793">
        <v>45471</v>
      </c>
      <c r="E31" s="791">
        <v>45476</v>
      </c>
      <c r="F31" s="824">
        <v>21183.75</v>
      </c>
      <c r="G31" s="793">
        <v>45483</v>
      </c>
      <c r="H31" s="794">
        <v>1000000000</v>
      </c>
      <c r="I31" s="835"/>
    </row>
    <row r="32" ht="15.75" customHeight="1" spans="1:9">
      <c r="A32" s="794" t="s">
        <v>2726</v>
      </c>
      <c r="B32" s="794" t="s">
        <v>213</v>
      </c>
      <c r="C32" s="789" t="s">
        <v>214</v>
      </c>
      <c r="D32" s="793">
        <v>45471</v>
      </c>
      <c r="E32" s="791">
        <v>45476</v>
      </c>
      <c r="F32" s="828">
        <v>3421.04</v>
      </c>
      <c r="G32" s="793">
        <v>45483</v>
      </c>
      <c r="H32" s="794">
        <v>1000000000</v>
      </c>
      <c r="I32" s="835"/>
    </row>
    <row r="33" ht="15.75" customHeight="1" spans="1:40">
      <c r="A33" s="794" t="s">
        <v>2727</v>
      </c>
      <c r="B33" s="794" t="s">
        <v>118</v>
      </c>
      <c r="C33" s="789" t="s">
        <v>119</v>
      </c>
      <c r="D33" s="793">
        <v>45471</v>
      </c>
      <c r="E33" s="791">
        <v>45476</v>
      </c>
      <c r="F33" s="829">
        <v>1532.68</v>
      </c>
      <c r="G33" s="793">
        <v>45483</v>
      </c>
      <c r="H33" s="794">
        <v>1000000000</v>
      </c>
      <c r="I33" s="835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</row>
    <row r="34" ht="15.75" customHeight="1" spans="1:9">
      <c r="A34" s="794" t="s">
        <v>2728</v>
      </c>
      <c r="B34" s="794" t="s">
        <v>213</v>
      </c>
      <c r="C34" s="789" t="s">
        <v>791</v>
      </c>
      <c r="D34" s="791">
        <v>45471</v>
      </c>
      <c r="E34" s="791">
        <v>45477</v>
      </c>
      <c r="F34" s="797">
        <v>4547.7</v>
      </c>
      <c r="G34" s="793">
        <v>45483</v>
      </c>
      <c r="H34" s="794">
        <v>1000000000</v>
      </c>
      <c r="I34" s="835"/>
    </row>
    <row r="35" ht="15.75" customHeight="1" spans="1:9">
      <c r="A35" s="794" t="s">
        <v>2729</v>
      </c>
      <c r="B35" s="794" t="s">
        <v>213</v>
      </c>
      <c r="C35" s="789" t="s">
        <v>2730</v>
      </c>
      <c r="D35" s="791">
        <v>45471</v>
      </c>
      <c r="E35" s="791">
        <v>45477</v>
      </c>
      <c r="F35" s="822">
        <v>5917.88</v>
      </c>
      <c r="G35" s="793">
        <v>45483</v>
      </c>
      <c r="H35" s="794">
        <v>1000000000</v>
      </c>
      <c r="I35" s="835"/>
    </row>
    <row r="36" ht="15.75" customHeight="1" spans="1:9">
      <c r="A36" s="794" t="s">
        <v>2731</v>
      </c>
      <c r="B36" s="794" t="s">
        <v>118</v>
      </c>
      <c r="C36" s="789" t="s">
        <v>1338</v>
      </c>
      <c r="D36" s="793">
        <v>45471</v>
      </c>
      <c r="E36" s="825">
        <v>45478</v>
      </c>
      <c r="F36" s="797">
        <v>10598.31</v>
      </c>
      <c r="G36" s="793">
        <v>45483</v>
      </c>
      <c r="H36" s="826">
        <v>1000000000</v>
      </c>
      <c r="I36" s="835"/>
    </row>
    <row r="37" ht="15.75" customHeight="1" spans="1:9">
      <c r="A37" s="778" t="s">
        <v>2732</v>
      </c>
      <c r="B37" s="778">
        <v>183038</v>
      </c>
      <c r="C37" s="830" t="s">
        <v>2733</v>
      </c>
      <c r="D37" s="780">
        <v>45471</v>
      </c>
      <c r="E37" s="831">
        <v>45481</v>
      </c>
      <c r="F37" s="772">
        <v>1741</v>
      </c>
      <c r="G37" s="780">
        <v>45483</v>
      </c>
      <c r="H37" s="778">
        <v>1000000000</v>
      </c>
      <c r="I37" s="803"/>
    </row>
    <row r="38" ht="15.75" customHeight="1" spans="1:9">
      <c r="A38" s="823" t="s">
        <v>2734</v>
      </c>
      <c r="B38" s="794" t="s">
        <v>66</v>
      </c>
      <c r="C38" s="789" t="s">
        <v>338</v>
      </c>
      <c r="D38" s="791">
        <v>45474</v>
      </c>
      <c r="E38" s="791">
        <v>45476</v>
      </c>
      <c r="F38" s="832">
        <v>8877.69</v>
      </c>
      <c r="G38" s="793">
        <v>45483</v>
      </c>
      <c r="H38" s="794">
        <v>1444000000</v>
      </c>
      <c r="I38" s="835"/>
    </row>
    <row r="39" ht="15.75" customHeight="1" spans="1:9">
      <c r="A39" s="823" t="s">
        <v>2735</v>
      </c>
      <c r="B39" s="794" t="s">
        <v>213</v>
      </c>
      <c r="C39" s="789" t="s">
        <v>791</v>
      </c>
      <c r="D39" s="791">
        <v>45474</v>
      </c>
      <c r="E39" s="791">
        <v>45476</v>
      </c>
      <c r="F39" s="833">
        <v>4979</v>
      </c>
      <c r="G39" s="793">
        <v>45483</v>
      </c>
      <c r="H39" s="794">
        <v>1000000000</v>
      </c>
      <c r="I39" s="835"/>
    </row>
    <row r="40" ht="14.25" customHeight="1" spans="1:9">
      <c r="A40" s="794" t="s">
        <v>2736</v>
      </c>
      <c r="B40" s="794" t="s">
        <v>54</v>
      </c>
      <c r="C40" s="789" t="s">
        <v>341</v>
      </c>
      <c r="D40" s="793">
        <v>45474</v>
      </c>
      <c r="E40" s="791">
        <v>45476</v>
      </c>
      <c r="F40" s="832">
        <v>5229.09</v>
      </c>
      <c r="G40" s="793">
        <v>45483</v>
      </c>
      <c r="H40" s="794">
        <v>1000000000</v>
      </c>
      <c r="I40" s="835"/>
    </row>
    <row r="41" ht="15.75" customHeight="1" spans="1:9">
      <c r="A41" s="794" t="s">
        <v>2737</v>
      </c>
      <c r="B41" s="794" t="s">
        <v>213</v>
      </c>
      <c r="C41" s="789" t="s">
        <v>214</v>
      </c>
      <c r="D41" s="793">
        <v>45474</v>
      </c>
      <c r="E41" s="791">
        <v>45477</v>
      </c>
      <c r="F41" s="797">
        <v>8821.56</v>
      </c>
      <c r="G41" s="793">
        <v>45483</v>
      </c>
      <c r="H41" s="794">
        <v>1000000000</v>
      </c>
      <c r="I41" s="835"/>
    </row>
    <row r="42" ht="15.75" customHeight="1" spans="1:9">
      <c r="A42" s="794" t="s">
        <v>2738</v>
      </c>
      <c r="B42" s="794" t="s">
        <v>213</v>
      </c>
      <c r="C42" s="789" t="s">
        <v>214</v>
      </c>
      <c r="D42" s="793">
        <v>45474</v>
      </c>
      <c r="E42" s="791">
        <v>45477</v>
      </c>
      <c r="F42" s="822">
        <v>11824.02</v>
      </c>
      <c r="G42" s="793">
        <v>45483</v>
      </c>
      <c r="H42" s="794">
        <v>1000000000</v>
      </c>
      <c r="I42" s="835"/>
    </row>
    <row r="43" ht="15.75" customHeight="1" spans="1:9">
      <c r="A43" s="116" t="s">
        <v>2739</v>
      </c>
      <c r="B43" s="226" t="s">
        <v>54</v>
      </c>
      <c r="C43" s="122" t="s">
        <v>1153</v>
      </c>
      <c r="D43" s="118">
        <v>45474</v>
      </c>
      <c r="E43" s="118">
        <v>45477</v>
      </c>
      <c r="F43" s="121">
        <v>1724.23</v>
      </c>
      <c r="G43" s="140">
        <v>45483</v>
      </c>
      <c r="H43" s="116">
        <v>1000000000</v>
      </c>
      <c r="I43" s="745"/>
    </row>
    <row r="44" ht="15.75" customHeight="1" spans="1:9">
      <c r="A44" s="116" t="s">
        <v>2740</v>
      </c>
      <c r="B44" s="116" t="s">
        <v>320</v>
      </c>
      <c r="C44" s="122" t="s">
        <v>2180</v>
      </c>
      <c r="D44" s="140">
        <v>45474</v>
      </c>
      <c r="E44" s="229">
        <v>45478</v>
      </c>
      <c r="F44" s="119">
        <v>8458.96</v>
      </c>
      <c r="G44" s="140">
        <v>45483</v>
      </c>
      <c r="H44" s="290">
        <v>1000000000</v>
      </c>
      <c r="I44" s="745"/>
    </row>
    <row r="45" ht="15.75" customHeight="1" spans="1:9">
      <c r="A45" s="116" t="s">
        <v>2741</v>
      </c>
      <c r="B45" s="116" t="s">
        <v>54</v>
      </c>
      <c r="C45" s="218" t="s">
        <v>1153</v>
      </c>
      <c r="D45" s="140">
        <v>45474</v>
      </c>
      <c r="E45" s="229">
        <v>45478</v>
      </c>
      <c r="F45" s="119">
        <v>1421.06</v>
      </c>
      <c r="G45" s="140">
        <v>45483</v>
      </c>
      <c r="H45" s="290">
        <v>1000000000</v>
      </c>
      <c r="I45" s="745"/>
    </row>
    <row r="46" ht="15.75" customHeight="1" spans="1:9">
      <c r="A46" s="116" t="s">
        <v>2742</v>
      </c>
      <c r="B46" s="116" t="s">
        <v>91</v>
      </c>
      <c r="C46" s="122" t="s">
        <v>249</v>
      </c>
      <c r="D46" s="140">
        <v>45475</v>
      </c>
      <c r="E46" s="118">
        <v>45476</v>
      </c>
      <c r="F46" s="119">
        <v>349.22</v>
      </c>
      <c r="G46" s="140">
        <v>45483</v>
      </c>
      <c r="H46" s="290">
        <v>1444000000</v>
      </c>
      <c r="I46" s="745"/>
    </row>
    <row r="47" ht="15.75" customHeight="1" spans="1:9">
      <c r="A47" s="116" t="s">
        <v>2743</v>
      </c>
      <c r="B47" s="116" t="s">
        <v>2744</v>
      </c>
      <c r="C47" s="122" t="s">
        <v>214</v>
      </c>
      <c r="D47" s="140">
        <v>45475</v>
      </c>
      <c r="E47" s="118">
        <v>45477</v>
      </c>
      <c r="F47" s="365">
        <v>950.62</v>
      </c>
      <c r="G47" s="140">
        <v>45483</v>
      </c>
      <c r="H47" s="116">
        <v>1000000000</v>
      </c>
      <c r="I47" s="745"/>
    </row>
    <row r="48" ht="18" customHeight="1" spans="1:9">
      <c r="A48" s="607" t="s">
        <v>2745</v>
      </c>
      <c r="B48" s="116" t="s">
        <v>213</v>
      </c>
      <c r="C48" s="122" t="s">
        <v>214</v>
      </c>
      <c r="D48" s="140">
        <v>45475</v>
      </c>
      <c r="E48" s="118">
        <v>45477</v>
      </c>
      <c r="F48" s="558">
        <v>2924.22</v>
      </c>
      <c r="G48" s="140">
        <v>45483</v>
      </c>
      <c r="H48" s="116">
        <v>1444000000</v>
      </c>
      <c r="I48" s="745"/>
    </row>
    <row r="49" ht="15.75" customHeight="1" spans="1:9">
      <c r="A49" s="116" t="s">
        <v>2746</v>
      </c>
      <c r="B49" s="116" t="s">
        <v>914</v>
      </c>
      <c r="C49" s="230" t="s">
        <v>915</v>
      </c>
      <c r="D49" s="140">
        <v>45475</v>
      </c>
      <c r="E49" s="229">
        <v>45478</v>
      </c>
      <c r="F49" s="130">
        <v>4233.31</v>
      </c>
      <c r="G49" s="140">
        <v>45483</v>
      </c>
      <c r="H49" s="290">
        <v>1000000000</v>
      </c>
      <c r="I49" s="745"/>
    </row>
    <row r="50" ht="15.75" customHeight="1" spans="1:9">
      <c r="A50" s="116" t="s">
        <v>2747</v>
      </c>
      <c r="B50" s="116" t="s">
        <v>91</v>
      </c>
      <c r="C50" s="122" t="s">
        <v>249</v>
      </c>
      <c r="D50" s="140">
        <v>45475</v>
      </c>
      <c r="E50" s="229">
        <v>45478</v>
      </c>
      <c r="F50" s="119">
        <v>4626.42</v>
      </c>
      <c r="G50" s="140">
        <v>45483</v>
      </c>
      <c r="H50" s="116">
        <v>1444000000</v>
      </c>
      <c r="I50" s="745"/>
    </row>
    <row r="51" ht="15.75" customHeight="1" spans="1:9">
      <c r="A51" s="116" t="s">
        <v>2748</v>
      </c>
      <c r="B51" s="116" t="s">
        <v>914</v>
      </c>
      <c r="C51" s="230" t="s">
        <v>915</v>
      </c>
      <c r="D51" s="118">
        <v>45475</v>
      </c>
      <c r="E51" s="118">
        <v>45481</v>
      </c>
      <c r="F51" s="365">
        <v>674.4</v>
      </c>
      <c r="G51" s="140">
        <v>45483</v>
      </c>
      <c r="H51" s="116">
        <v>1000000000</v>
      </c>
      <c r="I51" s="745"/>
    </row>
    <row r="52" ht="15.75" customHeight="1" spans="1:9">
      <c r="A52" s="116" t="s">
        <v>2749</v>
      </c>
      <c r="B52" s="116" t="s">
        <v>118</v>
      </c>
      <c r="C52" s="122" t="s">
        <v>2750</v>
      </c>
      <c r="D52" s="118">
        <v>45476</v>
      </c>
      <c r="E52" s="118">
        <v>45476</v>
      </c>
      <c r="F52" s="365">
        <v>5593.11</v>
      </c>
      <c r="G52" s="140">
        <v>45483</v>
      </c>
      <c r="H52" s="116">
        <v>1000000000</v>
      </c>
      <c r="I52" s="745"/>
    </row>
    <row r="53" ht="15.75" customHeight="1" spans="1:9">
      <c r="A53" s="116" t="s">
        <v>2751</v>
      </c>
      <c r="B53" s="116" t="s">
        <v>2752</v>
      </c>
      <c r="C53" s="122" t="s">
        <v>2753</v>
      </c>
      <c r="D53" s="118">
        <v>45476</v>
      </c>
      <c r="E53" s="118">
        <v>45476</v>
      </c>
      <c r="F53" s="72">
        <v>5398.4</v>
      </c>
      <c r="G53" s="140">
        <v>45483</v>
      </c>
      <c r="H53" s="116">
        <v>1000000000</v>
      </c>
      <c r="I53" s="745"/>
    </row>
    <row r="54" ht="15.75" customHeight="1" spans="1:9">
      <c r="A54" s="116" t="s">
        <v>2754</v>
      </c>
      <c r="B54" s="116" t="s">
        <v>143</v>
      </c>
      <c r="C54" s="230" t="s">
        <v>144</v>
      </c>
      <c r="D54" s="118">
        <v>45476</v>
      </c>
      <c r="E54" s="118">
        <v>45477</v>
      </c>
      <c r="F54" s="365">
        <v>1353.86</v>
      </c>
      <c r="G54" s="140">
        <v>45483</v>
      </c>
      <c r="H54" s="116">
        <v>1000000000</v>
      </c>
      <c r="I54" s="745"/>
    </row>
    <row r="55" ht="15.75" customHeight="1" spans="1:9">
      <c r="A55" s="116" t="s">
        <v>2755</v>
      </c>
      <c r="B55" s="116" t="s">
        <v>253</v>
      </c>
      <c r="C55" s="230" t="s">
        <v>276</v>
      </c>
      <c r="D55" s="118">
        <v>45476</v>
      </c>
      <c r="E55" s="118">
        <v>45477</v>
      </c>
      <c r="F55" s="119">
        <v>4799.53</v>
      </c>
      <c r="G55" s="140">
        <v>45483</v>
      </c>
      <c r="H55" s="116">
        <v>1000000000</v>
      </c>
      <c r="I55" s="745"/>
    </row>
    <row r="56" ht="15.75" customHeight="1" spans="1:9">
      <c r="A56" s="116" t="s">
        <v>2756</v>
      </c>
      <c r="B56" s="116" t="s">
        <v>269</v>
      </c>
      <c r="C56" s="230" t="s">
        <v>270</v>
      </c>
      <c r="D56" s="118">
        <v>45476</v>
      </c>
      <c r="E56" s="118">
        <v>45477</v>
      </c>
      <c r="F56" s="139">
        <v>7170.11</v>
      </c>
      <c r="G56" s="140">
        <v>45483</v>
      </c>
      <c r="H56" s="116">
        <v>1000000000</v>
      </c>
      <c r="I56" s="745"/>
    </row>
    <row r="57" ht="15.75" customHeight="1" spans="1:9">
      <c r="A57" s="116" t="s">
        <v>2757</v>
      </c>
      <c r="B57" s="226" t="s">
        <v>320</v>
      </c>
      <c r="C57" s="122" t="s">
        <v>2758</v>
      </c>
      <c r="D57" s="118">
        <v>45476</v>
      </c>
      <c r="E57" s="229">
        <v>45478</v>
      </c>
      <c r="F57" s="119">
        <v>9351.09</v>
      </c>
      <c r="G57" s="140">
        <v>45483</v>
      </c>
      <c r="H57" s="290">
        <v>1000000000</v>
      </c>
      <c r="I57" s="745"/>
    </row>
    <row r="58" ht="15.75" customHeight="1" spans="1:9">
      <c r="A58" s="116" t="s">
        <v>2759</v>
      </c>
      <c r="B58" s="116" t="s">
        <v>914</v>
      </c>
      <c r="C58" s="122" t="s">
        <v>915</v>
      </c>
      <c r="D58" s="118">
        <v>45476</v>
      </c>
      <c r="E58" s="229">
        <v>45478</v>
      </c>
      <c r="F58" s="257">
        <v>860.8</v>
      </c>
      <c r="G58" s="140">
        <v>45483</v>
      </c>
      <c r="H58" s="290">
        <v>1000000000</v>
      </c>
      <c r="I58" s="745"/>
    </row>
    <row r="59" ht="15.75" customHeight="1" spans="1:9">
      <c r="A59" s="555" t="s">
        <v>2760</v>
      </c>
      <c r="B59" s="116" t="s">
        <v>213</v>
      </c>
      <c r="C59" s="122" t="s">
        <v>791</v>
      </c>
      <c r="D59" s="140">
        <v>45476</v>
      </c>
      <c r="E59" s="229">
        <v>45478</v>
      </c>
      <c r="F59" s="119">
        <v>4436.21</v>
      </c>
      <c r="G59" s="140">
        <v>45483</v>
      </c>
      <c r="H59" s="290">
        <v>1000000000</v>
      </c>
      <c r="I59" s="745"/>
    </row>
    <row r="60" ht="15.75" customHeight="1" spans="1:9">
      <c r="A60" s="116" t="s">
        <v>2761</v>
      </c>
      <c r="B60" s="116" t="s">
        <v>914</v>
      </c>
      <c r="C60" s="230" t="s">
        <v>915</v>
      </c>
      <c r="D60" s="140">
        <v>45476</v>
      </c>
      <c r="E60" s="229">
        <v>45478</v>
      </c>
      <c r="F60" s="119">
        <v>4512.99</v>
      </c>
      <c r="G60" s="140">
        <v>45483</v>
      </c>
      <c r="H60" s="290">
        <v>1000000000</v>
      </c>
      <c r="I60" s="745"/>
    </row>
    <row r="61" ht="15.75" customHeight="1" spans="1:9">
      <c r="A61" s="116" t="s">
        <v>2762</v>
      </c>
      <c r="B61" s="116" t="s">
        <v>2763</v>
      </c>
      <c r="C61" s="122" t="s">
        <v>126</v>
      </c>
      <c r="D61" s="140">
        <v>45476</v>
      </c>
      <c r="E61" s="229">
        <v>45478</v>
      </c>
      <c r="F61" s="365">
        <v>2408.08</v>
      </c>
      <c r="G61" s="140">
        <v>45483</v>
      </c>
      <c r="H61" s="290">
        <v>1000000000</v>
      </c>
      <c r="I61" s="745"/>
    </row>
    <row r="62" ht="15.75" customHeight="1" spans="1:9">
      <c r="A62" s="116" t="s">
        <v>2764</v>
      </c>
      <c r="B62" s="116" t="s">
        <v>2744</v>
      </c>
      <c r="C62" s="122" t="s">
        <v>791</v>
      </c>
      <c r="D62" s="140">
        <v>45476</v>
      </c>
      <c r="E62" s="229">
        <v>45478</v>
      </c>
      <c r="F62" s="257">
        <v>5562.86</v>
      </c>
      <c r="G62" s="140">
        <v>45483</v>
      </c>
      <c r="H62" s="290">
        <v>1000000000</v>
      </c>
      <c r="I62" s="745"/>
    </row>
    <row r="63" ht="15.75" customHeight="1" spans="1:9">
      <c r="A63" s="116" t="s">
        <v>2765</v>
      </c>
      <c r="B63" s="116" t="s">
        <v>504</v>
      </c>
      <c r="C63" s="122" t="s">
        <v>2766</v>
      </c>
      <c r="D63" s="140">
        <v>45476</v>
      </c>
      <c r="E63" s="229">
        <v>45478</v>
      </c>
      <c r="F63" s="119">
        <v>3764.12</v>
      </c>
      <c r="G63" s="140">
        <v>45483</v>
      </c>
      <c r="H63" s="290">
        <v>1000000000</v>
      </c>
      <c r="I63" s="745"/>
    </row>
    <row r="64" ht="15.75" customHeight="1" spans="1:9">
      <c r="A64" s="116" t="s">
        <v>2767</v>
      </c>
      <c r="B64" s="116" t="s">
        <v>79</v>
      </c>
      <c r="C64" s="122" t="s">
        <v>2300</v>
      </c>
      <c r="D64" s="140">
        <v>45476</v>
      </c>
      <c r="E64" s="229">
        <v>45478</v>
      </c>
      <c r="F64" s="365">
        <v>4552.03</v>
      </c>
      <c r="G64" s="140">
        <v>45483</v>
      </c>
      <c r="H64" s="290">
        <v>1000000000</v>
      </c>
      <c r="I64" s="745"/>
    </row>
    <row r="65" ht="15.75" customHeight="1" spans="1:9">
      <c r="A65" s="116" t="s">
        <v>2768</v>
      </c>
      <c r="B65" s="162" t="s">
        <v>143</v>
      </c>
      <c r="C65" s="235" t="s">
        <v>144</v>
      </c>
      <c r="D65" s="140">
        <v>45476</v>
      </c>
      <c r="E65" s="140">
        <v>45481</v>
      </c>
      <c r="F65" s="365">
        <v>2795.47</v>
      </c>
      <c r="G65" s="140">
        <v>45483</v>
      </c>
      <c r="H65" s="116">
        <v>1000000000</v>
      </c>
      <c r="I65" s="745"/>
    </row>
    <row r="66" ht="15.75" customHeight="1" spans="1:9">
      <c r="A66" s="116" t="s">
        <v>2769</v>
      </c>
      <c r="B66" s="116" t="s">
        <v>66</v>
      </c>
      <c r="C66" s="122" t="s">
        <v>338</v>
      </c>
      <c r="D66" s="140">
        <v>45476</v>
      </c>
      <c r="E66" s="229">
        <v>45478</v>
      </c>
      <c r="F66" s="365">
        <v>16836.49</v>
      </c>
      <c r="G66" s="140">
        <v>45483</v>
      </c>
      <c r="H66" s="116">
        <v>1444000000</v>
      </c>
      <c r="I66" s="745"/>
    </row>
    <row r="67" ht="15.75" customHeight="1" spans="1:9">
      <c r="A67" s="116" t="s">
        <v>2770</v>
      </c>
      <c r="B67" s="116" t="s">
        <v>115</v>
      </c>
      <c r="C67" s="122" t="s">
        <v>132</v>
      </c>
      <c r="D67" s="140">
        <v>45477</v>
      </c>
      <c r="E67" s="229">
        <v>45478</v>
      </c>
      <c r="F67" s="119">
        <v>517.17</v>
      </c>
      <c r="G67" s="140">
        <v>45483</v>
      </c>
      <c r="H67" s="836">
        <v>1000000000</v>
      </c>
      <c r="I67" s="745"/>
    </row>
    <row r="68" ht="15.75" customHeight="1" spans="1:9">
      <c r="A68" s="116" t="s">
        <v>2771</v>
      </c>
      <c r="B68" s="116" t="s">
        <v>213</v>
      </c>
      <c r="C68" s="122" t="s">
        <v>214</v>
      </c>
      <c r="D68" s="140">
        <v>45477</v>
      </c>
      <c r="E68" s="229">
        <v>45478</v>
      </c>
      <c r="F68" s="365">
        <v>2826.42</v>
      </c>
      <c r="G68" s="140">
        <v>45483</v>
      </c>
      <c r="H68" s="91">
        <v>1444000000</v>
      </c>
      <c r="I68" s="745"/>
    </row>
    <row r="69" ht="15.75" customHeight="1" spans="1:9">
      <c r="A69" s="196" t="s">
        <v>2772</v>
      </c>
      <c r="B69" s="116" t="s">
        <v>2773</v>
      </c>
      <c r="C69" s="235" t="s">
        <v>745</v>
      </c>
      <c r="D69" s="140">
        <v>45477</v>
      </c>
      <c r="E69" s="140">
        <v>45481</v>
      </c>
      <c r="F69" s="119">
        <v>6922.55</v>
      </c>
      <c r="G69" s="140">
        <v>45483</v>
      </c>
      <c r="H69" s="164">
        <v>1000000000</v>
      </c>
      <c r="I69" s="745"/>
    </row>
    <row r="70" ht="15.75" customHeight="1" spans="1:9">
      <c r="A70" s="116" t="s">
        <v>2774</v>
      </c>
      <c r="B70" s="837" t="s">
        <v>213</v>
      </c>
      <c r="C70" s="122" t="s">
        <v>214</v>
      </c>
      <c r="D70" s="118">
        <v>45477</v>
      </c>
      <c r="E70" s="229">
        <v>45481</v>
      </c>
      <c r="F70" s="365">
        <v>3168.721</v>
      </c>
      <c r="G70" s="140">
        <v>45483</v>
      </c>
      <c r="H70" s="164">
        <v>1000000000</v>
      </c>
      <c r="I70" s="745"/>
    </row>
    <row r="71" ht="15.75" customHeight="1" spans="1:9">
      <c r="A71" s="116" t="s">
        <v>2775</v>
      </c>
      <c r="B71" s="116" t="s">
        <v>213</v>
      </c>
      <c r="C71" s="122" t="s">
        <v>791</v>
      </c>
      <c r="D71" s="140">
        <v>45477</v>
      </c>
      <c r="E71" s="229">
        <v>45481</v>
      </c>
      <c r="F71" s="119">
        <v>9942.35</v>
      </c>
      <c r="G71" s="140">
        <v>45483</v>
      </c>
      <c r="H71" s="164">
        <v>1000000000</v>
      </c>
      <c r="I71" s="745"/>
    </row>
    <row r="72" ht="15.75" customHeight="1" spans="1:9">
      <c r="A72" s="116" t="s">
        <v>2776</v>
      </c>
      <c r="B72" s="116" t="s">
        <v>2777</v>
      </c>
      <c r="C72" s="122" t="s">
        <v>465</v>
      </c>
      <c r="D72" s="118">
        <v>45477</v>
      </c>
      <c r="E72" s="118">
        <v>45482</v>
      </c>
      <c r="F72" s="365">
        <v>3657.8</v>
      </c>
      <c r="G72" s="140">
        <v>45483</v>
      </c>
      <c r="H72" s="116">
        <v>1000000000</v>
      </c>
      <c r="I72" s="745"/>
    </row>
    <row r="73" ht="15.75" customHeight="1" spans="1:9">
      <c r="A73" s="116" t="s">
        <v>2778</v>
      </c>
      <c r="B73" s="116" t="s">
        <v>2777</v>
      </c>
      <c r="C73" s="122" t="s">
        <v>465</v>
      </c>
      <c r="D73" s="118">
        <v>45477</v>
      </c>
      <c r="E73" s="118">
        <v>45482</v>
      </c>
      <c r="F73" s="365">
        <v>1398</v>
      </c>
      <c r="G73" s="140">
        <v>45483</v>
      </c>
      <c r="H73" s="91">
        <v>1000000000</v>
      </c>
      <c r="I73" s="745"/>
    </row>
    <row r="74" ht="15.75" customHeight="1" spans="1:9">
      <c r="A74" s="116" t="s">
        <v>2779</v>
      </c>
      <c r="B74" s="116" t="s">
        <v>2780</v>
      </c>
      <c r="C74" s="122" t="s">
        <v>249</v>
      </c>
      <c r="D74" s="118">
        <v>45477</v>
      </c>
      <c r="E74" s="118">
        <v>45482</v>
      </c>
      <c r="F74" s="365">
        <v>445.51</v>
      </c>
      <c r="G74" s="140">
        <v>45483</v>
      </c>
      <c r="H74" s="116">
        <v>1000000000</v>
      </c>
      <c r="I74" s="745"/>
    </row>
    <row r="75" ht="15.75" customHeight="1" spans="1:9">
      <c r="A75" s="116" t="s">
        <v>2781</v>
      </c>
      <c r="B75" s="116" t="s">
        <v>1892</v>
      </c>
      <c r="C75" s="122" t="s">
        <v>2782</v>
      </c>
      <c r="D75" s="229">
        <v>45478</v>
      </c>
      <c r="E75" s="229">
        <v>45478</v>
      </c>
      <c r="F75" s="119">
        <v>78.51</v>
      </c>
      <c r="G75" s="140">
        <v>45483</v>
      </c>
      <c r="H75" s="290">
        <v>1000000000</v>
      </c>
      <c r="I75" s="745"/>
    </row>
    <row r="76" ht="15.75" customHeight="1" spans="1:9">
      <c r="A76" s="116" t="s">
        <v>2783</v>
      </c>
      <c r="B76" s="162" t="s">
        <v>82</v>
      </c>
      <c r="C76" s="122" t="s">
        <v>113</v>
      </c>
      <c r="D76" s="118">
        <v>45478</v>
      </c>
      <c r="E76" s="229">
        <v>45481</v>
      </c>
      <c r="F76" s="365">
        <v>16653.5</v>
      </c>
      <c r="G76" s="140">
        <v>45483</v>
      </c>
      <c r="H76" s="116">
        <v>1000000000</v>
      </c>
      <c r="I76" s="745"/>
    </row>
    <row r="77" ht="15.75" customHeight="1" spans="1:9">
      <c r="A77" s="116" t="s">
        <v>2784</v>
      </c>
      <c r="B77" s="116" t="s">
        <v>213</v>
      </c>
      <c r="C77" s="122" t="s">
        <v>791</v>
      </c>
      <c r="D77" s="229">
        <v>45478</v>
      </c>
      <c r="E77" s="229">
        <v>45481</v>
      </c>
      <c r="F77" s="365">
        <v>5545.26</v>
      </c>
      <c r="G77" s="140">
        <v>45483</v>
      </c>
      <c r="H77" s="838">
        <v>1000000000</v>
      </c>
      <c r="I77" s="745"/>
    </row>
    <row r="78" ht="15.75" customHeight="1" spans="1:9">
      <c r="A78" s="116" t="s">
        <v>2785</v>
      </c>
      <c r="B78" s="116" t="s">
        <v>213</v>
      </c>
      <c r="C78" s="147" t="s">
        <v>791</v>
      </c>
      <c r="D78" s="229">
        <v>45478</v>
      </c>
      <c r="E78" s="229">
        <v>45481</v>
      </c>
      <c r="F78" s="365">
        <v>8747.53</v>
      </c>
      <c r="G78" s="140">
        <v>45483</v>
      </c>
      <c r="H78" s="164">
        <v>1000000000</v>
      </c>
      <c r="I78" s="745"/>
    </row>
    <row r="79" ht="15.75" customHeight="1" spans="1:9">
      <c r="A79" s="116" t="s">
        <v>2786</v>
      </c>
      <c r="B79" s="116" t="s">
        <v>822</v>
      </c>
      <c r="C79" s="122" t="s">
        <v>113</v>
      </c>
      <c r="D79" s="118">
        <v>45478</v>
      </c>
      <c r="E79" s="118">
        <v>45481</v>
      </c>
      <c r="F79" s="365">
        <v>7141.15</v>
      </c>
      <c r="G79" s="140">
        <v>45483</v>
      </c>
      <c r="H79" s="164">
        <v>1000000000</v>
      </c>
      <c r="I79" s="745"/>
    </row>
    <row r="80" ht="15.75" customHeight="1" spans="1:9">
      <c r="A80" s="116" t="s">
        <v>2787</v>
      </c>
      <c r="B80" s="116" t="s">
        <v>60</v>
      </c>
      <c r="C80" s="235" t="s">
        <v>465</v>
      </c>
      <c r="D80" s="140">
        <v>45478</v>
      </c>
      <c r="E80" s="118">
        <v>45481</v>
      </c>
      <c r="F80" s="365">
        <v>1285.17</v>
      </c>
      <c r="G80" s="140">
        <v>45483</v>
      </c>
      <c r="H80" s="164">
        <v>1000000000</v>
      </c>
      <c r="I80" s="745"/>
    </row>
    <row r="81" ht="15.75" customHeight="1" spans="1:9">
      <c r="A81" s="116" t="s">
        <v>2788</v>
      </c>
      <c r="B81" s="116" t="s">
        <v>82</v>
      </c>
      <c r="C81" s="122" t="s">
        <v>113</v>
      </c>
      <c r="D81" s="118">
        <v>45478</v>
      </c>
      <c r="E81" s="118">
        <v>45482</v>
      </c>
      <c r="F81" s="365">
        <v>3210</v>
      </c>
      <c r="G81" s="140">
        <v>45483</v>
      </c>
      <c r="H81" s="91">
        <v>1000000000</v>
      </c>
      <c r="I81" s="745"/>
    </row>
    <row r="82" ht="15.75" customHeight="1" spans="1:9">
      <c r="A82" s="26" t="s">
        <v>2789</v>
      </c>
      <c r="B82" s="26" t="s">
        <v>2777</v>
      </c>
      <c r="C82" s="122" t="s">
        <v>465</v>
      </c>
      <c r="D82" s="118">
        <v>45478</v>
      </c>
      <c r="E82" s="118">
        <v>45482</v>
      </c>
      <c r="F82" s="365">
        <v>1265.4</v>
      </c>
      <c r="G82" s="140">
        <v>45483</v>
      </c>
      <c r="H82" s="116">
        <v>1133000000</v>
      </c>
      <c r="I82" s="745"/>
    </row>
    <row r="83" ht="15.75" customHeight="1" spans="1:9">
      <c r="A83" s="116" t="s">
        <v>2790</v>
      </c>
      <c r="B83" s="116" t="s">
        <v>213</v>
      </c>
      <c r="C83" s="122" t="s">
        <v>791</v>
      </c>
      <c r="D83" s="229">
        <v>45481</v>
      </c>
      <c r="E83" s="229">
        <v>45481</v>
      </c>
      <c r="F83" s="365">
        <v>3578.01</v>
      </c>
      <c r="G83" s="140">
        <v>45483</v>
      </c>
      <c r="H83" s="116">
        <v>1444000000</v>
      </c>
      <c r="I83" s="745"/>
    </row>
    <row r="84" ht="15.75" customHeight="1" spans="1:9">
      <c r="A84" s="116" t="s">
        <v>2791</v>
      </c>
      <c r="B84" s="162" t="s">
        <v>2744</v>
      </c>
      <c r="C84" s="122" t="s">
        <v>791</v>
      </c>
      <c r="D84" s="140">
        <v>45481</v>
      </c>
      <c r="E84" s="118">
        <v>45482</v>
      </c>
      <c r="F84" s="365">
        <v>7579.5</v>
      </c>
      <c r="G84" s="140">
        <v>45483</v>
      </c>
      <c r="H84" s="116">
        <v>1000000000</v>
      </c>
      <c r="I84" s="745"/>
    </row>
    <row r="85" ht="15.75" customHeight="1" spans="1:9">
      <c r="A85" s="91" t="s">
        <v>2792</v>
      </c>
      <c r="B85" s="369" t="s">
        <v>2793</v>
      </c>
      <c r="C85" s="122" t="s">
        <v>1218</v>
      </c>
      <c r="D85" s="118">
        <v>45481</v>
      </c>
      <c r="E85" s="118">
        <v>45482</v>
      </c>
      <c r="F85" s="365">
        <v>8623.44</v>
      </c>
      <c r="G85" s="140">
        <v>45483</v>
      </c>
      <c r="H85" s="116">
        <v>1000000000</v>
      </c>
      <c r="I85" s="745"/>
    </row>
    <row r="86" ht="15.75" customHeight="1" spans="1:9">
      <c r="A86" s="116" t="s">
        <v>2794</v>
      </c>
      <c r="B86" s="162" t="s">
        <v>82</v>
      </c>
      <c r="C86" s="147" t="s">
        <v>113</v>
      </c>
      <c r="D86" s="118">
        <v>45481</v>
      </c>
      <c r="E86" s="118">
        <v>45482</v>
      </c>
      <c r="F86" s="365">
        <v>7615.59</v>
      </c>
      <c r="G86" s="140">
        <v>45483</v>
      </c>
      <c r="H86" s="116">
        <v>1000000000</v>
      </c>
      <c r="I86" s="745"/>
    </row>
    <row r="87" ht="15.75" customHeight="1" spans="1:9">
      <c r="A87" s="116" t="s">
        <v>2795</v>
      </c>
      <c r="B87" s="116" t="s">
        <v>2796</v>
      </c>
      <c r="C87" s="122" t="s">
        <v>800</v>
      </c>
      <c r="D87" s="118">
        <v>45481</v>
      </c>
      <c r="E87" s="118">
        <v>45482</v>
      </c>
      <c r="F87" s="365">
        <v>5605.18</v>
      </c>
      <c r="G87" s="140">
        <v>45483</v>
      </c>
      <c r="H87" s="116">
        <v>1000000000</v>
      </c>
      <c r="I87" s="745"/>
    </row>
    <row r="88" ht="15.75" customHeight="1" spans="1:9">
      <c r="A88" s="116" t="s">
        <v>2797</v>
      </c>
      <c r="B88" s="162" t="s">
        <v>2796</v>
      </c>
      <c r="C88" s="122" t="s">
        <v>768</v>
      </c>
      <c r="D88" s="118">
        <v>45481</v>
      </c>
      <c r="E88" s="118">
        <v>45482</v>
      </c>
      <c r="F88" s="365">
        <v>5095.62</v>
      </c>
      <c r="G88" s="140">
        <v>45483</v>
      </c>
      <c r="H88" s="116">
        <v>1000000000</v>
      </c>
      <c r="I88" s="745"/>
    </row>
    <row r="89" ht="15.75" customHeight="1" spans="1:9">
      <c r="A89" s="116" t="s">
        <v>2798</v>
      </c>
      <c r="B89" s="162" t="s">
        <v>357</v>
      </c>
      <c r="C89" s="122" t="s">
        <v>768</v>
      </c>
      <c r="D89" s="118">
        <v>45481</v>
      </c>
      <c r="E89" s="118">
        <v>45482</v>
      </c>
      <c r="F89" s="365">
        <v>5605.18</v>
      </c>
      <c r="G89" s="140">
        <v>45483</v>
      </c>
      <c r="H89" s="116">
        <v>1000000000</v>
      </c>
      <c r="I89" s="745"/>
    </row>
    <row r="90" ht="15.75" customHeight="1" spans="1:9">
      <c r="A90" s="26" t="s">
        <v>2799</v>
      </c>
      <c r="B90" s="26" t="s">
        <v>253</v>
      </c>
      <c r="C90" s="122" t="s">
        <v>395</v>
      </c>
      <c r="D90" s="118">
        <v>45481</v>
      </c>
      <c r="E90" s="118">
        <v>45482</v>
      </c>
      <c r="F90" s="365">
        <v>7963.24</v>
      </c>
      <c r="G90" s="140">
        <v>45483</v>
      </c>
      <c r="H90" s="116">
        <v>1000000000</v>
      </c>
      <c r="I90" s="745"/>
    </row>
    <row r="91" ht="15.75" customHeight="1" spans="1:9">
      <c r="A91" s="26" t="s">
        <v>2800</v>
      </c>
      <c r="B91" s="26" t="s">
        <v>354</v>
      </c>
      <c r="C91" s="122" t="s">
        <v>1326</v>
      </c>
      <c r="D91" s="118">
        <v>45481</v>
      </c>
      <c r="E91" s="118">
        <v>45482</v>
      </c>
      <c r="F91" s="365">
        <v>1008.09</v>
      </c>
      <c r="G91" s="140">
        <v>45483</v>
      </c>
      <c r="H91" s="116">
        <v>1000000000</v>
      </c>
      <c r="I91" s="745"/>
    </row>
    <row r="92" ht="15.75" customHeight="1" spans="1:9">
      <c r="A92" s="26" t="s">
        <v>2801</v>
      </c>
      <c r="B92" s="26" t="s">
        <v>2802</v>
      </c>
      <c r="C92" s="122" t="s">
        <v>2803</v>
      </c>
      <c r="D92" s="118">
        <v>45481</v>
      </c>
      <c r="E92" s="118">
        <v>45482</v>
      </c>
      <c r="F92" s="365">
        <v>1421.2</v>
      </c>
      <c r="G92" s="140">
        <v>45483</v>
      </c>
      <c r="H92" s="116">
        <v>1000000000</v>
      </c>
      <c r="I92" s="745"/>
    </row>
    <row r="93" ht="15.75" customHeight="1" spans="1:9">
      <c r="A93" s="26" t="s">
        <v>2804</v>
      </c>
      <c r="B93" s="26" t="s">
        <v>357</v>
      </c>
      <c r="C93" s="122" t="s">
        <v>800</v>
      </c>
      <c r="D93" s="118">
        <v>45481</v>
      </c>
      <c r="E93" s="118">
        <v>45482</v>
      </c>
      <c r="F93" s="365">
        <v>3057.38</v>
      </c>
      <c r="G93" s="140">
        <v>45483</v>
      </c>
      <c r="H93" s="116">
        <v>1000000000</v>
      </c>
      <c r="I93" s="745"/>
    </row>
    <row r="94" ht="15.75" customHeight="1" spans="1:9">
      <c r="A94" s="26" t="s">
        <v>2805</v>
      </c>
      <c r="B94" s="26" t="s">
        <v>213</v>
      </c>
      <c r="C94" s="122" t="s">
        <v>214</v>
      </c>
      <c r="D94" s="118">
        <v>45482</v>
      </c>
      <c r="E94" s="118">
        <v>45482</v>
      </c>
      <c r="F94" s="365">
        <v>473.1</v>
      </c>
      <c r="G94" s="140">
        <v>45483</v>
      </c>
      <c r="H94" s="116">
        <v>1444000000</v>
      </c>
      <c r="I94" s="745"/>
    </row>
    <row r="95" ht="15.75" customHeight="1" spans="1:9">
      <c r="A95" s="26" t="s">
        <v>2806</v>
      </c>
      <c r="B95" s="26" t="s">
        <v>213</v>
      </c>
      <c r="C95" s="122" t="s">
        <v>214</v>
      </c>
      <c r="D95" s="118">
        <v>45482</v>
      </c>
      <c r="E95" s="118">
        <v>45482</v>
      </c>
      <c r="F95" s="365">
        <v>5029.02</v>
      </c>
      <c r="G95" s="140">
        <v>45483</v>
      </c>
      <c r="H95" s="116">
        <v>1000000000</v>
      </c>
      <c r="I95" s="745"/>
    </row>
    <row r="96" ht="15.75" customHeight="1" spans="1:9">
      <c r="A96" s="26" t="s">
        <v>2807</v>
      </c>
      <c r="B96" s="26" t="s">
        <v>213</v>
      </c>
      <c r="C96" s="122" t="s">
        <v>214</v>
      </c>
      <c r="D96" s="118">
        <v>45482</v>
      </c>
      <c r="E96" s="118">
        <v>45482</v>
      </c>
      <c r="F96" s="365">
        <v>908.07</v>
      </c>
      <c r="G96" s="140">
        <v>45483</v>
      </c>
      <c r="H96" s="116">
        <v>1444000000</v>
      </c>
      <c r="I96" s="745"/>
    </row>
    <row r="97" ht="15.75" customHeight="1" spans="1:9">
      <c r="A97" s="26" t="s">
        <v>2808</v>
      </c>
      <c r="B97" s="26" t="s">
        <v>314</v>
      </c>
      <c r="C97" s="122" t="s">
        <v>315</v>
      </c>
      <c r="D97" s="118">
        <v>45482</v>
      </c>
      <c r="E97" s="118">
        <v>45482</v>
      </c>
      <c r="F97" s="365">
        <v>611.76</v>
      </c>
      <c r="G97" s="140">
        <v>45483</v>
      </c>
      <c r="H97" s="116">
        <v>1000000000</v>
      </c>
      <c r="I97" s="745"/>
    </row>
    <row r="98" ht="15.75" customHeight="1" spans="1:9">
      <c r="A98" s="116" t="s">
        <v>2809</v>
      </c>
      <c r="B98" s="116" t="s">
        <v>146</v>
      </c>
      <c r="C98" s="235" t="s">
        <v>144</v>
      </c>
      <c r="D98" s="118">
        <v>46576</v>
      </c>
      <c r="E98" s="118">
        <v>45482</v>
      </c>
      <c r="F98" s="365">
        <v>4455.43</v>
      </c>
      <c r="G98" s="140">
        <v>45483</v>
      </c>
      <c r="H98" s="116">
        <v>1000000000</v>
      </c>
      <c r="I98" s="745"/>
    </row>
    <row r="99" ht="15.75" customHeight="1" spans="1:9">
      <c r="A99" s="22" t="s">
        <v>160</v>
      </c>
      <c r="B99" s="684"/>
      <c r="C99" s="684"/>
      <c r="D99" s="684"/>
      <c r="E99" s="684"/>
      <c r="F99" s="684"/>
      <c r="G99" s="684"/>
      <c r="H99" s="704"/>
      <c r="I99" s="152">
        <f>SUM(F100)</f>
        <v>0</v>
      </c>
    </row>
    <row r="100" customHeight="1" spans="1:9">
      <c r="A100" s="43"/>
      <c r="B100" s="43"/>
      <c r="C100" s="44"/>
      <c r="D100" s="43"/>
      <c r="E100" s="43"/>
      <c r="F100" s="45"/>
      <c r="G100" s="43"/>
      <c r="H100" s="43"/>
      <c r="I100" s="122"/>
    </row>
    <row r="101" ht="15.75" customHeight="1" spans="1:9">
      <c r="A101" s="22" t="s">
        <v>161</v>
      </c>
      <c r="B101" s="684"/>
      <c r="C101" s="684"/>
      <c r="D101" s="684"/>
      <c r="E101" s="684"/>
      <c r="F101" s="684"/>
      <c r="G101" s="684"/>
      <c r="H101" s="704"/>
      <c r="I101" s="152">
        <f>SUM(F102:F107)</f>
        <v>974706.43</v>
      </c>
    </row>
    <row r="102" ht="15.75" customHeight="1" spans="1:9">
      <c r="A102" s="116" t="s">
        <v>2810</v>
      </c>
      <c r="B102" s="116" t="s">
        <v>169</v>
      </c>
      <c r="C102" s="122" t="s">
        <v>2811</v>
      </c>
      <c r="D102" s="161">
        <v>45461</v>
      </c>
      <c r="E102" s="118">
        <v>45478</v>
      </c>
      <c r="F102" s="72">
        <v>34607.15</v>
      </c>
      <c r="G102" s="140">
        <v>45483</v>
      </c>
      <c r="H102" s="116">
        <v>1000000000</v>
      </c>
      <c r="I102" s="744"/>
    </row>
    <row r="103" ht="15.75" customHeight="1" spans="1:9">
      <c r="A103" s="116" t="s">
        <v>2812</v>
      </c>
      <c r="B103" s="116" t="s">
        <v>828</v>
      </c>
      <c r="C103" s="122" t="s">
        <v>1586</v>
      </c>
      <c r="D103" s="161">
        <v>45461</v>
      </c>
      <c r="E103" s="118">
        <v>45478</v>
      </c>
      <c r="F103" s="119">
        <v>98713.6</v>
      </c>
      <c r="G103" s="140">
        <v>45483</v>
      </c>
      <c r="H103" s="116">
        <v>1000000000</v>
      </c>
      <c r="I103" s="745"/>
    </row>
    <row r="104" ht="15.75" customHeight="1" spans="1:9">
      <c r="A104" s="116" t="s">
        <v>2813</v>
      </c>
      <c r="B104" s="116" t="s">
        <v>1094</v>
      </c>
      <c r="C104" s="235" t="s">
        <v>1095</v>
      </c>
      <c r="D104" s="118">
        <v>45475</v>
      </c>
      <c r="E104" s="118">
        <v>45478</v>
      </c>
      <c r="F104" s="119">
        <v>25864.41</v>
      </c>
      <c r="G104" s="140">
        <v>45483</v>
      </c>
      <c r="H104" s="116">
        <v>1000000000</v>
      </c>
      <c r="I104" s="745"/>
    </row>
    <row r="105" ht="15.75" customHeight="1" spans="1:9">
      <c r="A105" s="116" t="s">
        <v>2814</v>
      </c>
      <c r="B105" s="116" t="s">
        <v>172</v>
      </c>
      <c r="C105" s="122" t="s">
        <v>1372</v>
      </c>
      <c r="D105" s="161">
        <v>45477</v>
      </c>
      <c r="E105" s="118">
        <v>45478</v>
      </c>
      <c r="F105" s="139">
        <v>579669.16</v>
      </c>
      <c r="G105" s="140">
        <v>45483</v>
      </c>
      <c r="H105" s="116">
        <v>1000000000</v>
      </c>
      <c r="I105" s="745"/>
    </row>
    <row r="106" ht="15.75" customHeight="1" spans="1:9">
      <c r="A106" s="116" t="s">
        <v>2815</v>
      </c>
      <c r="B106" s="162" t="s">
        <v>374</v>
      </c>
      <c r="C106" s="122" t="s">
        <v>2816</v>
      </c>
      <c r="D106" s="161">
        <v>45481</v>
      </c>
      <c r="E106" s="161">
        <v>45481</v>
      </c>
      <c r="F106" s="119">
        <v>72803.81</v>
      </c>
      <c r="G106" s="140">
        <v>45483</v>
      </c>
      <c r="H106" s="116">
        <v>1000000000</v>
      </c>
      <c r="I106" s="745"/>
    </row>
    <row r="107" ht="15.75" customHeight="1" spans="1:9">
      <c r="A107" s="116" t="s">
        <v>2817</v>
      </c>
      <c r="B107" s="116" t="s">
        <v>380</v>
      </c>
      <c r="C107" s="122" t="s">
        <v>878</v>
      </c>
      <c r="D107" s="118">
        <v>45482</v>
      </c>
      <c r="E107" s="118">
        <v>45482</v>
      </c>
      <c r="F107" s="119">
        <v>163048.3</v>
      </c>
      <c r="G107" s="140">
        <v>45483</v>
      </c>
      <c r="H107" s="116">
        <v>1000000000</v>
      </c>
      <c r="I107" s="745"/>
    </row>
    <row r="108" ht="15.75" customHeight="1" spans="1:9">
      <c r="A108" s="22" t="s">
        <v>186</v>
      </c>
      <c r="B108" s="684"/>
      <c r="C108" s="684"/>
      <c r="D108" s="684"/>
      <c r="E108" s="684"/>
      <c r="F108" s="684"/>
      <c r="G108" s="684"/>
      <c r="H108" s="704"/>
      <c r="I108" s="152">
        <f>SUM(F109)</f>
        <v>0</v>
      </c>
    </row>
    <row r="109" customHeight="1" spans="1:9">
      <c r="A109" s="91"/>
      <c r="B109" s="26"/>
      <c r="C109" s="839"/>
      <c r="D109" s="669"/>
      <c r="E109" s="140"/>
      <c r="F109" s="72"/>
      <c r="G109" s="164"/>
      <c r="H109" s="116"/>
      <c r="I109" s="122"/>
    </row>
    <row r="110" ht="15.75" customHeight="1" spans="1:9">
      <c r="A110" s="22" t="s">
        <v>187</v>
      </c>
      <c r="B110" s="684"/>
      <c r="C110" s="684"/>
      <c r="D110" s="684"/>
      <c r="E110" s="684"/>
      <c r="F110" s="684"/>
      <c r="G110" s="684"/>
      <c r="H110" s="704"/>
      <c r="I110" s="152">
        <f>SUM(F111:F119)</f>
        <v>352478.24</v>
      </c>
    </row>
    <row r="111" ht="15.75" customHeight="1" spans="1:9">
      <c r="A111" s="116" t="s">
        <v>2818</v>
      </c>
      <c r="B111" s="116" t="s">
        <v>189</v>
      </c>
      <c r="C111" s="122" t="s">
        <v>1858</v>
      </c>
      <c r="D111" s="118">
        <v>45474</v>
      </c>
      <c r="E111" s="140">
        <v>45477</v>
      </c>
      <c r="F111" s="119">
        <v>21041.68</v>
      </c>
      <c r="G111" s="140">
        <v>45483</v>
      </c>
      <c r="H111" s="116">
        <v>1000000000</v>
      </c>
      <c r="I111" s="744"/>
    </row>
    <row r="112" ht="17.25" customHeight="1" spans="1:9">
      <c r="A112" s="116" t="s">
        <v>2819</v>
      </c>
      <c r="B112" s="116" t="s">
        <v>288</v>
      </c>
      <c r="C112" s="235" t="s">
        <v>289</v>
      </c>
      <c r="D112" s="140">
        <v>45475</v>
      </c>
      <c r="E112" s="118">
        <v>45481</v>
      </c>
      <c r="F112" s="119">
        <v>73563.85</v>
      </c>
      <c r="G112" s="140">
        <v>45483</v>
      </c>
      <c r="H112" s="164" t="s">
        <v>2820</v>
      </c>
      <c r="I112" s="745"/>
    </row>
    <row r="113" ht="15.75" customHeight="1" spans="1:9">
      <c r="A113" s="116" t="s">
        <v>2821</v>
      </c>
      <c r="B113" s="226" t="s">
        <v>189</v>
      </c>
      <c r="C113" s="122" t="s">
        <v>1858</v>
      </c>
      <c r="D113" s="140">
        <v>45476</v>
      </c>
      <c r="E113" s="140">
        <v>45476</v>
      </c>
      <c r="F113" s="119">
        <v>65195.79</v>
      </c>
      <c r="G113" s="140">
        <v>45483</v>
      </c>
      <c r="H113" s="116">
        <v>1000000000</v>
      </c>
      <c r="I113" s="745"/>
    </row>
    <row r="114" ht="15.75" customHeight="1" spans="1:9">
      <c r="A114" s="116" t="s">
        <v>2822</v>
      </c>
      <c r="B114" s="226" t="s">
        <v>269</v>
      </c>
      <c r="C114" s="122" t="s">
        <v>270</v>
      </c>
      <c r="D114" s="118">
        <v>45476</v>
      </c>
      <c r="E114" s="140">
        <v>45476</v>
      </c>
      <c r="F114" s="119">
        <v>34789.33</v>
      </c>
      <c r="G114" s="140">
        <v>45483</v>
      </c>
      <c r="H114" s="116">
        <v>1000000000</v>
      </c>
      <c r="I114" s="745"/>
    </row>
    <row r="115" ht="15.75" customHeight="1" spans="1:9">
      <c r="A115" s="116" t="s">
        <v>2823</v>
      </c>
      <c r="B115" s="116" t="s">
        <v>195</v>
      </c>
      <c r="C115" s="235" t="s">
        <v>1862</v>
      </c>
      <c r="D115" s="118">
        <v>45476</v>
      </c>
      <c r="E115" s="118">
        <v>45478</v>
      </c>
      <c r="F115" s="130">
        <v>46465.33</v>
      </c>
      <c r="G115" s="140">
        <v>45483</v>
      </c>
      <c r="H115" s="116">
        <v>1000000000</v>
      </c>
      <c r="I115" s="745"/>
    </row>
    <row r="116" ht="15.75" customHeight="1" spans="1:9">
      <c r="A116" s="116" t="s">
        <v>2824</v>
      </c>
      <c r="B116" s="116" t="s">
        <v>1236</v>
      </c>
      <c r="C116" s="122" t="s">
        <v>395</v>
      </c>
      <c r="D116" s="140">
        <v>45477</v>
      </c>
      <c r="E116" s="118">
        <v>45481</v>
      </c>
      <c r="F116" s="119">
        <v>23330.83</v>
      </c>
      <c r="G116" s="140">
        <v>45483</v>
      </c>
      <c r="H116" s="116">
        <v>1000000000</v>
      </c>
      <c r="I116" s="745"/>
    </row>
    <row r="117" ht="15.75" customHeight="1" spans="1:9">
      <c r="A117" s="116" t="s">
        <v>2825</v>
      </c>
      <c r="B117" s="116" t="s">
        <v>822</v>
      </c>
      <c r="C117" s="122" t="s">
        <v>2826</v>
      </c>
      <c r="D117" s="118">
        <v>45478</v>
      </c>
      <c r="E117" s="118">
        <v>45478</v>
      </c>
      <c r="F117" s="119">
        <v>43886.11</v>
      </c>
      <c r="G117" s="140">
        <v>45483</v>
      </c>
      <c r="H117" s="116">
        <v>1000000000</v>
      </c>
      <c r="I117" s="745"/>
    </row>
    <row r="118" ht="15.75" customHeight="1" spans="1:9">
      <c r="A118" s="116" t="s">
        <v>2827</v>
      </c>
      <c r="B118" s="116" t="s">
        <v>343</v>
      </c>
      <c r="C118" s="122" t="s">
        <v>344</v>
      </c>
      <c r="D118" s="118">
        <v>45479</v>
      </c>
      <c r="E118" s="118">
        <v>45481</v>
      </c>
      <c r="F118" s="119">
        <v>16780.33</v>
      </c>
      <c r="G118" s="140">
        <v>45483</v>
      </c>
      <c r="H118" s="116">
        <v>1000000000</v>
      </c>
      <c r="I118" s="745"/>
    </row>
    <row r="119" ht="15.75" customHeight="1" spans="1:9">
      <c r="A119" s="116" t="s">
        <v>2828</v>
      </c>
      <c r="B119" s="116" t="s">
        <v>143</v>
      </c>
      <c r="C119" s="122" t="s">
        <v>144</v>
      </c>
      <c r="D119" s="118">
        <v>45481</v>
      </c>
      <c r="E119" s="118">
        <v>45481</v>
      </c>
      <c r="F119" s="119">
        <v>27424.99</v>
      </c>
      <c r="G119" s="140">
        <v>45483</v>
      </c>
      <c r="H119" s="116">
        <v>1000000000</v>
      </c>
      <c r="I119" s="745"/>
    </row>
    <row r="120" ht="15.75" customHeight="1" spans="1:9">
      <c r="A120" s="22" t="s">
        <v>208</v>
      </c>
      <c r="B120" s="684"/>
      <c r="C120" s="684"/>
      <c r="D120" s="684"/>
      <c r="E120" s="684"/>
      <c r="F120" s="684"/>
      <c r="G120" s="684"/>
      <c r="H120" s="704"/>
      <c r="I120" s="152">
        <f>SUM(F121:F123)</f>
        <v>113576.94</v>
      </c>
    </row>
    <row r="121" ht="15.75" customHeight="1" spans="1:9">
      <c r="A121" s="555" t="s">
        <v>2829</v>
      </c>
      <c r="B121" s="116" t="s">
        <v>2830</v>
      </c>
      <c r="C121" s="122" t="s">
        <v>422</v>
      </c>
      <c r="D121" s="140">
        <v>45467</v>
      </c>
      <c r="E121" s="118">
        <v>45476</v>
      </c>
      <c r="F121" s="222">
        <v>54218.74</v>
      </c>
      <c r="G121" s="140">
        <v>45483</v>
      </c>
      <c r="H121" s="116">
        <v>1444000000</v>
      </c>
      <c r="I121" s="744"/>
    </row>
    <row r="122" ht="15.75" customHeight="1" spans="1:40">
      <c r="A122" s="116" t="s">
        <v>2831</v>
      </c>
      <c r="B122" s="162" t="s">
        <v>615</v>
      </c>
      <c r="C122" s="122" t="s">
        <v>2832</v>
      </c>
      <c r="D122" s="125">
        <v>45468</v>
      </c>
      <c r="E122" s="60">
        <v>45482</v>
      </c>
      <c r="F122" s="131">
        <v>19985</v>
      </c>
      <c r="G122" s="140">
        <v>45483</v>
      </c>
      <c r="H122" s="116">
        <v>1000000000</v>
      </c>
      <c r="I122" s="745"/>
      <c r="J122" s="309"/>
      <c r="K122" s="309"/>
      <c r="L122" s="309"/>
      <c r="M122" s="309"/>
      <c r="N122" s="309"/>
      <c r="O122" s="309"/>
      <c r="P122" s="309"/>
      <c r="Q122" s="309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  <c r="AD122" s="309"/>
      <c r="AE122" s="309"/>
      <c r="AF122" s="309"/>
      <c r="AG122" s="309"/>
      <c r="AH122" s="309"/>
      <c r="AI122" s="309"/>
      <c r="AJ122" s="309"/>
      <c r="AK122" s="309"/>
      <c r="AL122" s="309"/>
      <c r="AM122" s="309"/>
      <c r="AN122" s="309"/>
    </row>
    <row r="123" ht="15.75" customHeight="1" spans="1:9">
      <c r="A123" s="116" t="s">
        <v>2833</v>
      </c>
      <c r="B123" s="116" t="s">
        <v>2834</v>
      </c>
      <c r="C123" s="235" t="s">
        <v>2835</v>
      </c>
      <c r="D123" s="225">
        <v>45477</v>
      </c>
      <c r="E123" s="225">
        <v>45482</v>
      </c>
      <c r="F123" s="222">
        <v>39373.2</v>
      </c>
      <c r="G123" s="140">
        <v>45483</v>
      </c>
      <c r="H123" s="116">
        <v>1000000000</v>
      </c>
      <c r="I123" s="745"/>
    </row>
    <row r="124" ht="15.75" customHeight="1" spans="1:9">
      <c r="A124" s="22" t="s">
        <v>220</v>
      </c>
      <c r="B124" s="684"/>
      <c r="C124" s="684"/>
      <c r="D124" s="684"/>
      <c r="E124" s="684"/>
      <c r="F124" s="684"/>
      <c r="G124" s="684"/>
      <c r="H124" s="704"/>
      <c r="I124" s="152">
        <f>SUM(F125)</f>
        <v>0</v>
      </c>
    </row>
    <row r="125" ht="15.75" customHeight="1" spans="1:9">
      <c r="A125" s="116"/>
      <c r="B125" s="116"/>
      <c r="C125" s="117"/>
      <c r="D125" s="118"/>
      <c r="E125" s="118"/>
      <c r="F125" s="119"/>
      <c r="G125" s="164"/>
      <c r="H125" s="116"/>
      <c r="I125" s="122"/>
    </row>
    <row r="126" ht="15.75" customHeight="1" spans="1:9">
      <c r="A126" s="22" t="s">
        <v>221</v>
      </c>
      <c r="B126" s="684"/>
      <c r="C126" s="684"/>
      <c r="D126" s="684"/>
      <c r="E126" s="684"/>
      <c r="F126" s="684"/>
      <c r="G126" s="684"/>
      <c r="H126" s="704"/>
      <c r="I126" s="152">
        <f>F127</f>
        <v>0</v>
      </c>
    </row>
    <row r="127" ht="15.75" customHeight="1" spans="1:9">
      <c r="A127" s="116"/>
      <c r="B127" s="116"/>
      <c r="C127" s="122"/>
      <c r="D127" s="122"/>
      <c r="E127" s="122"/>
      <c r="F127" s="122"/>
      <c r="G127" s="291"/>
      <c r="H127" s="292"/>
      <c r="I127" s="122"/>
    </row>
    <row r="128" ht="15.75" customHeight="1" spans="1:8">
      <c r="A128" s="91"/>
      <c r="B128" s="91"/>
      <c r="D128" s="91"/>
      <c r="E128" s="91"/>
      <c r="F128" s="615"/>
      <c r="G128" s="168"/>
      <c r="H128" s="169"/>
    </row>
    <row r="129" ht="15.75" customHeight="1" spans="1:8">
      <c r="A129" s="80" t="s">
        <v>222</v>
      </c>
      <c r="B129" s="80"/>
      <c r="C129" s="80"/>
      <c r="D129" s="91"/>
      <c r="E129" s="91"/>
      <c r="F129" s="615"/>
      <c r="H129" s="91"/>
    </row>
    <row r="130" ht="15.75" customHeight="1" spans="1:8">
      <c r="A130" s="102" t="s">
        <v>223</v>
      </c>
      <c r="B130" s="102"/>
      <c r="C130" s="102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91"/>
      <c r="B291" s="91"/>
      <c r="D291" s="91"/>
      <c r="E291" s="91"/>
      <c r="F291" s="615"/>
      <c r="H291" s="91"/>
    </row>
    <row r="292" ht="15.75" customHeight="1" spans="1:8">
      <c r="A292" s="91"/>
      <c r="B292" s="91"/>
      <c r="D292" s="91"/>
      <c r="E292" s="91"/>
      <c r="F292" s="615"/>
      <c r="H292" s="91"/>
    </row>
    <row r="293" ht="15.75" customHeight="1" spans="1:8">
      <c r="A293" s="91"/>
      <c r="B293" s="91"/>
      <c r="D293" s="91"/>
      <c r="E293" s="91"/>
      <c r="F293" s="615"/>
      <c r="H293" s="91"/>
    </row>
    <row r="294" ht="15.75" customHeight="1" spans="1:8">
      <c r="A294" s="91"/>
      <c r="B294" s="91"/>
      <c r="D294" s="91"/>
      <c r="E294" s="91"/>
      <c r="F294" s="615"/>
      <c r="H294" s="91"/>
    </row>
    <row r="295" ht="15.75" customHeight="1" spans="1:8">
      <c r="A295" s="91"/>
      <c r="B295" s="91"/>
      <c r="D295" s="91"/>
      <c r="E295" s="91"/>
      <c r="F295" s="615"/>
      <c r="H295" s="91"/>
    </row>
    <row r="296" ht="15.75" customHeight="1" spans="1:8">
      <c r="A296" s="91"/>
      <c r="B296" s="91"/>
      <c r="D296" s="91"/>
      <c r="E296" s="91"/>
      <c r="F296" s="615"/>
      <c r="H296" s="91"/>
    </row>
    <row r="297" ht="15.75" customHeight="1" spans="1:8">
      <c r="A297" s="91"/>
      <c r="B297" s="91"/>
      <c r="D297" s="91"/>
      <c r="E297" s="91"/>
      <c r="F297" s="615"/>
      <c r="H297" s="91"/>
    </row>
    <row r="298" ht="15.75" customHeight="1" spans="1:8">
      <c r="A298" s="91"/>
      <c r="B298" s="91"/>
      <c r="D298" s="91"/>
      <c r="E298" s="91"/>
      <c r="F298" s="615"/>
      <c r="H298" s="91"/>
    </row>
    <row r="299" ht="15.75" customHeight="1" spans="1:8">
      <c r="A299" s="91"/>
      <c r="B299" s="91"/>
      <c r="D299" s="91"/>
      <c r="E299" s="91"/>
      <c r="F299" s="615"/>
      <c r="H299" s="91"/>
    </row>
    <row r="300" ht="15.75" customHeight="1" spans="1:8">
      <c r="A300" s="91"/>
      <c r="B300" s="91"/>
      <c r="D300" s="91"/>
      <c r="E300" s="91"/>
      <c r="F300" s="615"/>
      <c r="H300" s="91"/>
    </row>
    <row r="301" ht="15.75" customHeight="1" spans="1:8">
      <c r="A301" s="91"/>
      <c r="B301" s="91"/>
      <c r="D301" s="91"/>
      <c r="E301" s="91"/>
      <c r="F301" s="615"/>
      <c r="H301" s="91"/>
    </row>
    <row r="302" ht="15.75" customHeight="1" spans="1:8">
      <c r="A302" s="91"/>
      <c r="B302" s="91"/>
      <c r="D302" s="91"/>
      <c r="E302" s="91"/>
      <c r="F302" s="615"/>
      <c r="H302" s="91"/>
    </row>
    <row r="303" ht="15.75" customHeight="1" spans="1:8">
      <c r="A303" s="91"/>
      <c r="B303" s="91"/>
      <c r="D303" s="91"/>
      <c r="E303" s="91"/>
      <c r="F303" s="615"/>
      <c r="H303" s="91"/>
    </row>
    <row r="304" ht="15.75" customHeight="1" spans="1:8">
      <c r="A304" s="91"/>
      <c r="B304" s="91"/>
      <c r="D304" s="91"/>
      <c r="E304" s="91"/>
      <c r="F304" s="615"/>
      <c r="H304" s="91"/>
    </row>
    <row r="305" ht="15.75" customHeight="1" spans="1:8">
      <c r="A305" s="91"/>
      <c r="B305" s="91"/>
      <c r="D305" s="91"/>
      <c r="E305" s="91"/>
      <c r="F305" s="615"/>
      <c r="H305" s="91"/>
    </row>
    <row r="306" ht="15.75" customHeight="1" spans="1:8">
      <c r="A306" s="91"/>
      <c r="B306" s="91"/>
      <c r="D306" s="91"/>
      <c r="E306" s="91"/>
      <c r="F306" s="615"/>
      <c r="H306" s="91"/>
    </row>
    <row r="307" ht="15.75" customHeight="1" spans="1:8">
      <c r="A307" s="91"/>
      <c r="B307" s="91"/>
      <c r="D307" s="91"/>
      <c r="E307" s="91"/>
      <c r="F307" s="615"/>
      <c r="H307" s="91"/>
    </row>
    <row r="308" ht="15.75" customHeight="1" spans="1:8">
      <c r="A308" s="91"/>
      <c r="B308" s="91"/>
      <c r="D308" s="91"/>
      <c r="E308" s="91"/>
      <c r="F308" s="615"/>
      <c r="H308" s="91"/>
    </row>
    <row r="309" ht="15.75" customHeight="1" spans="1:8">
      <c r="A309" s="91"/>
      <c r="B309" s="91"/>
      <c r="D309" s="91"/>
      <c r="E309" s="91"/>
      <c r="F309" s="615"/>
      <c r="H309" s="91"/>
    </row>
    <row r="310" ht="15.75" customHeight="1" spans="1:8">
      <c r="A310" s="91"/>
      <c r="B310" s="91"/>
      <c r="D310" s="91"/>
      <c r="E310" s="91"/>
      <c r="F310" s="615"/>
      <c r="H310" s="91"/>
    </row>
    <row r="311" ht="15.75" customHeight="1" spans="1:8">
      <c r="A311" s="91"/>
      <c r="B311" s="91"/>
      <c r="D311" s="91"/>
      <c r="E311" s="91"/>
      <c r="F311" s="615"/>
      <c r="H311" s="91"/>
    </row>
    <row r="312" ht="15.75" customHeight="1" spans="1:8">
      <c r="A312" s="91"/>
      <c r="B312" s="91"/>
      <c r="D312" s="91"/>
      <c r="E312" s="91"/>
      <c r="F312" s="615"/>
      <c r="H312" s="91"/>
    </row>
    <row r="313" ht="15.75" customHeight="1" spans="1:8">
      <c r="A313" s="91"/>
      <c r="B313" s="91"/>
      <c r="D313" s="91"/>
      <c r="E313" s="91"/>
      <c r="F313" s="615"/>
      <c r="H313" s="91"/>
    </row>
    <row r="314" ht="15.75" customHeight="1" spans="1:8">
      <c r="A314" s="91"/>
      <c r="B314" s="91"/>
      <c r="D314" s="91"/>
      <c r="E314" s="91"/>
      <c r="F314" s="615"/>
      <c r="H314" s="91"/>
    </row>
    <row r="315" ht="15.75" customHeight="1" spans="1:8">
      <c r="A315" s="91"/>
      <c r="B315" s="91"/>
      <c r="D315" s="91"/>
      <c r="E315" s="91"/>
      <c r="F315" s="615"/>
      <c r="H315" s="91"/>
    </row>
    <row r="316" ht="15.75" customHeight="1" spans="1:8">
      <c r="A316" s="91"/>
      <c r="B316" s="91"/>
      <c r="D316" s="91"/>
      <c r="E316" s="91"/>
      <c r="F316" s="615"/>
      <c r="H316" s="91"/>
    </row>
    <row r="317" ht="15.75" customHeight="1" spans="1:8">
      <c r="A317" s="91"/>
      <c r="B317" s="91"/>
      <c r="D317" s="91"/>
      <c r="E317" s="91"/>
      <c r="F317" s="615"/>
      <c r="H317" s="91"/>
    </row>
    <row r="318" ht="15.75" customHeight="1" spans="1:8">
      <c r="A318" s="91"/>
      <c r="B318" s="91"/>
      <c r="D318" s="91"/>
      <c r="E318" s="91"/>
      <c r="F318" s="615"/>
      <c r="H318" s="91"/>
    </row>
    <row r="319" ht="15.75" customHeight="1" spans="1:8">
      <c r="A319" s="91"/>
      <c r="B319" s="91"/>
      <c r="D319" s="91"/>
      <c r="E319" s="91"/>
      <c r="F319" s="615"/>
      <c r="H319" s="91"/>
    </row>
    <row r="320" ht="15.75" customHeight="1" spans="1:8">
      <c r="A320" s="91"/>
      <c r="B320" s="91"/>
      <c r="D320" s="91"/>
      <c r="E320" s="91"/>
      <c r="F320" s="615"/>
      <c r="H320" s="91"/>
    </row>
    <row r="321" ht="15.75" customHeight="1" spans="1:8">
      <c r="A321" s="91"/>
      <c r="B321" s="91"/>
      <c r="D321" s="91"/>
      <c r="E321" s="91"/>
      <c r="F321" s="615"/>
      <c r="H321" s="91"/>
    </row>
    <row r="322" ht="15.75" customHeight="1" spans="1:8">
      <c r="A322" s="91"/>
      <c r="B322" s="91"/>
      <c r="D322" s="91"/>
      <c r="E322" s="91"/>
      <c r="F322" s="615"/>
      <c r="H322" s="91"/>
    </row>
    <row r="323" ht="15.75" customHeight="1" spans="1:8">
      <c r="A323" s="91"/>
      <c r="B323" s="91"/>
      <c r="D323" s="91"/>
      <c r="E323" s="91"/>
      <c r="F323" s="615"/>
      <c r="H323" s="91"/>
    </row>
    <row r="324" ht="15.75" customHeight="1" spans="1:8">
      <c r="A324" s="91"/>
      <c r="B324" s="91"/>
      <c r="D324" s="91"/>
      <c r="E324" s="91"/>
      <c r="F324" s="615"/>
      <c r="H324" s="91"/>
    </row>
    <row r="325" ht="15.75" customHeight="1" spans="1:8">
      <c r="A325" s="91"/>
      <c r="B325" s="91"/>
      <c r="D325" s="91"/>
      <c r="E325" s="91"/>
      <c r="F325" s="615"/>
      <c r="H325" s="91"/>
    </row>
    <row r="326" ht="15.75" customHeight="1" spans="1:8">
      <c r="A326" s="91"/>
      <c r="B326" s="91"/>
      <c r="D326" s="91"/>
      <c r="E326" s="91"/>
      <c r="F326" s="615"/>
      <c r="H326" s="91"/>
    </row>
    <row r="327" ht="15.75" customHeight="1" spans="1:8">
      <c r="A327" s="91"/>
      <c r="B327" s="91"/>
      <c r="D327" s="91"/>
      <c r="E327" s="91"/>
      <c r="F327" s="615"/>
      <c r="H327" s="91"/>
    </row>
    <row r="328" ht="15.75" customHeight="1" spans="1:8">
      <c r="A328" s="91"/>
      <c r="B328" s="91"/>
      <c r="D328" s="91"/>
      <c r="E328" s="91"/>
      <c r="F328" s="615"/>
      <c r="H328" s="91"/>
    </row>
    <row r="329" ht="15.75" customHeight="1" spans="1:8">
      <c r="A329" s="91"/>
      <c r="B329" s="91"/>
      <c r="D329" s="91"/>
      <c r="E329" s="91"/>
      <c r="F329" s="615"/>
      <c r="H329" s="91"/>
    </row>
    <row r="330" ht="15.75" customHeight="1" spans="1:8">
      <c r="A330" s="91"/>
      <c r="B330" s="91"/>
      <c r="D330" s="91"/>
      <c r="E330" s="91"/>
      <c r="F330" s="615"/>
      <c r="H330" s="91"/>
    </row>
    <row r="331" ht="15.75" customHeight="1" spans="1:2">
      <c r="A331" s="102"/>
      <c r="B331" s="102"/>
    </row>
    <row r="332" ht="15.75" customHeight="1" spans="1:2">
      <c r="A332" s="102"/>
      <c r="B332" s="102"/>
    </row>
    <row r="333" ht="15.75" customHeight="1" spans="1:2">
      <c r="A333" s="102"/>
      <c r="B333" s="102"/>
    </row>
    <row r="334" ht="15.75" customHeight="1" spans="1:2">
      <c r="A334" s="102"/>
      <c r="B334" s="102"/>
    </row>
    <row r="335" ht="15.75" customHeight="1" spans="1:2">
      <c r="A335" s="102"/>
      <c r="B335" s="102"/>
    </row>
    <row r="336" ht="15.75" customHeight="1" spans="1:2">
      <c r="A336" s="102"/>
      <c r="B336" s="102"/>
    </row>
    <row r="337" ht="15.75" customHeight="1" spans="1:2">
      <c r="A337" s="102"/>
      <c r="B337" s="102"/>
    </row>
    <row r="338" ht="15.75" customHeight="1" spans="1:2">
      <c r="A338" s="102"/>
      <c r="B338" s="102"/>
    </row>
    <row r="339" ht="15.75" customHeight="1" spans="1:2">
      <c r="A339" s="102"/>
      <c r="B339" s="102"/>
    </row>
    <row r="340" ht="15.75" customHeight="1" spans="1:2">
      <c r="A340" s="102"/>
      <c r="B340" s="102"/>
    </row>
    <row r="341" ht="15.75" customHeight="1" spans="1:2">
      <c r="A341" s="102"/>
      <c r="B341" s="102"/>
    </row>
    <row r="342" ht="15.75" customHeight="1" spans="1:2">
      <c r="A342" s="102"/>
      <c r="B342" s="102"/>
    </row>
    <row r="343" ht="15.75" customHeight="1" spans="1:2">
      <c r="A343" s="102"/>
      <c r="B343" s="102"/>
    </row>
    <row r="344" ht="15.75" customHeight="1" spans="1:2">
      <c r="A344" s="102"/>
      <c r="B344" s="102"/>
    </row>
    <row r="345" ht="15.75" customHeight="1" spans="1:2">
      <c r="A345" s="102"/>
      <c r="B345" s="102"/>
    </row>
    <row r="346" ht="15.75" customHeight="1" spans="1:2">
      <c r="A346" s="102"/>
      <c r="B346" s="102"/>
    </row>
    <row r="347" ht="15.75" customHeight="1" spans="1:2">
      <c r="A347" s="102"/>
      <c r="B347" s="102"/>
    </row>
    <row r="348" ht="15.75" customHeight="1" spans="1:2">
      <c r="A348" s="102"/>
      <c r="B348" s="102"/>
    </row>
    <row r="349" ht="15.75" customHeight="1" spans="1:2">
      <c r="A349" s="102"/>
      <c r="B349" s="102"/>
    </row>
    <row r="350" ht="15.75" customHeight="1" spans="1:2">
      <c r="A350" s="102"/>
      <c r="B350" s="102"/>
    </row>
    <row r="351" ht="15.75" customHeight="1" spans="1:2">
      <c r="A351" s="102"/>
      <c r="B351" s="102"/>
    </row>
    <row r="352" ht="15.75" customHeight="1" spans="1:2">
      <c r="A352" s="102"/>
      <c r="B352" s="102"/>
    </row>
    <row r="353" ht="15.75" customHeight="1" spans="1:2">
      <c r="A353" s="102"/>
      <c r="B353" s="102"/>
    </row>
    <row r="354" ht="15.75" customHeight="1" spans="1:2">
      <c r="A354" s="102"/>
      <c r="B354" s="102"/>
    </row>
    <row r="355" ht="15.75" customHeight="1" spans="1:2">
      <c r="A355" s="102"/>
      <c r="B355" s="102"/>
    </row>
    <row r="356" ht="15.75" customHeight="1" spans="1:2">
      <c r="A356" s="102"/>
      <c r="B356" s="102"/>
    </row>
    <row r="357" ht="15.75" customHeight="1" spans="1:2">
      <c r="A357" s="102"/>
      <c r="B357" s="102"/>
    </row>
    <row r="358" ht="15.75" customHeight="1" spans="1:2">
      <c r="A358" s="102"/>
      <c r="B358" s="102"/>
    </row>
    <row r="359" ht="15.75" customHeight="1" spans="1:2">
      <c r="A359" s="102"/>
      <c r="B359" s="102"/>
    </row>
    <row r="360" ht="15.75" customHeight="1" spans="1:2">
      <c r="A360" s="102"/>
      <c r="B360" s="102"/>
    </row>
    <row r="361" ht="15.75" customHeight="1" spans="1:2">
      <c r="A361" s="102"/>
      <c r="B361" s="102"/>
    </row>
    <row r="362" ht="15.75" customHeight="1" spans="1:2">
      <c r="A362" s="102"/>
      <c r="B362" s="102"/>
    </row>
    <row r="363" ht="15.75" customHeight="1" spans="1:2">
      <c r="A363" s="102"/>
      <c r="B363" s="102"/>
    </row>
    <row r="364" ht="15.75" customHeight="1" spans="1:2">
      <c r="A364" s="102"/>
      <c r="B364" s="102"/>
    </row>
    <row r="365" ht="15.75" customHeight="1" spans="1:2">
      <c r="A365" s="102"/>
      <c r="B365" s="102"/>
    </row>
    <row r="366" ht="15.75" customHeight="1" spans="1:2">
      <c r="A366" s="102"/>
      <c r="B366" s="102"/>
    </row>
    <row r="367" ht="15.75" customHeight="1" spans="1:2">
      <c r="A367" s="102"/>
      <c r="B367" s="102"/>
    </row>
    <row r="368" ht="15.75" customHeight="1" spans="1:2">
      <c r="A368" s="102"/>
      <c r="B368" s="102"/>
    </row>
    <row r="369" ht="15.75" customHeight="1" spans="1:2">
      <c r="A369" s="102"/>
      <c r="B369" s="102"/>
    </row>
    <row r="370" ht="15.75" customHeight="1" spans="1:2">
      <c r="A370" s="102"/>
      <c r="B370" s="102"/>
    </row>
    <row r="371" ht="15.75" customHeight="1" spans="1:2">
      <c r="A371" s="102"/>
      <c r="B371" s="102"/>
    </row>
    <row r="372" ht="15.75" customHeight="1" spans="1:2">
      <c r="A372" s="102"/>
      <c r="B372" s="102"/>
    </row>
    <row r="373" ht="15.75" customHeight="1" spans="1:2">
      <c r="A373" s="102"/>
      <c r="B373" s="102"/>
    </row>
    <row r="374" ht="15.75" customHeight="1" spans="1:2">
      <c r="A374" s="102"/>
      <c r="B374" s="102"/>
    </row>
    <row r="375" ht="15.75" customHeight="1" spans="1:2">
      <c r="A375" s="102"/>
      <c r="B375" s="102"/>
    </row>
    <row r="376" ht="15.75" customHeight="1" spans="1:2">
      <c r="A376" s="102"/>
      <c r="B376" s="102"/>
    </row>
    <row r="377" ht="15.75" customHeight="1" spans="1:2">
      <c r="A377" s="102"/>
      <c r="B377" s="102"/>
    </row>
    <row r="378" ht="15.75" customHeight="1" spans="1:2">
      <c r="A378" s="102"/>
      <c r="B378" s="102"/>
    </row>
    <row r="379" ht="15.75" customHeight="1" spans="1:2">
      <c r="A379" s="102"/>
      <c r="B379" s="102"/>
    </row>
    <row r="380" ht="15.75" customHeight="1" spans="1:2">
      <c r="A380" s="102"/>
      <c r="B380" s="102"/>
    </row>
    <row r="381" ht="15.75" customHeight="1" spans="1:2">
      <c r="A381" s="102"/>
      <c r="B381" s="102"/>
    </row>
    <row r="382" ht="15.75" customHeight="1" spans="1:2">
      <c r="A382" s="102"/>
      <c r="B382" s="102"/>
    </row>
    <row r="383" ht="15.75" customHeight="1" spans="1:2">
      <c r="A383" s="102"/>
      <c r="B383" s="102"/>
    </row>
    <row r="384" ht="15.75" customHeight="1" spans="1:2">
      <c r="A384" s="102"/>
      <c r="B384" s="102"/>
    </row>
    <row r="385" ht="15.75" customHeight="1" spans="1:2">
      <c r="A385" s="102"/>
      <c r="B385" s="102"/>
    </row>
    <row r="386" ht="15.75" customHeight="1" spans="1:2">
      <c r="A386" s="102"/>
      <c r="B386" s="102"/>
    </row>
    <row r="387" ht="15.75" customHeight="1" spans="1:2">
      <c r="A387" s="102"/>
      <c r="B387" s="102"/>
    </row>
    <row r="388" ht="15.75" customHeight="1" spans="1:2">
      <c r="A388" s="102"/>
      <c r="B388" s="102"/>
    </row>
    <row r="389" ht="15.75" customHeight="1" spans="1:2">
      <c r="A389" s="102"/>
      <c r="B389" s="102"/>
    </row>
    <row r="390" ht="15.75" customHeight="1" spans="1:2">
      <c r="A390" s="102"/>
      <c r="B390" s="102"/>
    </row>
    <row r="391" ht="15.75" customHeight="1" spans="1:2">
      <c r="A391" s="102"/>
      <c r="B391" s="102"/>
    </row>
    <row r="392" ht="15.75" customHeight="1" spans="1:2">
      <c r="A392" s="102"/>
      <c r="B392" s="102"/>
    </row>
    <row r="393" ht="15.75" customHeight="1" spans="1:2">
      <c r="A393" s="102"/>
      <c r="B393" s="102"/>
    </row>
    <row r="394" ht="15.75" customHeight="1" spans="1:2">
      <c r="A394" s="102"/>
      <c r="B394" s="102"/>
    </row>
    <row r="395" ht="15.75" customHeight="1" spans="1:2">
      <c r="A395" s="102"/>
      <c r="B395" s="102"/>
    </row>
    <row r="396" ht="15.75" customHeight="1" spans="1:2">
      <c r="A396" s="102"/>
      <c r="B396" s="102"/>
    </row>
    <row r="397" ht="15.75" customHeight="1" spans="1:2">
      <c r="A397" s="102"/>
      <c r="B397" s="102"/>
    </row>
    <row r="398" ht="15.75" customHeight="1" spans="1:2">
      <c r="A398" s="102"/>
      <c r="B398" s="102"/>
    </row>
    <row r="399" ht="15.75" customHeight="1" spans="1:2">
      <c r="A399" s="102"/>
      <c r="B399" s="102"/>
    </row>
    <row r="400" ht="15.75" customHeight="1" spans="1:2">
      <c r="A400" s="102"/>
      <c r="B400" s="102"/>
    </row>
    <row r="401" ht="15.75" customHeight="1" spans="1:2">
      <c r="A401" s="102"/>
      <c r="B401" s="102"/>
    </row>
    <row r="402" ht="15.75" customHeight="1" spans="1:2">
      <c r="A402" s="102"/>
      <c r="B402" s="102"/>
    </row>
    <row r="403" ht="15.75" customHeight="1" spans="1:2">
      <c r="A403" s="102"/>
      <c r="B403" s="102"/>
    </row>
    <row r="404" ht="15.75" customHeight="1" spans="1:2">
      <c r="A404" s="102"/>
      <c r="B404" s="102"/>
    </row>
    <row r="405" ht="15.75" customHeight="1" spans="1:2">
      <c r="A405" s="102"/>
      <c r="B405" s="102"/>
    </row>
    <row r="406" ht="15.75" customHeight="1" spans="1:2">
      <c r="A406" s="102"/>
      <c r="B406" s="102"/>
    </row>
    <row r="407" ht="15.75" customHeight="1" spans="1:2">
      <c r="A407" s="102"/>
      <c r="B407" s="102"/>
    </row>
    <row r="408" ht="15.75" customHeight="1" spans="1:2">
      <c r="A408" s="102"/>
      <c r="B408" s="102"/>
    </row>
    <row r="409" ht="15.75" customHeight="1" spans="1:2">
      <c r="A409" s="102"/>
      <c r="B409" s="102"/>
    </row>
    <row r="410" ht="15.75" customHeight="1" spans="1:2">
      <c r="A410" s="102"/>
      <c r="B410" s="102"/>
    </row>
    <row r="411" ht="15.75" customHeight="1" spans="1:2">
      <c r="A411" s="102"/>
      <c r="B411" s="102"/>
    </row>
    <row r="412" ht="15.75" customHeight="1" spans="1:2">
      <c r="A412" s="102"/>
      <c r="B412" s="102"/>
    </row>
    <row r="413" ht="15.75" customHeight="1" spans="1:2">
      <c r="A413" s="102"/>
      <c r="B413" s="102"/>
    </row>
    <row r="414" ht="15.75" customHeight="1" spans="1:2">
      <c r="A414" s="102"/>
      <c r="B414" s="102"/>
    </row>
    <row r="415" ht="15.75" customHeight="1" spans="1:2">
      <c r="A415" s="102"/>
      <c r="B415" s="102"/>
    </row>
    <row r="416" ht="15.75" customHeight="1" spans="1:2">
      <c r="A416" s="102"/>
      <c r="B416" s="102"/>
    </row>
    <row r="417" ht="15.75" customHeight="1" spans="1:2">
      <c r="A417" s="102"/>
      <c r="B417" s="102"/>
    </row>
    <row r="418" ht="15.75" customHeight="1" spans="1:2">
      <c r="A418" s="102"/>
      <c r="B418" s="102"/>
    </row>
    <row r="419" ht="15.75" customHeight="1" spans="1:2">
      <c r="A419" s="102"/>
      <c r="B419" s="102"/>
    </row>
    <row r="420" ht="15.75" customHeight="1" spans="1:2">
      <c r="A420" s="102"/>
      <c r="B420" s="102"/>
    </row>
    <row r="421" ht="15.75" customHeight="1" spans="1:2">
      <c r="A421" s="102"/>
      <c r="B421" s="102"/>
    </row>
    <row r="422" ht="15.75" customHeight="1" spans="1:2">
      <c r="A422" s="102"/>
      <c r="B422" s="102"/>
    </row>
    <row r="423" ht="15.75" customHeight="1" spans="1:2">
      <c r="A423" s="102"/>
      <c r="B423" s="102"/>
    </row>
    <row r="424" ht="15.75" customHeight="1" spans="1:2">
      <c r="A424" s="102"/>
      <c r="B424" s="102"/>
    </row>
    <row r="425" ht="15.75" customHeight="1" spans="1:2">
      <c r="A425" s="102"/>
      <c r="B425" s="102"/>
    </row>
    <row r="426" ht="15.75" customHeight="1" spans="1:2">
      <c r="A426" s="102"/>
      <c r="B426" s="102"/>
    </row>
    <row r="427" ht="15.75" customHeight="1" spans="1:2">
      <c r="A427" s="102"/>
      <c r="B427" s="102"/>
    </row>
    <row r="428" ht="15.75" customHeight="1" spans="1:2">
      <c r="A428" s="102"/>
      <c r="B428" s="102"/>
    </row>
    <row r="429" ht="15.75" customHeight="1" spans="1:2">
      <c r="A429" s="102"/>
      <c r="B429" s="102"/>
    </row>
    <row r="430" ht="15.75" customHeight="1" spans="1:2">
      <c r="A430" s="102"/>
      <c r="B430" s="102"/>
    </row>
    <row r="431" ht="15.75" customHeight="1" spans="1:2">
      <c r="A431" s="102"/>
      <c r="B431" s="102"/>
    </row>
    <row r="432" ht="15.75" customHeight="1" spans="1:2">
      <c r="A432" s="102"/>
      <c r="B432" s="102"/>
    </row>
    <row r="433" ht="15.75" customHeight="1" spans="1:2">
      <c r="A433" s="102"/>
      <c r="B433" s="102"/>
    </row>
    <row r="434" ht="15.75" customHeight="1" spans="1:2">
      <c r="A434" s="102"/>
      <c r="B434" s="102"/>
    </row>
    <row r="435" ht="15.75" customHeight="1" spans="1:2">
      <c r="A435" s="102"/>
      <c r="B435" s="102"/>
    </row>
    <row r="436" ht="15.75" customHeight="1" spans="1:2">
      <c r="A436" s="102"/>
      <c r="B436" s="102"/>
    </row>
    <row r="437" ht="15.75" customHeight="1" spans="1:2">
      <c r="A437" s="102"/>
      <c r="B437" s="102"/>
    </row>
    <row r="438" ht="15.75" customHeight="1" spans="1:2">
      <c r="A438" s="102"/>
      <c r="B438" s="102"/>
    </row>
    <row r="439" ht="15.75" customHeight="1" spans="1:2">
      <c r="A439" s="102"/>
      <c r="B439" s="102"/>
    </row>
    <row r="440" ht="15.75" customHeight="1" spans="1:2">
      <c r="A440" s="102"/>
      <c r="B440" s="102"/>
    </row>
    <row r="441" ht="15.75" customHeight="1" spans="1:2">
      <c r="A441" s="102"/>
      <c r="B441" s="102"/>
    </row>
    <row r="442" ht="15.75" customHeight="1" spans="1:2">
      <c r="A442" s="102"/>
      <c r="B442" s="102"/>
    </row>
    <row r="443" ht="15.75" customHeight="1" spans="1:2">
      <c r="A443" s="102"/>
      <c r="B443" s="102"/>
    </row>
    <row r="444" ht="15.75" customHeight="1" spans="1:2">
      <c r="A444" s="102"/>
      <c r="B444" s="102"/>
    </row>
    <row r="445" ht="15.75" customHeight="1" spans="1:2">
      <c r="A445" s="102"/>
      <c r="B445" s="102"/>
    </row>
    <row r="446" ht="15.75" customHeight="1" spans="1:2">
      <c r="A446" s="102"/>
      <c r="B446" s="102"/>
    </row>
    <row r="447" ht="15.75" customHeight="1" spans="1:2">
      <c r="A447" s="102"/>
      <c r="B447" s="102"/>
    </row>
    <row r="448" ht="15.75" customHeight="1" spans="1:2">
      <c r="A448" s="102"/>
      <c r="B448" s="102"/>
    </row>
    <row r="449" ht="15.75" customHeight="1" spans="1:2">
      <c r="A449" s="102"/>
      <c r="B449" s="102"/>
    </row>
    <row r="450" ht="15.75" customHeight="1" spans="1:2">
      <c r="A450" s="102"/>
      <c r="B450" s="102"/>
    </row>
    <row r="451" ht="15.75" customHeight="1" spans="1:2">
      <c r="A451" s="102"/>
      <c r="B451" s="102"/>
    </row>
    <row r="452" ht="15.75" customHeight="1" spans="1:2">
      <c r="A452" s="102"/>
      <c r="B452" s="102"/>
    </row>
    <row r="453" ht="15.75" customHeight="1" spans="1:2">
      <c r="A453" s="102"/>
      <c r="B453" s="102"/>
    </row>
    <row r="454" ht="15.75" customHeight="1" spans="1:2">
      <c r="A454" s="102"/>
      <c r="B454" s="102"/>
    </row>
    <row r="455" ht="15.75" customHeight="1" spans="1:2">
      <c r="A455" s="102"/>
      <c r="B455" s="102"/>
    </row>
    <row r="456" ht="15.75" customHeight="1" spans="1:2">
      <c r="A456" s="102"/>
      <c r="B456" s="102"/>
    </row>
    <row r="457" ht="15.75" customHeight="1" spans="1:2">
      <c r="A457" s="102"/>
      <c r="B457" s="102"/>
    </row>
    <row r="458" ht="15.75" customHeight="1" spans="1:2">
      <c r="A458" s="102"/>
      <c r="B458" s="102"/>
    </row>
    <row r="459" ht="15.75" customHeight="1" spans="1:2">
      <c r="A459" s="102"/>
      <c r="B459" s="102"/>
    </row>
    <row r="460" ht="15.75" customHeight="1" spans="1:2">
      <c r="A460" s="102"/>
      <c r="B460" s="102"/>
    </row>
    <row r="461" ht="15.75" customHeight="1" spans="1:2">
      <c r="A461" s="102"/>
      <c r="B461" s="102"/>
    </row>
    <row r="462" ht="15.75" customHeight="1" spans="1:2">
      <c r="A462" s="102"/>
      <c r="B462" s="102"/>
    </row>
    <row r="463" ht="15.75" customHeight="1" spans="1:2">
      <c r="A463" s="102"/>
      <c r="B463" s="102"/>
    </row>
    <row r="464" ht="15.75" customHeight="1" spans="1:2">
      <c r="A464" s="102"/>
      <c r="B464" s="102"/>
    </row>
    <row r="465" ht="15.75" customHeight="1" spans="1:2">
      <c r="A465" s="102"/>
      <c r="B465" s="102"/>
    </row>
    <row r="466" ht="15.75" customHeight="1" spans="1:2">
      <c r="A466" s="102"/>
      <c r="B466" s="102"/>
    </row>
    <row r="467" ht="15.75" customHeight="1" spans="1:2">
      <c r="A467" s="102"/>
      <c r="B467" s="102"/>
    </row>
    <row r="468" ht="15.75" customHeight="1" spans="1:2">
      <c r="A468" s="102"/>
      <c r="B468" s="102"/>
    </row>
    <row r="469" ht="15.75" customHeight="1" spans="1:2">
      <c r="A469" s="102"/>
      <c r="B469" s="102"/>
    </row>
    <row r="470" ht="15.75" customHeight="1" spans="1:2">
      <c r="A470" s="102"/>
      <c r="B470" s="102"/>
    </row>
    <row r="471" ht="15.75" customHeight="1" spans="1:2">
      <c r="A471" s="102"/>
      <c r="B471" s="102"/>
    </row>
    <row r="472" ht="15.75" customHeight="1" spans="1:2">
      <c r="A472" s="102"/>
      <c r="B472" s="102"/>
    </row>
    <row r="473" ht="15.75" customHeight="1" spans="1:2">
      <c r="A473" s="102"/>
      <c r="B473" s="102"/>
    </row>
    <row r="474" ht="15.75" customHeight="1" spans="1:2">
      <c r="A474" s="102"/>
      <c r="B474" s="102"/>
    </row>
    <row r="475" ht="15.75" customHeight="1" spans="1:2">
      <c r="A475" s="102"/>
      <c r="B475" s="102"/>
    </row>
    <row r="476" ht="15.75" customHeight="1" spans="1:2">
      <c r="A476" s="102"/>
      <c r="B476" s="102"/>
    </row>
    <row r="477" ht="15.75" customHeight="1" spans="1:2">
      <c r="A477" s="102"/>
      <c r="B477" s="102"/>
    </row>
    <row r="478" ht="15.75" customHeight="1" spans="1:2">
      <c r="A478" s="102"/>
      <c r="B478" s="102"/>
    </row>
    <row r="479" ht="15.75" customHeight="1" spans="1:2">
      <c r="A479" s="102"/>
      <c r="B479" s="102"/>
    </row>
    <row r="480" ht="15.75" customHeight="1" spans="1:2">
      <c r="A480" s="102"/>
      <c r="B480" s="102"/>
    </row>
    <row r="481" ht="15.75" customHeight="1" spans="1:2">
      <c r="A481" s="102"/>
      <c r="B481" s="102"/>
    </row>
    <row r="482" ht="15.75" customHeight="1" spans="1:2">
      <c r="A482" s="102"/>
      <c r="B482" s="102"/>
    </row>
    <row r="483" ht="15.75" customHeight="1" spans="1:2">
      <c r="A483" s="102"/>
      <c r="B483" s="102"/>
    </row>
    <row r="484" ht="15.75" customHeight="1" spans="1:2">
      <c r="A484" s="102"/>
      <c r="B484" s="102"/>
    </row>
    <row r="485" ht="15.75" customHeight="1" spans="1:2">
      <c r="A485" s="102"/>
      <c r="B485" s="102"/>
    </row>
    <row r="486" ht="15.75" customHeight="1" spans="1:2">
      <c r="A486" s="102"/>
      <c r="B486" s="102"/>
    </row>
    <row r="487" ht="15.75" customHeight="1" spans="1:2">
      <c r="A487" s="102"/>
      <c r="B487" s="102"/>
    </row>
    <row r="488" ht="15.75" customHeight="1" spans="1:2">
      <c r="A488" s="102"/>
      <c r="B488" s="102"/>
    </row>
    <row r="489" ht="15.75" customHeight="1" spans="1:2">
      <c r="A489" s="102"/>
      <c r="B489" s="102"/>
    </row>
    <row r="490" ht="15.75" customHeight="1" spans="1:2">
      <c r="A490" s="102"/>
      <c r="B490" s="102"/>
    </row>
    <row r="491" ht="15.75" customHeight="1" spans="1:2">
      <c r="A491" s="102"/>
      <c r="B491" s="102"/>
    </row>
    <row r="492" ht="15.75" customHeight="1" spans="1:2">
      <c r="A492" s="102"/>
      <c r="B492" s="102"/>
    </row>
    <row r="493" ht="15.75" customHeight="1" spans="1:2">
      <c r="A493" s="102"/>
      <c r="B493" s="102"/>
    </row>
    <row r="494" ht="15.75" customHeight="1" spans="1:2">
      <c r="A494" s="102"/>
      <c r="B494" s="102"/>
    </row>
    <row r="495" ht="15.75" customHeight="1" spans="1:2">
      <c r="A495" s="102"/>
      <c r="B495" s="102"/>
    </row>
    <row r="496" ht="15.75" customHeight="1" spans="1:2">
      <c r="A496" s="102"/>
      <c r="B496" s="102"/>
    </row>
    <row r="497" ht="15.75" customHeight="1" spans="1:2">
      <c r="A497" s="102"/>
      <c r="B497" s="102"/>
    </row>
    <row r="498" ht="15.75" customHeight="1" spans="1:2">
      <c r="A498" s="102"/>
      <c r="B498" s="102"/>
    </row>
    <row r="499" ht="15.75" customHeight="1" spans="1:2">
      <c r="A499" s="102"/>
      <c r="B499" s="102"/>
    </row>
    <row r="500" ht="15.75" customHeight="1" spans="1:2">
      <c r="A500" s="102"/>
      <c r="B500" s="102"/>
    </row>
    <row r="501" ht="15.75" customHeight="1" spans="1:2">
      <c r="A501" s="102"/>
      <c r="B501" s="102"/>
    </row>
    <row r="502" ht="15.75" customHeight="1" spans="1:2">
      <c r="A502" s="102"/>
      <c r="B502" s="102"/>
    </row>
    <row r="503" ht="15.75" customHeight="1" spans="1:2">
      <c r="A503" s="102"/>
      <c r="B503" s="102"/>
    </row>
    <row r="504" ht="15.75" customHeight="1" spans="1:2">
      <c r="A504" s="102"/>
      <c r="B504" s="102"/>
    </row>
    <row r="505" ht="15.75" customHeight="1" spans="1:2">
      <c r="A505" s="102"/>
      <c r="B505" s="102"/>
    </row>
    <row r="506" ht="15.75" customHeight="1" spans="1:2">
      <c r="A506" s="102"/>
      <c r="B506" s="102"/>
    </row>
    <row r="507" ht="15.75" customHeight="1" spans="1:2">
      <c r="A507" s="102"/>
      <c r="B507" s="102"/>
    </row>
    <row r="508" ht="15.75" customHeight="1" spans="1:2">
      <c r="A508" s="102"/>
      <c r="B508" s="102"/>
    </row>
    <row r="509" ht="15.75" customHeight="1" spans="1:2">
      <c r="A509" s="102"/>
      <c r="B509" s="102"/>
    </row>
    <row r="510" ht="15.75" customHeight="1" spans="1:2">
      <c r="A510" s="102"/>
      <c r="B510" s="102"/>
    </row>
    <row r="511" ht="15.75" customHeight="1" spans="1:2">
      <c r="A511" s="102"/>
      <c r="B511" s="102"/>
    </row>
    <row r="512" ht="15.75" customHeight="1" spans="1:2">
      <c r="A512" s="102"/>
      <c r="B512" s="102"/>
    </row>
    <row r="513" ht="15.75" customHeight="1" spans="1:2">
      <c r="A513" s="102"/>
      <c r="B513" s="102"/>
    </row>
    <row r="514" ht="15.75" customHeight="1" spans="1:2">
      <c r="A514" s="102"/>
      <c r="B514" s="102"/>
    </row>
    <row r="515" ht="15.75" customHeight="1" spans="1:2">
      <c r="A515" s="102"/>
      <c r="B515" s="102"/>
    </row>
    <row r="516" ht="15.75" customHeight="1" spans="1:2">
      <c r="A516" s="102"/>
      <c r="B516" s="102"/>
    </row>
    <row r="517" ht="15.75" customHeight="1" spans="1:2">
      <c r="A517" s="102"/>
      <c r="B517" s="102"/>
    </row>
    <row r="518" ht="15.75" customHeight="1" spans="1:2">
      <c r="A518" s="102"/>
      <c r="B518" s="102"/>
    </row>
    <row r="519" ht="15.75" customHeight="1" spans="1:2">
      <c r="A519" s="102"/>
      <c r="B519" s="102"/>
    </row>
    <row r="520" ht="15.75" customHeight="1" spans="1:2">
      <c r="A520" s="102"/>
      <c r="B520" s="102"/>
    </row>
    <row r="521" ht="15.75" customHeight="1" spans="1:2">
      <c r="A521" s="102"/>
      <c r="B521" s="102"/>
    </row>
    <row r="522" ht="15.75" customHeight="1" spans="1:2">
      <c r="A522" s="102"/>
      <c r="B522" s="102"/>
    </row>
    <row r="523" ht="15.75" customHeight="1" spans="1:2">
      <c r="A523" s="102"/>
      <c r="B523" s="102"/>
    </row>
    <row r="524" ht="15.75" customHeight="1" spans="1:2">
      <c r="A524" s="102"/>
      <c r="B524" s="102"/>
    </row>
    <row r="525" ht="15.75" customHeight="1" spans="1:2">
      <c r="A525" s="102"/>
      <c r="B525" s="102"/>
    </row>
    <row r="526" ht="15.75" customHeight="1" spans="1:2">
      <c r="A526" s="102"/>
      <c r="B526" s="102"/>
    </row>
    <row r="527" ht="15.75" customHeight="1" spans="1:2">
      <c r="A527" s="102"/>
      <c r="B527" s="102"/>
    </row>
    <row r="528" ht="15.75" customHeight="1" spans="1:2">
      <c r="A528" s="102"/>
      <c r="B528" s="102"/>
    </row>
    <row r="529" ht="15.75" customHeight="1" spans="1:2">
      <c r="A529" s="102"/>
      <c r="B529" s="102"/>
    </row>
    <row r="530" ht="15.75" customHeight="1" spans="1:2">
      <c r="A530" s="102"/>
      <c r="B530" s="102"/>
    </row>
    <row r="531" ht="15.75" customHeight="1" spans="1:2">
      <c r="A531" s="102"/>
      <c r="B531" s="102"/>
    </row>
    <row r="532" ht="15.75" customHeight="1" spans="1:2">
      <c r="A532" s="102"/>
      <c r="B532" s="102"/>
    </row>
    <row r="533" ht="15.75" customHeight="1" spans="1:2">
      <c r="A533" s="102"/>
      <c r="B533" s="102"/>
    </row>
    <row r="534" ht="15.75" customHeight="1" spans="1:2">
      <c r="A534" s="102"/>
      <c r="B534" s="102"/>
    </row>
    <row r="535" ht="15.75" customHeight="1" spans="1:2">
      <c r="A535" s="102"/>
      <c r="B535" s="102"/>
    </row>
    <row r="536" ht="15.75" customHeight="1" spans="1:2">
      <c r="A536" s="102"/>
      <c r="B536" s="102"/>
    </row>
    <row r="537" ht="15.75" customHeight="1" spans="1:2">
      <c r="A537" s="102"/>
      <c r="B537" s="102"/>
    </row>
    <row r="538" ht="15.75" customHeight="1" spans="1:2">
      <c r="A538" s="102"/>
      <c r="B538" s="102"/>
    </row>
    <row r="539" ht="15.75" customHeight="1" spans="1:2">
      <c r="A539" s="102"/>
      <c r="B539" s="102"/>
    </row>
    <row r="540" ht="15.75" customHeight="1" spans="1:2">
      <c r="A540" s="102"/>
      <c r="B540" s="102"/>
    </row>
    <row r="541" ht="15.75" customHeight="1" spans="1:2">
      <c r="A541" s="102"/>
      <c r="B541" s="102"/>
    </row>
    <row r="542" ht="15.75" customHeight="1" spans="1:2">
      <c r="A542" s="102"/>
      <c r="B542" s="102"/>
    </row>
    <row r="543" ht="15.75" customHeight="1" spans="1:2">
      <c r="A543" s="102"/>
      <c r="B543" s="102"/>
    </row>
    <row r="544" ht="15.75" customHeight="1" spans="1:2">
      <c r="A544" s="102"/>
      <c r="B544" s="102"/>
    </row>
    <row r="545" ht="15.75" customHeight="1" spans="1:2">
      <c r="A545" s="102"/>
      <c r="B545" s="102"/>
    </row>
    <row r="546" ht="15.75" customHeight="1" spans="1:2">
      <c r="A546" s="102"/>
      <c r="B546" s="102"/>
    </row>
    <row r="547" ht="15.75" customHeight="1" spans="1:2">
      <c r="A547" s="102"/>
      <c r="B547" s="102"/>
    </row>
    <row r="548" ht="15.75" customHeight="1" spans="1:2">
      <c r="A548" s="102"/>
      <c r="B548" s="102"/>
    </row>
    <row r="549" ht="15.75" customHeight="1" spans="1:2">
      <c r="A549" s="102"/>
      <c r="B549" s="102"/>
    </row>
    <row r="550" ht="15.75" customHeight="1" spans="1:2">
      <c r="A550" s="102"/>
      <c r="B550" s="102"/>
    </row>
    <row r="551" ht="15.75" customHeight="1" spans="1:2">
      <c r="A551" s="102"/>
      <c r="B551" s="102"/>
    </row>
    <row r="552" ht="15.75" customHeight="1" spans="1:2">
      <c r="A552" s="102"/>
      <c r="B552" s="102"/>
    </row>
    <row r="553" ht="15.75" customHeight="1" spans="1:2">
      <c r="A553" s="102"/>
      <c r="B553" s="102"/>
    </row>
    <row r="554" ht="15.75" customHeight="1" spans="1:2">
      <c r="A554" s="102"/>
      <c r="B554" s="102"/>
    </row>
    <row r="555" ht="15.75" customHeight="1" spans="1:2">
      <c r="A555" s="102"/>
      <c r="B555" s="102"/>
    </row>
    <row r="556" ht="15.75" customHeight="1" spans="1:2">
      <c r="A556" s="102"/>
      <c r="B556" s="102"/>
    </row>
    <row r="557" ht="15.75" customHeight="1" spans="1:2">
      <c r="A557" s="102"/>
      <c r="B557" s="102"/>
    </row>
    <row r="558" ht="15.75" customHeight="1" spans="1:2">
      <c r="A558" s="102"/>
      <c r="B558" s="102"/>
    </row>
    <row r="559" ht="15.75" customHeight="1" spans="1:2">
      <c r="A559" s="102"/>
      <c r="B559" s="102"/>
    </row>
    <row r="560" ht="15.75" customHeight="1" spans="1:2">
      <c r="A560" s="102"/>
      <c r="B560" s="102"/>
    </row>
    <row r="561" ht="15.75" customHeight="1" spans="1:2">
      <c r="A561" s="102"/>
      <c r="B561" s="102"/>
    </row>
    <row r="562" ht="15.75" customHeight="1" spans="1:2">
      <c r="A562" s="102"/>
      <c r="B562" s="102"/>
    </row>
    <row r="563" ht="15.75" customHeight="1" spans="1:2">
      <c r="A563" s="102"/>
      <c r="B563" s="102"/>
    </row>
    <row r="564" ht="15.75" customHeight="1" spans="1:2">
      <c r="A564" s="102"/>
      <c r="B564" s="102"/>
    </row>
    <row r="565" ht="15.75" customHeight="1" spans="1:2">
      <c r="A565" s="102"/>
      <c r="B565" s="102"/>
    </row>
    <row r="566" ht="15.75" customHeight="1" spans="1:2">
      <c r="A566" s="102"/>
      <c r="B566" s="102"/>
    </row>
    <row r="567" ht="15.75" customHeight="1" spans="1:2">
      <c r="A567" s="102"/>
      <c r="B567" s="102"/>
    </row>
    <row r="568" ht="15.75" customHeight="1" spans="1:2">
      <c r="A568" s="102"/>
      <c r="B568" s="102"/>
    </row>
    <row r="569" ht="15.75" customHeight="1" spans="1:2">
      <c r="A569" s="102"/>
      <c r="B569" s="102"/>
    </row>
    <row r="570" ht="15.75" customHeight="1" spans="1:2">
      <c r="A570" s="102"/>
      <c r="B570" s="102"/>
    </row>
    <row r="571" ht="15.75" customHeight="1" spans="1:2">
      <c r="A571" s="102"/>
      <c r="B571" s="102"/>
    </row>
    <row r="572" ht="15.75" customHeight="1" spans="1:2">
      <c r="A572" s="102"/>
      <c r="B572" s="102"/>
    </row>
    <row r="573" ht="15.75" customHeight="1" spans="1:2">
      <c r="A573" s="102"/>
      <c r="B573" s="102"/>
    </row>
    <row r="574" ht="15.75" customHeight="1" spans="1:2">
      <c r="A574" s="102"/>
      <c r="B574" s="102"/>
    </row>
    <row r="575" ht="15.75" customHeight="1" spans="1:2">
      <c r="A575" s="102"/>
      <c r="B575" s="102"/>
    </row>
    <row r="576" ht="15.75" customHeight="1" spans="1:2">
      <c r="A576" s="102"/>
      <c r="B576" s="102"/>
    </row>
    <row r="577" ht="15.75" customHeight="1" spans="1:2">
      <c r="A577" s="102"/>
      <c r="B577" s="102"/>
    </row>
    <row r="578" ht="15.75" customHeight="1" spans="1:2">
      <c r="A578" s="102"/>
      <c r="B578" s="102"/>
    </row>
    <row r="579" ht="15.75" customHeight="1" spans="1:2">
      <c r="A579" s="102"/>
      <c r="B579" s="102"/>
    </row>
    <row r="580" ht="15.75" customHeight="1" spans="1:2">
      <c r="A580" s="102"/>
      <c r="B580" s="102"/>
    </row>
    <row r="581" ht="15.75" customHeight="1" spans="1:2">
      <c r="A581" s="102"/>
      <c r="B581" s="102"/>
    </row>
    <row r="582" ht="15.75" customHeight="1" spans="1:2">
      <c r="A582" s="102"/>
      <c r="B582" s="102"/>
    </row>
    <row r="583" ht="15.75" customHeight="1" spans="1:2">
      <c r="A583" s="102"/>
      <c r="B583" s="102"/>
    </row>
    <row r="584" ht="15.75" customHeight="1" spans="1:2">
      <c r="A584" s="102"/>
      <c r="B584" s="102"/>
    </row>
    <row r="585" ht="15.75" customHeight="1" spans="1:2">
      <c r="A585" s="102"/>
      <c r="B585" s="102"/>
    </row>
    <row r="586" ht="15.75" customHeight="1" spans="1:2">
      <c r="A586" s="102"/>
      <c r="B586" s="102"/>
    </row>
    <row r="587" ht="15.75" customHeight="1" spans="1:2">
      <c r="A587" s="102"/>
      <c r="B587" s="102"/>
    </row>
    <row r="588" ht="15.75" customHeight="1" spans="1:2">
      <c r="A588" s="102"/>
      <c r="B588" s="102"/>
    </row>
    <row r="589" ht="15.75" customHeight="1" spans="1:2">
      <c r="A589" s="102"/>
      <c r="B589" s="102"/>
    </row>
    <row r="590" ht="15.75" customHeight="1" spans="1:2">
      <c r="A590" s="102"/>
      <c r="B590" s="102"/>
    </row>
    <row r="591" ht="15.75" customHeight="1" spans="1:2">
      <c r="A591" s="102"/>
      <c r="B591" s="102"/>
    </row>
    <row r="592" ht="15.75" customHeight="1" spans="1:2">
      <c r="A592" s="102"/>
      <c r="B592" s="102"/>
    </row>
    <row r="593" ht="15.75" customHeight="1" spans="1:2">
      <c r="A593" s="102"/>
      <c r="B593" s="102"/>
    </row>
    <row r="594" ht="15.75" customHeight="1" spans="1:2">
      <c r="A594" s="102"/>
      <c r="B594" s="102"/>
    </row>
    <row r="595" ht="15.75" customHeight="1" spans="1:2">
      <c r="A595" s="102"/>
      <c r="B595" s="102"/>
    </row>
    <row r="596" ht="15.75" customHeight="1" spans="1:2">
      <c r="A596" s="102"/>
      <c r="B596" s="102"/>
    </row>
    <row r="597" ht="15.75" customHeight="1" spans="1:2">
      <c r="A597" s="102"/>
      <c r="B597" s="102"/>
    </row>
    <row r="598" ht="15.75" customHeight="1" spans="1:2">
      <c r="A598" s="102"/>
      <c r="B598" s="102"/>
    </row>
    <row r="599" ht="15.75" customHeight="1" spans="1:2">
      <c r="A599" s="102"/>
      <c r="B599" s="102"/>
    </row>
    <row r="600" ht="15.75" customHeight="1" spans="1:2">
      <c r="A600" s="102"/>
      <c r="B600" s="102"/>
    </row>
    <row r="601" ht="15.75" customHeight="1" spans="1:2">
      <c r="A601" s="102"/>
      <c r="B601" s="102"/>
    </row>
    <row r="602" ht="15.75" customHeight="1" spans="1:2">
      <c r="A602" s="102"/>
      <c r="B602" s="102"/>
    </row>
    <row r="603" ht="15.75" customHeight="1" spans="1:2">
      <c r="A603" s="102"/>
      <c r="B603" s="102"/>
    </row>
    <row r="604" ht="15.75" customHeight="1" spans="1:2">
      <c r="A604" s="102"/>
      <c r="B604" s="102"/>
    </row>
    <row r="605" ht="15.75" customHeight="1" spans="1:2">
      <c r="A605" s="102"/>
      <c r="B605" s="102"/>
    </row>
    <row r="606" ht="15.75" customHeight="1" spans="1:2">
      <c r="A606" s="102"/>
      <c r="B606" s="102"/>
    </row>
    <row r="607" ht="15.75" customHeight="1" spans="1:2">
      <c r="A607" s="102"/>
      <c r="B607" s="102"/>
    </row>
    <row r="608" ht="15.75" customHeight="1" spans="1:2">
      <c r="A608" s="102"/>
      <c r="B608" s="102"/>
    </row>
    <row r="609" ht="15.75" customHeight="1" spans="1:2">
      <c r="A609" s="102"/>
      <c r="B609" s="102"/>
    </row>
    <row r="610" ht="15.75" customHeight="1" spans="1:2">
      <c r="A610" s="102"/>
      <c r="B610" s="102"/>
    </row>
    <row r="611" ht="15.75" customHeight="1" spans="1:2">
      <c r="A611" s="102"/>
      <c r="B611" s="102"/>
    </row>
    <row r="612" ht="15.75" customHeight="1" spans="1:2">
      <c r="A612" s="102"/>
      <c r="B612" s="102"/>
    </row>
    <row r="613" ht="15.75" customHeight="1" spans="1:2">
      <c r="A613" s="102"/>
      <c r="B613" s="102"/>
    </row>
    <row r="614" ht="15.75" customHeight="1" spans="1:2">
      <c r="A614" s="102"/>
      <c r="B614" s="102"/>
    </row>
    <row r="615" ht="15.75" customHeight="1" spans="1:2">
      <c r="A615" s="102"/>
      <c r="B615" s="102"/>
    </row>
    <row r="616" ht="15.75" customHeight="1" spans="1:2">
      <c r="A616" s="102"/>
      <c r="B616" s="102"/>
    </row>
    <row r="617" ht="15.75" customHeight="1" spans="1:2">
      <c r="A617" s="102"/>
      <c r="B617" s="102"/>
    </row>
    <row r="618" ht="15.75" customHeight="1" spans="1:2">
      <c r="A618" s="102"/>
      <c r="B618" s="102"/>
    </row>
    <row r="619" ht="15.75" customHeight="1" spans="1:2">
      <c r="A619" s="102"/>
      <c r="B619" s="102"/>
    </row>
    <row r="620" ht="15.75" customHeight="1" spans="1:2">
      <c r="A620" s="102"/>
      <c r="B620" s="102"/>
    </row>
    <row r="621" ht="15.75" customHeight="1" spans="1:2">
      <c r="A621" s="102"/>
      <c r="B621" s="102"/>
    </row>
    <row r="622" ht="15.75" customHeight="1" spans="1:2">
      <c r="A622" s="102"/>
      <c r="B622" s="102"/>
    </row>
    <row r="623" ht="15.75" customHeight="1" spans="1:2">
      <c r="A623" s="102"/>
      <c r="B623" s="102"/>
    </row>
    <row r="624" ht="15.75" customHeight="1" spans="1:2">
      <c r="A624" s="102"/>
      <c r="B624" s="102"/>
    </row>
    <row r="625" ht="15.75" customHeight="1" spans="1:2">
      <c r="A625" s="102"/>
      <c r="B625" s="102"/>
    </row>
    <row r="626" ht="15.75" customHeight="1" spans="1:2">
      <c r="A626" s="102"/>
      <c r="B626" s="102"/>
    </row>
    <row r="627" ht="15.75" customHeight="1" spans="1:2">
      <c r="A627" s="102"/>
      <c r="B627" s="102"/>
    </row>
    <row r="628" ht="15.75" customHeight="1" spans="1:2">
      <c r="A628" s="102"/>
      <c r="B628" s="102"/>
    </row>
    <row r="629" ht="15.75" customHeight="1" spans="1:2">
      <c r="A629" s="102"/>
      <c r="B629" s="102"/>
    </row>
    <row r="630" ht="15.75" customHeight="1" spans="1:2">
      <c r="A630" s="102"/>
      <c r="B630" s="102"/>
    </row>
    <row r="631" ht="15.75" customHeight="1" spans="1:2">
      <c r="A631" s="102"/>
      <c r="B631" s="102"/>
    </row>
    <row r="632" ht="15.75" customHeight="1" spans="1:2">
      <c r="A632" s="102"/>
      <c r="B632" s="102"/>
    </row>
    <row r="633" ht="15.75" customHeight="1" spans="1:2">
      <c r="A633" s="102"/>
      <c r="B633" s="102"/>
    </row>
    <row r="634" ht="15.75" customHeight="1" spans="1:2">
      <c r="A634" s="102"/>
      <c r="B634" s="102"/>
    </row>
    <row r="635" ht="15.75" customHeight="1" spans="1:2">
      <c r="A635" s="102"/>
      <c r="B635" s="102"/>
    </row>
    <row r="636" ht="15.75" customHeight="1" spans="1:2">
      <c r="A636" s="102"/>
      <c r="B636" s="102"/>
    </row>
    <row r="637" ht="15.75" customHeight="1" spans="1:2">
      <c r="A637" s="102"/>
      <c r="B637" s="102"/>
    </row>
    <row r="638" ht="15.75" customHeight="1" spans="1:2">
      <c r="A638" s="102"/>
      <c r="B638" s="102"/>
    </row>
    <row r="639" ht="15.75" customHeight="1" spans="1:2">
      <c r="A639" s="102"/>
      <c r="B639" s="102"/>
    </row>
    <row r="640" ht="15.75" customHeight="1" spans="1:2">
      <c r="A640" s="102"/>
      <c r="B640" s="102"/>
    </row>
    <row r="641" ht="15.75" customHeight="1" spans="1:2">
      <c r="A641" s="102"/>
      <c r="B641" s="102"/>
    </row>
    <row r="642" ht="15.75" customHeight="1" spans="1:2">
      <c r="A642" s="102"/>
      <c r="B642" s="102"/>
    </row>
    <row r="643" ht="15.75" customHeight="1" spans="1:2">
      <c r="A643" s="102"/>
      <c r="B643" s="102"/>
    </row>
    <row r="644" ht="15.75" customHeight="1" spans="1:2">
      <c r="A644" s="102"/>
      <c r="B644" s="102"/>
    </row>
    <row r="645" ht="15.75" customHeight="1" spans="1:2">
      <c r="A645" s="102"/>
      <c r="B645" s="102"/>
    </row>
    <row r="646" ht="15.75" customHeight="1" spans="1:2">
      <c r="A646" s="102"/>
      <c r="B646" s="102"/>
    </row>
    <row r="647" ht="15.75" customHeight="1" spans="1:2">
      <c r="A647" s="102"/>
      <c r="B647" s="102"/>
    </row>
    <row r="648" ht="15.75" customHeight="1" spans="1:2">
      <c r="A648" s="102"/>
      <c r="B648" s="102"/>
    </row>
    <row r="649" ht="15.75" customHeight="1" spans="1:2">
      <c r="A649" s="102"/>
      <c r="B649" s="102"/>
    </row>
    <row r="650" ht="15.75" customHeight="1" spans="1:2">
      <c r="A650" s="102"/>
      <c r="B650" s="102"/>
    </row>
    <row r="651" ht="15.75" customHeight="1" spans="1:2">
      <c r="A651" s="102"/>
      <c r="B651" s="102"/>
    </row>
    <row r="652" ht="15.75" customHeight="1" spans="1:2">
      <c r="A652" s="102"/>
      <c r="B652" s="102"/>
    </row>
    <row r="653" ht="15.75" customHeight="1" spans="1:2">
      <c r="A653" s="102"/>
      <c r="B653" s="102"/>
    </row>
    <row r="654" ht="15.75" customHeight="1" spans="1:2">
      <c r="A654" s="102"/>
      <c r="B654" s="102"/>
    </row>
    <row r="655" ht="15.75" customHeight="1" spans="1:2">
      <c r="A655" s="102"/>
      <c r="B655" s="102"/>
    </row>
    <row r="656" ht="15.75" customHeight="1" spans="1:2">
      <c r="A656" s="102"/>
      <c r="B656" s="102"/>
    </row>
    <row r="657" ht="15.75" customHeight="1" spans="1:2">
      <c r="A657" s="102"/>
      <c r="B657" s="102"/>
    </row>
    <row r="658" ht="15.75" customHeight="1" spans="1:2">
      <c r="A658" s="102"/>
      <c r="B658" s="102"/>
    </row>
    <row r="659" ht="15.75" customHeight="1" spans="1:2">
      <c r="A659" s="102"/>
      <c r="B659" s="102"/>
    </row>
    <row r="660" ht="15.75" customHeight="1" spans="1:2">
      <c r="A660" s="102"/>
      <c r="B660" s="102"/>
    </row>
    <row r="661" ht="15.75" customHeight="1" spans="1:2">
      <c r="A661" s="102"/>
      <c r="B661" s="102"/>
    </row>
    <row r="662" ht="15.75" customHeight="1" spans="1:2">
      <c r="A662" s="102"/>
      <c r="B662" s="102"/>
    </row>
    <row r="663" ht="15.75" customHeight="1" spans="1:2">
      <c r="A663" s="102"/>
      <c r="B663" s="102"/>
    </row>
    <row r="664" ht="15.75" customHeight="1" spans="1:2">
      <c r="A664" s="102"/>
      <c r="B664" s="102"/>
    </row>
    <row r="665" ht="15.75" customHeight="1" spans="1:2">
      <c r="A665" s="102"/>
      <c r="B665" s="102"/>
    </row>
    <row r="666" ht="15.75" customHeight="1" spans="1:2">
      <c r="A666" s="102"/>
      <c r="B666" s="102"/>
    </row>
    <row r="667" ht="15.75" customHeight="1" spans="1:2">
      <c r="A667" s="102"/>
      <c r="B667" s="102"/>
    </row>
    <row r="668" ht="15.75" customHeight="1" spans="1:2">
      <c r="A668" s="102"/>
      <c r="B668" s="102"/>
    </row>
    <row r="669" ht="15.75" customHeight="1" spans="1:2">
      <c r="A669" s="102"/>
      <c r="B669" s="102"/>
    </row>
    <row r="670" ht="15.75" customHeight="1" spans="1:2">
      <c r="A670" s="102"/>
      <c r="B670" s="102"/>
    </row>
    <row r="671" ht="15.75" customHeight="1" spans="1:2">
      <c r="A671" s="102"/>
      <c r="B671" s="102"/>
    </row>
    <row r="672" ht="15.75" customHeight="1" spans="1:2">
      <c r="A672" s="102"/>
      <c r="B672" s="102"/>
    </row>
    <row r="673" ht="15.75" customHeight="1" spans="1:2">
      <c r="A673" s="102"/>
      <c r="B673" s="102"/>
    </row>
    <row r="674" ht="15.75" customHeight="1" spans="1:2">
      <c r="A674" s="102"/>
      <c r="B674" s="102"/>
    </row>
    <row r="675" ht="15.75" customHeight="1" spans="1:2">
      <c r="A675" s="102"/>
      <c r="B675" s="102"/>
    </row>
    <row r="676" ht="15.75" customHeight="1" spans="1:2">
      <c r="A676" s="102"/>
      <c r="B676" s="102"/>
    </row>
    <row r="677" ht="15.75" customHeight="1" spans="1:2">
      <c r="A677" s="102"/>
      <c r="B677" s="102"/>
    </row>
    <row r="678" ht="15.75" customHeight="1" spans="1:2">
      <c r="A678" s="102"/>
      <c r="B678" s="102"/>
    </row>
    <row r="679" ht="15.75" customHeight="1" spans="1:2">
      <c r="A679" s="102"/>
      <c r="B679" s="102"/>
    </row>
    <row r="680" ht="15.75" customHeight="1" spans="1:2">
      <c r="A680" s="102"/>
      <c r="B680" s="102"/>
    </row>
    <row r="681" ht="15.75" customHeight="1" spans="1:2">
      <c r="A681" s="102"/>
      <c r="B681" s="102"/>
    </row>
    <row r="682" ht="15.75" customHeight="1" spans="1:2">
      <c r="A682" s="102"/>
      <c r="B682" s="102"/>
    </row>
    <row r="683" ht="15.75" customHeight="1" spans="1:2">
      <c r="A683" s="102"/>
      <c r="B683" s="102"/>
    </row>
    <row r="684" ht="15.75" customHeight="1" spans="1:2">
      <c r="A684" s="102"/>
      <c r="B684" s="102"/>
    </row>
    <row r="685" ht="15.75" customHeight="1" spans="1:2">
      <c r="A685" s="102"/>
      <c r="B685" s="102"/>
    </row>
    <row r="686" ht="15.75" customHeight="1" spans="1:2">
      <c r="A686" s="102"/>
      <c r="B686" s="102"/>
    </row>
    <row r="687" ht="15.75" customHeight="1" spans="1:2">
      <c r="A687" s="102"/>
      <c r="B687" s="102"/>
    </row>
    <row r="688" ht="15.75" customHeight="1" spans="1:2">
      <c r="A688" s="102"/>
      <c r="B688" s="102"/>
    </row>
    <row r="689" ht="15.75" customHeight="1" spans="1:2">
      <c r="A689" s="102"/>
      <c r="B689" s="102"/>
    </row>
    <row r="690" ht="15.75" customHeight="1" spans="1:2">
      <c r="A690" s="102"/>
      <c r="B690" s="102"/>
    </row>
    <row r="691" ht="15.75" customHeight="1" spans="1:2">
      <c r="A691" s="102"/>
      <c r="B691" s="102"/>
    </row>
    <row r="692" ht="15.75" customHeight="1" spans="1:2">
      <c r="A692" s="102"/>
      <c r="B692" s="102"/>
    </row>
    <row r="693" ht="15.75" customHeight="1" spans="1:2">
      <c r="A693" s="102"/>
      <c r="B693" s="102"/>
    </row>
    <row r="694" ht="15.75" customHeight="1" spans="1:2">
      <c r="A694" s="102"/>
      <c r="B694" s="102"/>
    </row>
    <row r="695" ht="15.75" customHeight="1" spans="1:2">
      <c r="A695" s="102"/>
      <c r="B695" s="102"/>
    </row>
    <row r="696" ht="15.75" customHeight="1" spans="1:2">
      <c r="A696" s="102"/>
      <c r="B696" s="102"/>
    </row>
    <row r="697" ht="15.75" customHeight="1" spans="1:2">
      <c r="A697" s="102"/>
      <c r="B697" s="102"/>
    </row>
    <row r="698" ht="15.75" customHeight="1" spans="1:2">
      <c r="A698" s="102"/>
      <c r="B698" s="102"/>
    </row>
    <row r="699" ht="15.75" customHeight="1" spans="1:2">
      <c r="A699" s="102"/>
      <c r="B699" s="102"/>
    </row>
    <row r="700" ht="15.75" customHeight="1" spans="1:2">
      <c r="A700" s="102"/>
      <c r="B700" s="102"/>
    </row>
    <row r="701" ht="15.75" customHeight="1" spans="1:2">
      <c r="A701" s="102"/>
      <c r="B701" s="102"/>
    </row>
    <row r="702" ht="15.75" customHeight="1" spans="1:2">
      <c r="A702" s="102"/>
      <c r="B702" s="102"/>
    </row>
    <row r="703" ht="15.75" customHeight="1" spans="1:2">
      <c r="A703" s="102"/>
      <c r="B703" s="102"/>
    </row>
    <row r="704" ht="15.75" customHeight="1" spans="1:2">
      <c r="A704" s="102"/>
      <c r="B704" s="102"/>
    </row>
    <row r="705" ht="15.75" customHeight="1" spans="1:2">
      <c r="A705" s="102"/>
      <c r="B705" s="102"/>
    </row>
    <row r="706" ht="15.75" customHeight="1" spans="1:2">
      <c r="A706" s="102"/>
      <c r="B706" s="102"/>
    </row>
    <row r="707" ht="15.75" customHeight="1" spans="1:2">
      <c r="A707" s="102"/>
      <c r="B707" s="102"/>
    </row>
    <row r="708" ht="15.75" customHeight="1" spans="1:2">
      <c r="A708" s="102"/>
      <c r="B708" s="102"/>
    </row>
    <row r="709" ht="15.75" customHeight="1" spans="1:2">
      <c r="A709" s="102"/>
      <c r="B709" s="102"/>
    </row>
    <row r="710" ht="15.75" customHeight="1" spans="1:2">
      <c r="A710" s="102"/>
      <c r="B710" s="102"/>
    </row>
    <row r="711" ht="15.75" customHeight="1" spans="1:2">
      <c r="A711" s="102"/>
      <c r="B711" s="102"/>
    </row>
    <row r="712" ht="15.75" customHeight="1" spans="1:2">
      <c r="A712" s="102"/>
      <c r="B712" s="102"/>
    </row>
    <row r="713" ht="15.75" customHeight="1" spans="1:2">
      <c r="A713" s="102"/>
      <c r="B713" s="102"/>
    </row>
    <row r="714" ht="15.75" customHeight="1" spans="1:2">
      <c r="A714" s="102"/>
      <c r="B714" s="102"/>
    </row>
    <row r="715" ht="15.75" customHeight="1" spans="1:2">
      <c r="A715" s="102"/>
      <c r="B715" s="102"/>
    </row>
    <row r="716" ht="15.75" customHeight="1" spans="1:2">
      <c r="A716" s="102"/>
      <c r="B716" s="102"/>
    </row>
    <row r="717" ht="15.75" customHeight="1" spans="1:2">
      <c r="A717" s="102"/>
      <c r="B717" s="102"/>
    </row>
    <row r="718" ht="15.75" customHeight="1" spans="1:2">
      <c r="A718" s="102"/>
      <c r="B718" s="102"/>
    </row>
    <row r="719" ht="15.75" customHeight="1" spans="1:2">
      <c r="A719" s="102"/>
      <c r="B719" s="102"/>
    </row>
    <row r="720" ht="15.75" customHeight="1" spans="1:2">
      <c r="A720" s="102"/>
      <c r="B720" s="102"/>
    </row>
    <row r="721" ht="15.75" customHeight="1" spans="1:2">
      <c r="A721" s="102"/>
      <c r="B721" s="102"/>
    </row>
    <row r="722" ht="15.75" customHeight="1" spans="1:2">
      <c r="A722" s="102"/>
      <c r="B722" s="102"/>
    </row>
    <row r="723" ht="15.75" customHeight="1" spans="1:2">
      <c r="A723" s="102"/>
      <c r="B723" s="102"/>
    </row>
    <row r="724" ht="15.75" customHeight="1" spans="1:2">
      <c r="A724" s="102"/>
      <c r="B724" s="102"/>
    </row>
    <row r="725" ht="15.75" customHeight="1" spans="1:2">
      <c r="A725" s="102"/>
      <c r="B725" s="102"/>
    </row>
    <row r="726" ht="15.75" customHeight="1" spans="1:2">
      <c r="A726" s="102"/>
      <c r="B726" s="102"/>
    </row>
    <row r="727" ht="15.75" customHeight="1" spans="1:2">
      <c r="A727" s="102"/>
      <c r="B727" s="102"/>
    </row>
    <row r="728" ht="15.75" customHeight="1" spans="1:2">
      <c r="A728" s="102"/>
      <c r="B728" s="102"/>
    </row>
    <row r="729" ht="15.75" customHeight="1" spans="1:2">
      <c r="A729" s="102"/>
      <c r="B729" s="102"/>
    </row>
    <row r="730" ht="15.75" customHeight="1" spans="1:2">
      <c r="A730" s="102"/>
      <c r="B730" s="102"/>
    </row>
    <row r="731" ht="15.75" customHeight="1" spans="1:2">
      <c r="A731" s="102"/>
      <c r="B731" s="102"/>
    </row>
    <row r="732" ht="15.75" customHeight="1" spans="1:2">
      <c r="A732" s="102"/>
      <c r="B732" s="102"/>
    </row>
    <row r="733" ht="15.75" customHeight="1" spans="1:2">
      <c r="A733" s="102"/>
      <c r="B733" s="102"/>
    </row>
    <row r="734" ht="15.75" customHeight="1" spans="1:2">
      <c r="A734" s="102"/>
      <c r="B734" s="102"/>
    </row>
    <row r="735" ht="15.75" customHeight="1" spans="1:2">
      <c r="A735" s="102"/>
      <c r="B735" s="102"/>
    </row>
    <row r="736" ht="15.75" customHeight="1" spans="1:2">
      <c r="A736" s="102"/>
      <c r="B736" s="102"/>
    </row>
    <row r="737" ht="15.75" customHeight="1" spans="1:2">
      <c r="A737" s="102"/>
      <c r="B737" s="102"/>
    </row>
    <row r="738" ht="15.75" customHeight="1" spans="1:2">
      <c r="A738" s="102"/>
      <c r="B738" s="102"/>
    </row>
    <row r="739" ht="15.75" customHeight="1" spans="1:2">
      <c r="A739" s="102"/>
      <c r="B739" s="102"/>
    </row>
    <row r="740" ht="15.75" customHeight="1" spans="1:2">
      <c r="A740" s="102"/>
      <c r="B740" s="102"/>
    </row>
    <row r="741" ht="15.75" customHeight="1" spans="1:2">
      <c r="A741" s="102"/>
      <c r="B741" s="102"/>
    </row>
    <row r="742" ht="15.75" customHeight="1" spans="1:2">
      <c r="A742" s="102"/>
      <c r="B742" s="102"/>
    </row>
    <row r="743" ht="15.75" customHeight="1" spans="1:2">
      <c r="A743" s="102"/>
      <c r="B743" s="102"/>
    </row>
    <row r="744" ht="15.75" customHeight="1" spans="1:2">
      <c r="A744" s="102"/>
      <c r="B744" s="102"/>
    </row>
    <row r="745" ht="15.75" customHeight="1" spans="1:2">
      <c r="A745" s="102"/>
      <c r="B745" s="102"/>
    </row>
    <row r="746" ht="15.75" customHeight="1" spans="1:2">
      <c r="A746" s="102"/>
      <c r="B746" s="102"/>
    </row>
    <row r="747" ht="15.75" customHeight="1" spans="1:2">
      <c r="A747" s="102"/>
      <c r="B747" s="102"/>
    </row>
    <row r="748" ht="15.75" customHeight="1" spans="1:2">
      <c r="A748" s="102"/>
      <c r="B748" s="102"/>
    </row>
    <row r="749" ht="15.75" customHeight="1" spans="1:2">
      <c r="A749" s="102"/>
      <c r="B749" s="102"/>
    </row>
    <row r="750" ht="15.75" customHeight="1" spans="1:2">
      <c r="A750" s="102"/>
      <c r="B750" s="102"/>
    </row>
    <row r="751" ht="15.75" customHeight="1" spans="1:2">
      <c r="A751" s="102"/>
      <c r="B751" s="102"/>
    </row>
    <row r="752" ht="15.75" customHeight="1" spans="1:2">
      <c r="A752" s="102"/>
      <c r="B752" s="102"/>
    </row>
    <row r="753" ht="15.75" customHeight="1" spans="1:2">
      <c r="A753" s="102"/>
      <c r="B753" s="102"/>
    </row>
    <row r="754" ht="15.75" customHeight="1" spans="1:2">
      <c r="A754" s="102"/>
      <c r="B754" s="102"/>
    </row>
    <row r="755" ht="15.75" customHeight="1" spans="1:2">
      <c r="A755" s="102"/>
      <c r="B755" s="102"/>
    </row>
    <row r="756" ht="15.75" customHeight="1" spans="1:2">
      <c r="A756" s="102"/>
      <c r="B756" s="102"/>
    </row>
    <row r="757" ht="15.75" customHeight="1" spans="1:2">
      <c r="A757" s="102"/>
      <c r="B757" s="102"/>
    </row>
    <row r="758" ht="15.75" customHeight="1" spans="1:2">
      <c r="A758" s="102"/>
      <c r="B758" s="102"/>
    </row>
    <row r="759" ht="15.75" customHeight="1" spans="1:2">
      <c r="A759" s="102"/>
      <c r="B759" s="102"/>
    </row>
    <row r="760" ht="15.75" customHeight="1" spans="1:2">
      <c r="A760" s="102"/>
      <c r="B760" s="102"/>
    </row>
    <row r="761" ht="15.75" customHeight="1" spans="1:2">
      <c r="A761" s="102"/>
      <c r="B761" s="102"/>
    </row>
    <row r="762" ht="15.75" customHeight="1" spans="1:2">
      <c r="A762" s="102"/>
      <c r="B762" s="102"/>
    </row>
    <row r="763" ht="15.75" customHeight="1" spans="1:2">
      <c r="A763" s="102"/>
      <c r="B763" s="102"/>
    </row>
    <row r="764" ht="15.75" customHeight="1" spans="1:2">
      <c r="A764" s="102"/>
      <c r="B764" s="102"/>
    </row>
    <row r="765" ht="15.75" customHeight="1" spans="1:2">
      <c r="A765" s="102"/>
      <c r="B765" s="102"/>
    </row>
    <row r="766" ht="15.75" customHeight="1" spans="1:2">
      <c r="A766" s="102"/>
      <c r="B766" s="102"/>
    </row>
    <row r="767" ht="15.75" customHeight="1" spans="1:2">
      <c r="A767" s="102"/>
      <c r="B767" s="102"/>
    </row>
    <row r="768" ht="15.75" customHeight="1" spans="1:2">
      <c r="A768" s="102"/>
      <c r="B768" s="102"/>
    </row>
    <row r="769" ht="15.75" customHeight="1" spans="1:2">
      <c r="A769" s="102"/>
      <c r="B769" s="102"/>
    </row>
    <row r="770" ht="15.75" customHeight="1" spans="1:2">
      <c r="A770" s="102"/>
      <c r="B770" s="102"/>
    </row>
    <row r="771" ht="15.75" customHeight="1" spans="1:2">
      <c r="A771" s="102"/>
      <c r="B771" s="102"/>
    </row>
    <row r="772" ht="15.75" customHeight="1" spans="1:2">
      <c r="A772" s="102"/>
      <c r="B772" s="102"/>
    </row>
    <row r="773" ht="15.75" customHeight="1" spans="1:2">
      <c r="A773" s="102"/>
      <c r="B773" s="102"/>
    </row>
    <row r="774" ht="15.75" customHeight="1" spans="1:2">
      <c r="A774" s="102"/>
      <c r="B774" s="102"/>
    </row>
    <row r="775" ht="15.75" customHeight="1" spans="1:2">
      <c r="A775" s="102"/>
      <c r="B775" s="102"/>
    </row>
    <row r="776" ht="15.75" customHeight="1" spans="1:2">
      <c r="A776" s="102"/>
      <c r="B776" s="102"/>
    </row>
    <row r="777" ht="15.75" customHeight="1" spans="1:2">
      <c r="A777" s="102"/>
      <c r="B777" s="102"/>
    </row>
    <row r="778" ht="15.75" customHeight="1" spans="1:2">
      <c r="A778" s="102"/>
      <c r="B778" s="102"/>
    </row>
    <row r="779" ht="15.75" customHeight="1" spans="1:2">
      <c r="A779" s="102"/>
      <c r="B779" s="102"/>
    </row>
    <row r="780" ht="15.75" customHeight="1" spans="1:2">
      <c r="A780" s="102"/>
      <c r="B780" s="102"/>
    </row>
    <row r="781" ht="15.75" customHeight="1" spans="1:2">
      <c r="A781" s="102"/>
      <c r="B781" s="102"/>
    </row>
    <row r="782" ht="15.75" customHeight="1" spans="1:2">
      <c r="A782" s="102"/>
      <c r="B782" s="102"/>
    </row>
    <row r="783" ht="15.75" customHeight="1" spans="1:2">
      <c r="A783" s="102"/>
      <c r="B783" s="102"/>
    </row>
    <row r="784" ht="15.75" customHeight="1" spans="1:2">
      <c r="A784" s="102"/>
      <c r="B784" s="102"/>
    </row>
    <row r="785" ht="15.75" customHeight="1" spans="1:2">
      <c r="A785" s="102"/>
      <c r="B785" s="102"/>
    </row>
    <row r="786" ht="15.75" customHeight="1" spans="1:2">
      <c r="A786" s="102"/>
      <c r="B786" s="102"/>
    </row>
    <row r="787" ht="15.75" customHeight="1" spans="1:2">
      <c r="A787" s="102"/>
      <c r="B787" s="102"/>
    </row>
    <row r="788" ht="15.75" customHeight="1" spans="1:2">
      <c r="A788" s="102"/>
      <c r="B788" s="102"/>
    </row>
    <row r="789" ht="15.75" customHeight="1" spans="1:2">
      <c r="A789" s="102"/>
      <c r="B789" s="102"/>
    </row>
    <row r="790" ht="15.75" customHeight="1" spans="1:2">
      <c r="A790" s="102"/>
      <c r="B790" s="102"/>
    </row>
    <row r="791" ht="15.75" customHeight="1" spans="1:2">
      <c r="A791" s="102"/>
      <c r="B791" s="102"/>
    </row>
    <row r="792" ht="15.75" customHeight="1" spans="1:2">
      <c r="A792" s="102"/>
      <c r="B792" s="102"/>
    </row>
    <row r="793" ht="15.75" customHeight="1" spans="1:2">
      <c r="A793" s="102"/>
      <c r="B793" s="102"/>
    </row>
    <row r="794" ht="15.75" customHeight="1" spans="1:2">
      <c r="A794" s="102"/>
      <c r="B794" s="102"/>
    </row>
    <row r="795" ht="15.75" customHeight="1" spans="1:2">
      <c r="A795" s="102"/>
      <c r="B795" s="102"/>
    </row>
    <row r="796" ht="15.75" customHeight="1" spans="1:2">
      <c r="A796" s="102"/>
      <c r="B796" s="102"/>
    </row>
    <row r="797" ht="15.75" customHeight="1" spans="1:2">
      <c r="A797" s="102"/>
      <c r="B797" s="102"/>
    </row>
    <row r="798" ht="15.75" customHeight="1" spans="1:2">
      <c r="A798" s="102"/>
      <c r="B798" s="102"/>
    </row>
    <row r="799" ht="15.75" customHeight="1" spans="1:2">
      <c r="A799" s="102"/>
      <c r="B799" s="102"/>
    </row>
    <row r="800" ht="15.75" customHeight="1" spans="1:2">
      <c r="A800" s="102"/>
      <c r="B800" s="102"/>
    </row>
    <row r="801" ht="15.75" customHeight="1" spans="1:2">
      <c r="A801" s="102"/>
      <c r="B801" s="102"/>
    </row>
    <row r="802" ht="15.75" customHeight="1" spans="1:2">
      <c r="A802" s="102"/>
      <c r="B802" s="102"/>
    </row>
    <row r="803" ht="15.75" customHeight="1" spans="1:2">
      <c r="A803" s="102"/>
      <c r="B803" s="102"/>
    </row>
    <row r="804" ht="15.75" customHeight="1" spans="1:2">
      <c r="A804" s="102"/>
      <c r="B804" s="102"/>
    </row>
    <row r="805" ht="15.75" customHeight="1" spans="1:2">
      <c r="A805" s="102"/>
      <c r="B805" s="102"/>
    </row>
    <row r="806" ht="15.75" customHeight="1" spans="1:2">
      <c r="A806" s="102"/>
      <c r="B806" s="102"/>
    </row>
    <row r="807" ht="15.75" customHeight="1" spans="1:2">
      <c r="A807" s="102"/>
      <c r="B807" s="102"/>
    </row>
    <row r="808" ht="15.75" customHeight="1" spans="1:2">
      <c r="A808" s="102"/>
      <c r="B808" s="102"/>
    </row>
    <row r="809" ht="15.75" customHeight="1" spans="1:2">
      <c r="A809" s="102"/>
      <c r="B809" s="102"/>
    </row>
    <row r="810" ht="15.75" customHeight="1" spans="1:2">
      <c r="A810" s="102"/>
      <c r="B810" s="102"/>
    </row>
    <row r="811" ht="15.75" customHeight="1" spans="1:2">
      <c r="A811" s="102"/>
      <c r="B811" s="102"/>
    </row>
    <row r="812" ht="15.75" customHeight="1" spans="1:2">
      <c r="A812" s="102"/>
      <c r="B812" s="102"/>
    </row>
    <row r="813" ht="15.75" customHeight="1" spans="1:2">
      <c r="A813" s="102"/>
      <c r="B813" s="102"/>
    </row>
    <row r="814" ht="15.75" customHeight="1" spans="1:2">
      <c r="A814" s="102"/>
      <c r="B814" s="102"/>
    </row>
    <row r="815" ht="15.75" customHeight="1" spans="1:2">
      <c r="A815" s="102"/>
      <c r="B815" s="102"/>
    </row>
    <row r="816" ht="15.75" customHeight="1" spans="1:2">
      <c r="A816" s="102"/>
      <c r="B816" s="102"/>
    </row>
    <row r="817" ht="15.75" customHeight="1" spans="1:2">
      <c r="A817" s="102"/>
      <c r="B817" s="102"/>
    </row>
    <row r="818" ht="15.75" customHeight="1" spans="1:2">
      <c r="A818" s="102"/>
      <c r="B818" s="102"/>
    </row>
    <row r="819" ht="15.75" customHeight="1" spans="1:2">
      <c r="A819" s="102"/>
      <c r="B819" s="102"/>
    </row>
    <row r="820" ht="15.75" customHeight="1" spans="1:2">
      <c r="A820" s="102"/>
      <c r="B820" s="102"/>
    </row>
    <row r="821" ht="15.75" customHeight="1" spans="1:2">
      <c r="A821" s="102"/>
      <c r="B821" s="102"/>
    </row>
    <row r="822" ht="15.75" customHeight="1" spans="1:2">
      <c r="A822" s="102"/>
      <c r="B822" s="102"/>
    </row>
    <row r="823" ht="15.75" customHeight="1" spans="1:2">
      <c r="A823" s="102"/>
      <c r="B823" s="102"/>
    </row>
    <row r="824" ht="15.75" customHeight="1" spans="1:2">
      <c r="A824" s="102"/>
      <c r="B824" s="102"/>
    </row>
    <row r="825" ht="15.75" customHeight="1" spans="1:2">
      <c r="A825" s="102"/>
      <c r="B825" s="102"/>
    </row>
    <row r="826" ht="15.75" customHeight="1" spans="1:2">
      <c r="A826" s="102"/>
      <c r="B826" s="102"/>
    </row>
    <row r="827" ht="15.75" customHeight="1" spans="1:2">
      <c r="A827" s="102"/>
      <c r="B827" s="102"/>
    </row>
    <row r="828" ht="15.75" customHeight="1" spans="1:2">
      <c r="A828" s="102"/>
      <c r="B828" s="102"/>
    </row>
    <row r="829" ht="15.75" customHeight="1" spans="1:2">
      <c r="A829" s="102"/>
      <c r="B829" s="102"/>
    </row>
    <row r="830" ht="15.75" customHeight="1" spans="1:2">
      <c r="A830" s="102"/>
      <c r="B830" s="102"/>
    </row>
    <row r="831" ht="15.75" customHeight="1" spans="1:2">
      <c r="A831" s="102"/>
      <c r="B831" s="102"/>
    </row>
    <row r="832" ht="15.75" customHeight="1" spans="1:2">
      <c r="A832" s="102"/>
      <c r="B832" s="102"/>
    </row>
    <row r="833" ht="15.75" customHeight="1" spans="1:2">
      <c r="A833" s="102"/>
      <c r="B833" s="102"/>
    </row>
    <row r="834" ht="15.75" customHeight="1" spans="1:2">
      <c r="A834" s="102"/>
      <c r="B834" s="102"/>
    </row>
    <row r="835" ht="15.75" customHeight="1" spans="1:2">
      <c r="A835" s="102"/>
      <c r="B835" s="102"/>
    </row>
    <row r="836" ht="15.75" customHeight="1" spans="1:2">
      <c r="A836" s="102"/>
      <c r="B836" s="102"/>
    </row>
    <row r="837" ht="15.75" customHeight="1" spans="1:2">
      <c r="A837" s="102"/>
      <c r="B837" s="102"/>
    </row>
    <row r="838" ht="15.75" customHeight="1" spans="1:2">
      <c r="A838" s="102"/>
      <c r="B838" s="102"/>
    </row>
    <row r="839" ht="15.75" customHeight="1" spans="1:2">
      <c r="A839" s="102"/>
      <c r="B839" s="102"/>
    </row>
    <row r="840" ht="15.75" customHeight="1" spans="1:2">
      <c r="A840" s="102"/>
      <c r="B840" s="102"/>
    </row>
    <row r="841" ht="15.75" customHeight="1" spans="1:2">
      <c r="A841" s="102"/>
      <c r="B841" s="102"/>
    </row>
    <row r="842" ht="15.75" customHeight="1" spans="1:2">
      <c r="A842" s="102"/>
      <c r="B842" s="102"/>
    </row>
    <row r="843" ht="15.75" customHeight="1" spans="1:2">
      <c r="A843" s="102"/>
      <c r="B843" s="102"/>
    </row>
    <row r="844" ht="15.75" customHeight="1" spans="1:2">
      <c r="A844" s="102"/>
      <c r="B844" s="102"/>
    </row>
    <row r="845" ht="15.75" customHeight="1" spans="1:2">
      <c r="A845" s="102"/>
      <c r="B845" s="102"/>
    </row>
    <row r="846" ht="15.75" customHeight="1" spans="1:2">
      <c r="A846" s="102"/>
      <c r="B846" s="102"/>
    </row>
    <row r="847" ht="15.75" customHeight="1" spans="1:2">
      <c r="A847" s="102"/>
      <c r="B847" s="102"/>
    </row>
    <row r="848" ht="15.75" customHeight="1" spans="1:2">
      <c r="A848" s="102"/>
      <c r="B848" s="102"/>
    </row>
    <row r="849" ht="15.75" customHeight="1" spans="1:2">
      <c r="A849" s="102"/>
      <c r="B849" s="102"/>
    </row>
    <row r="850" ht="15.75" customHeight="1" spans="1:2">
      <c r="A850" s="102"/>
      <c r="B850" s="102"/>
    </row>
    <row r="851" ht="15.75" customHeight="1" spans="1:2">
      <c r="A851" s="102"/>
      <c r="B851" s="102"/>
    </row>
    <row r="852" ht="15.75" customHeight="1" spans="1:2">
      <c r="A852" s="102"/>
      <c r="B852" s="102"/>
    </row>
    <row r="853" ht="15.75" customHeight="1" spans="1:2">
      <c r="A853" s="102"/>
      <c r="B853" s="102"/>
    </row>
    <row r="854" ht="15.75" customHeight="1" spans="1:2">
      <c r="A854" s="102"/>
      <c r="B854" s="102"/>
    </row>
    <row r="855" ht="15.75" customHeight="1" spans="1:2">
      <c r="A855" s="102"/>
      <c r="B855" s="102"/>
    </row>
    <row r="856" ht="15.75" customHeight="1" spans="1:2">
      <c r="A856" s="102"/>
      <c r="B856" s="102"/>
    </row>
    <row r="857" ht="15.75" customHeight="1" spans="1:2">
      <c r="A857" s="102"/>
      <c r="B857" s="102"/>
    </row>
    <row r="858" ht="15.75" customHeight="1" spans="1:2">
      <c r="A858" s="102"/>
      <c r="B858" s="102"/>
    </row>
    <row r="859" ht="15.75" customHeight="1" spans="1:2">
      <c r="A859" s="102"/>
      <c r="B859" s="102"/>
    </row>
    <row r="860" ht="15.75" customHeight="1" spans="1:2">
      <c r="A860" s="102"/>
      <c r="B860" s="102"/>
    </row>
    <row r="861" ht="15.75" customHeight="1" spans="1:2">
      <c r="A861" s="102"/>
      <c r="B861" s="102"/>
    </row>
    <row r="862" ht="15.75" customHeight="1" spans="1:2">
      <c r="A862" s="102"/>
      <c r="B862" s="102"/>
    </row>
    <row r="863" ht="15.75" customHeight="1" spans="1:2">
      <c r="A863" s="102"/>
      <c r="B863" s="102"/>
    </row>
    <row r="864" ht="15.75" customHeight="1" spans="1:2">
      <c r="A864" s="102"/>
      <c r="B864" s="102"/>
    </row>
    <row r="865" ht="15.75" customHeight="1" spans="1:2">
      <c r="A865" s="102"/>
      <c r="B865" s="102"/>
    </row>
    <row r="866" ht="15.75" customHeight="1" spans="1:2">
      <c r="A866" s="102"/>
      <c r="B866" s="102"/>
    </row>
    <row r="867" ht="15.75" customHeight="1" spans="1:2">
      <c r="A867" s="102"/>
      <c r="B867" s="102"/>
    </row>
    <row r="868" ht="15.75" customHeight="1" spans="1:2">
      <c r="A868" s="102"/>
      <c r="B868" s="102"/>
    </row>
    <row r="869" ht="15.75" customHeight="1" spans="1:2">
      <c r="A869" s="102"/>
      <c r="B869" s="102"/>
    </row>
    <row r="870" ht="15.75" customHeight="1" spans="1:2">
      <c r="A870" s="102"/>
      <c r="B870" s="102"/>
    </row>
    <row r="871" ht="15.75" customHeight="1" spans="1:2">
      <c r="A871" s="102"/>
      <c r="B871" s="102"/>
    </row>
    <row r="872" ht="15.75" customHeight="1" spans="1:2">
      <c r="A872" s="102"/>
      <c r="B872" s="102"/>
    </row>
    <row r="873" ht="15.75" customHeight="1" spans="1:2">
      <c r="A873" s="102"/>
      <c r="B873" s="102"/>
    </row>
    <row r="874" ht="15.75" customHeight="1" spans="1:2">
      <c r="A874" s="102"/>
      <c r="B874" s="102"/>
    </row>
    <row r="875" ht="15.75" customHeight="1" spans="1:2">
      <c r="A875" s="102"/>
      <c r="B875" s="102"/>
    </row>
    <row r="876" ht="15.75" customHeight="1" spans="1:2">
      <c r="A876" s="102"/>
      <c r="B876" s="102"/>
    </row>
    <row r="877" ht="15.75" customHeight="1" spans="1:2">
      <c r="A877" s="102"/>
      <c r="B877" s="102"/>
    </row>
    <row r="878" ht="15.75" customHeight="1" spans="1:2">
      <c r="A878" s="102"/>
      <c r="B878" s="102"/>
    </row>
    <row r="879" ht="15.75" customHeight="1" spans="1:2">
      <c r="A879" s="102"/>
      <c r="B879" s="102"/>
    </row>
    <row r="880" ht="15.75" customHeight="1" spans="1:2">
      <c r="A880" s="102"/>
      <c r="B880" s="102"/>
    </row>
    <row r="881" ht="15.75" customHeight="1" spans="1:2">
      <c r="A881" s="102"/>
      <c r="B881" s="102"/>
    </row>
    <row r="882" ht="15.75" customHeight="1" spans="1:2">
      <c r="A882" s="102"/>
      <c r="B882" s="102"/>
    </row>
    <row r="883" ht="15.75" customHeight="1" spans="1:2">
      <c r="A883" s="102"/>
      <c r="B883" s="102"/>
    </row>
    <row r="884" ht="15.75" customHeight="1" spans="1:2">
      <c r="A884" s="102"/>
      <c r="B884" s="102"/>
    </row>
    <row r="885" ht="15.75" customHeight="1" spans="1:2">
      <c r="A885" s="102"/>
      <c r="B885" s="102"/>
    </row>
    <row r="886" ht="15.75" customHeight="1" spans="1:2">
      <c r="A886" s="102"/>
      <c r="B886" s="102"/>
    </row>
    <row r="887" ht="15.75" customHeight="1" spans="1:2">
      <c r="A887" s="102"/>
      <c r="B887" s="102"/>
    </row>
    <row r="888" ht="15.75" customHeight="1" spans="1:2">
      <c r="A888" s="102"/>
      <c r="B888" s="102"/>
    </row>
    <row r="889" ht="15.75" customHeight="1" spans="1:2">
      <c r="A889" s="102"/>
      <c r="B889" s="102"/>
    </row>
    <row r="890" ht="15.75" customHeight="1" spans="1:2">
      <c r="A890" s="102"/>
      <c r="B890" s="102"/>
    </row>
    <row r="891" ht="15.75" customHeight="1" spans="1:2">
      <c r="A891" s="102"/>
      <c r="B891" s="102"/>
    </row>
    <row r="892" ht="15.75" customHeight="1" spans="1:2">
      <c r="A892" s="102"/>
      <c r="B892" s="102"/>
    </row>
    <row r="893" ht="15.75" customHeight="1" spans="1:2">
      <c r="A893" s="102"/>
      <c r="B893" s="102"/>
    </row>
    <row r="894" ht="15.75" customHeight="1" spans="1:2">
      <c r="A894" s="102"/>
      <c r="B894" s="102"/>
    </row>
    <row r="895" ht="15.75" customHeight="1" spans="1:2">
      <c r="A895" s="102"/>
      <c r="B895" s="102"/>
    </row>
    <row r="896" ht="15.75" customHeight="1" spans="1:2">
      <c r="A896" s="102"/>
      <c r="B896" s="102"/>
    </row>
    <row r="897" ht="15.75" customHeight="1" spans="1:2">
      <c r="A897" s="102"/>
      <c r="B897" s="102"/>
    </row>
    <row r="898" ht="15.75" customHeight="1" spans="1:2">
      <c r="A898" s="102"/>
      <c r="B898" s="102"/>
    </row>
    <row r="899" ht="15.75" customHeight="1" spans="1:2">
      <c r="A899" s="102"/>
      <c r="B899" s="102"/>
    </row>
    <row r="900" ht="15.75" customHeight="1" spans="1:2">
      <c r="A900" s="102"/>
      <c r="B900" s="102"/>
    </row>
    <row r="901" ht="15.75" customHeight="1" spans="1:2">
      <c r="A901" s="102"/>
      <c r="B901" s="102"/>
    </row>
    <row r="902" ht="15.75" customHeight="1" spans="1:2">
      <c r="A902" s="102"/>
      <c r="B902" s="102"/>
    </row>
    <row r="903" ht="15.75" customHeight="1" spans="1:2">
      <c r="A903" s="102"/>
      <c r="B903" s="102"/>
    </row>
    <row r="904" ht="15.75" customHeight="1" spans="1:2">
      <c r="A904" s="102"/>
      <c r="B904" s="102"/>
    </row>
    <row r="905" ht="15.75" customHeight="1" spans="1:2">
      <c r="A905" s="102"/>
      <c r="B905" s="102"/>
    </row>
    <row r="906" ht="15.75" customHeight="1" spans="1:2">
      <c r="A906" s="102"/>
      <c r="B906" s="102"/>
    </row>
    <row r="907" ht="15.75" customHeight="1" spans="1:2">
      <c r="A907" s="102"/>
      <c r="B907" s="102"/>
    </row>
    <row r="908" ht="15.75" customHeight="1" spans="1:2">
      <c r="A908" s="102"/>
      <c r="B908" s="102"/>
    </row>
    <row r="909" ht="15.75" customHeight="1" spans="1:2">
      <c r="A909" s="102"/>
      <c r="B909" s="102"/>
    </row>
    <row r="910" ht="15.75" customHeight="1" spans="1:2">
      <c r="A910" s="102"/>
      <c r="B910" s="102"/>
    </row>
    <row r="911" ht="15.75" customHeight="1" spans="1:2">
      <c r="A911" s="102"/>
      <c r="B911" s="102"/>
    </row>
    <row r="912" ht="15.75" customHeight="1" spans="1:2">
      <c r="A912" s="102"/>
      <c r="B912" s="102"/>
    </row>
    <row r="913" ht="15.75" customHeight="1" spans="1:2">
      <c r="A913" s="102"/>
      <c r="B913" s="102"/>
    </row>
    <row r="914" ht="15.75" customHeight="1" spans="1:2">
      <c r="A914" s="102"/>
      <c r="B914" s="102"/>
    </row>
    <row r="915" ht="15.75" customHeight="1" spans="1:2">
      <c r="A915" s="102"/>
      <c r="B915" s="102"/>
    </row>
    <row r="916" ht="15.75" customHeight="1" spans="1:2">
      <c r="A916" s="102"/>
      <c r="B916" s="102"/>
    </row>
    <row r="917" ht="15.75" customHeight="1" spans="1:2">
      <c r="A917" s="102"/>
      <c r="B917" s="102"/>
    </row>
    <row r="918" ht="15.75" customHeight="1" spans="1:2">
      <c r="A918" s="102"/>
      <c r="B918" s="102"/>
    </row>
    <row r="919" ht="15.75" customHeight="1" spans="1:2">
      <c r="A919" s="102"/>
      <c r="B919" s="102"/>
    </row>
    <row r="920" ht="15.75" customHeight="1" spans="1:2">
      <c r="A920" s="102"/>
      <c r="B920" s="102"/>
    </row>
    <row r="921" ht="15.75" customHeight="1" spans="1:2">
      <c r="A921" s="102"/>
      <c r="B921" s="102"/>
    </row>
    <row r="922" ht="15.75" customHeight="1" spans="1:2">
      <c r="A922" s="102"/>
      <c r="B922" s="102"/>
    </row>
    <row r="923" ht="15.75" customHeight="1" spans="1:2">
      <c r="A923" s="102"/>
      <c r="B923" s="102"/>
    </row>
    <row r="924" ht="15.75" customHeight="1" spans="1:2">
      <c r="A924" s="102"/>
      <c r="B924" s="102"/>
    </row>
    <row r="925" ht="15.75" customHeight="1" spans="1:2">
      <c r="A925" s="102"/>
      <c r="B925" s="102"/>
    </row>
    <row r="926" ht="15.75" customHeight="1" spans="1:2">
      <c r="A926" s="102"/>
      <c r="B926" s="102"/>
    </row>
    <row r="927" ht="15.75" customHeight="1" spans="1:2">
      <c r="A927" s="102"/>
      <c r="B927" s="102"/>
    </row>
    <row r="928" ht="15.75" customHeight="1" spans="1:2">
      <c r="A928" s="102"/>
      <c r="B928" s="102"/>
    </row>
    <row r="929" ht="15.75" customHeight="1" spans="1:2">
      <c r="A929" s="102"/>
      <c r="B929" s="102"/>
    </row>
    <row r="930" ht="15.75" customHeight="1" spans="1:2">
      <c r="A930" s="102"/>
      <c r="B930" s="102"/>
    </row>
    <row r="931" ht="15.75" customHeight="1" spans="1:2">
      <c r="A931" s="102"/>
      <c r="B931" s="102"/>
    </row>
    <row r="932" ht="15.75" customHeight="1" spans="1:2">
      <c r="A932" s="102"/>
      <c r="B932" s="102"/>
    </row>
    <row r="933" ht="15.75" customHeight="1" spans="1:2">
      <c r="A933" s="102"/>
      <c r="B933" s="102"/>
    </row>
    <row r="934" ht="15.75" customHeight="1" spans="1:2">
      <c r="A934" s="102"/>
      <c r="B934" s="102"/>
    </row>
    <row r="935" ht="15.75" customHeight="1" spans="1:2">
      <c r="A935" s="102"/>
      <c r="B935" s="102"/>
    </row>
    <row r="936" ht="15.75" customHeight="1" spans="1:2">
      <c r="A936" s="102"/>
      <c r="B936" s="102"/>
    </row>
    <row r="937" ht="15.75" customHeight="1" spans="1:2">
      <c r="A937" s="102"/>
      <c r="B937" s="102"/>
    </row>
    <row r="938" ht="15.75" customHeight="1" spans="1:2">
      <c r="A938" s="102"/>
      <c r="B938" s="102"/>
    </row>
    <row r="939" ht="15.75" customHeight="1" spans="1:2">
      <c r="A939" s="102"/>
      <c r="B939" s="102"/>
    </row>
    <row r="940" ht="15.75" customHeight="1" spans="1:2">
      <c r="A940" s="102"/>
      <c r="B940" s="102"/>
    </row>
    <row r="941" ht="15.75" customHeight="1" spans="1:2">
      <c r="A941" s="102"/>
      <c r="B941" s="102"/>
    </row>
    <row r="942" ht="15.75" customHeight="1" spans="1:2">
      <c r="A942" s="102"/>
      <c r="B942" s="102"/>
    </row>
    <row r="943" ht="15.75" customHeight="1" spans="1:2">
      <c r="A943" s="102"/>
      <c r="B943" s="102"/>
    </row>
    <row r="944" ht="15.75" customHeight="1" spans="1:2">
      <c r="A944" s="102"/>
      <c r="B944" s="102"/>
    </row>
    <row r="945" ht="15.75" customHeight="1" spans="1:2">
      <c r="A945" s="102"/>
      <c r="B945" s="102"/>
    </row>
    <row r="946" ht="15.75" customHeight="1" spans="1:2">
      <c r="A946" s="102"/>
      <c r="B946" s="102"/>
    </row>
    <row r="947" ht="15.75" customHeight="1" spans="1:2">
      <c r="A947" s="102"/>
      <c r="B947" s="102"/>
    </row>
    <row r="948" ht="15.75" customHeight="1" spans="1:2">
      <c r="A948" s="102"/>
      <c r="B948" s="102"/>
    </row>
    <row r="949" ht="15.75" customHeight="1" spans="1:2">
      <c r="A949" s="102"/>
      <c r="B949" s="102"/>
    </row>
    <row r="950" ht="15.75" customHeight="1" spans="1:2">
      <c r="A950" s="102"/>
      <c r="B950" s="102"/>
    </row>
    <row r="951" ht="15.75" customHeight="1" spans="1:2">
      <c r="A951" s="102"/>
      <c r="B951" s="102"/>
    </row>
    <row r="952" ht="15.75" customHeight="1" spans="1:2">
      <c r="A952" s="102"/>
      <c r="B952" s="102"/>
    </row>
    <row r="953" ht="15.75" customHeight="1" spans="1:2">
      <c r="A953" s="102"/>
      <c r="B953" s="102"/>
    </row>
    <row r="954" ht="15.75" customHeight="1" spans="1:2">
      <c r="A954" s="102"/>
      <c r="B954" s="102"/>
    </row>
    <row r="955" ht="15.75" customHeight="1" spans="1:2">
      <c r="A955" s="102"/>
      <c r="B955" s="102"/>
    </row>
    <row r="956" ht="15.75" customHeight="1" spans="1:2">
      <c r="A956" s="102"/>
      <c r="B956" s="102"/>
    </row>
    <row r="957" ht="15.75" customHeight="1" spans="1:2">
      <c r="A957" s="102"/>
      <c r="B957" s="102"/>
    </row>
    <row r="958" ht="15.75" customHeight="1" spans="1:2">
      <c r="A958" s="102"/>
      <c r="B958" s="102"/>
    </row>
    <row r="959" ht="15.75" customHeight="1" spans="1:2">
      <c r="A959" s="102"/>
      <c r="B959" s="102"/>
    </row>
    <row r="960" ht="15.75" customHeight="1" spans="1:2">
      <c r="A960" s="102"/>
      <c r="B960" s="102"/>
    </row>
    <row r="961" ht="15.75" customHeight="1" spans="1:2">
      <c r="A961" s="102"/>
      <c r="B961" s="102"/>
    </row>
    <row r="962" ht="15.75" customHeight="1" spans="1:2">
      <c r="A962" s="102"/>
      <c r="B962" s="102"/>
    </row>
    <row r="963" ht="15.75" customHeight="1" spans="1:2">
      <c r="A963" s="102"/>
      <c r="B963" s="102"/>
    </row>
    <row r="964" ht="15.75" customHeight="1" spans="1:2">
      <c r="A964" s="102"/>
      <c r="B964" s="102"/>
    </row>
    <row r="965" ht="15.75" customHeight="1" spans="1:2">
      <c r="A965" s="102"/>
      <c r="B965" s="102"/>
    </row>
    <row r="966" ht="15.75" customHeight="1" spans="1:2">
      <c r="A966" s="102"/>
      <c r="B966" s="102"/>
    </row>
    <row r="967" ht="15.75" customHeight="1" spans="1:2">
      <c r="A967" s="102"/>
      <c r="B967" s="102"/>
    </row>
    <row r="968" ht="15.75" customHeight="1" spans="1:2">
      <c r="A968" s="102"/>
      <c r="B968" s="102"/>
    </row>
    <row r="969" ht="15.75" customHeight="1" spans="1:2">
      <c r="A969" s="102"/>
      <c r="B969" s="102"/>
    </row>
    <row r="970" ht="15.75" customHeight="1" spans="1:2">
      <c r="A970" s="102"/>
      <c r="B970" s="102"/>
    </row>
    <row r="971" ht="15.75" customHeight="1" spans="1:2">
      <c r="A971" s="102"/>
      <c r="B971" s="102"/>
    </row>
    <row r="972" ht="15.75" customHeight="1" spans="1:2">
      <c r="A972" s="102"/>
      <c r="B972" s="102"/>
    </row>
    <row r="973" ht="15.75" customHeight="1" spans="1:2">
      <c r="A973" s="102"/>
      <c r="B973" s="102"/>
    </row>
    <row r="974" ht="15.75" customHeight="1" spans="1:2">
      <c r="A974" s="102"/>
      <c r="B974" s="102"/>
    </row>
    <row r="975" ht="15.75" customHeight="1" spans="1:2">
      <c r="A975" s="102"/>
      <c r="B975" s="102"/>
    </row>
    <row r="976" ht="15.75" customHeight="1" spans="1:2">
      <c r="A976" s="102"/>
      <c r="B976" s="102"/>
    </row>
    <row r="977" ht="15.75" customHeight="1" spans="1:2">
      <c r="A977" s="102"/>
      <c r="B977" s="102"/>
    </row>
    <row r="978" ht="15.75" customHeight="1" spans="1:2">
      <c r="A978" s="102"/>
      <c r="B978" s="102"/>
    </row>
    <row r="979" ht="15.75" customHeight="1" spans="1:2">
      <c r="A979" s="102"/>
      <c r="B979" s="102"/>
    </row>
    <row r="980" ht="15.75" customHeight="1" spans="1:2">
      <c r="A980" s="102"/>
      <c r="B980" s="102"/>
    </row>
    <row r="981" ht="15.75" customHeight="1" spans="1:2">
      <c r="A981" s="102"/>
      <c r="B981" s="102"/>
    </row>
    <row r="982" ht="15.75" customHeight="1" spans="1:2">
      <c r="A982" s="102"/>
      <c r="B982" s="102"/>
    </row>
    <row r="983" ht="15.75" customHeight="1" spans="1:2">
      <c r="A983" s="102"/>
      <c r="B983" s="102"/>
    </row>
    <row r="984" ht="15.75" customHeight="1" spans="1:2">
      <c r="A984" s="102"/>
      <c r="B984" s="102"/>
    </row>
    <row r="985" ht="15.75" customHeight="1" spans="1:2">
      <c r="A985" s="102"/>
      <c r="B985" s="102"/>
    </row>
    <row r="986" ht="15.75" customHeight="1" spans="1:2">
      <c r="A986" s="102"/>
      <c r="B986" s="102"/>
    </row>
    <row r="987" ht="15.75" customHeight="1" spans="1:2">
      <c r="A987" s="102"/>
      <c r="B987" s="102"/>
    </row>
    <row r="988" ht="15.75" customHeight="1" spans="1:2">
      <c r="A988" s="102"/>
      <c r="B988" s="102"/>
    </row>
    <row r="989" ht="15.75" customHeight="1" spans="1:2">
      <c r="A989" s="102"/>
      <c r="B989" s="102"/>
    </row>
    <row r="990" ht="15.75" customHeight="1" spans="1:2">
      <c r="A990" s="102"/>
      <c r="B990" s="102"/>
    </row>
    <row r="991" ht="15.75" customHeight="1" spans="1:2">
      <c r="A991" s="102"/>
      <c r="B991" s="102"/>
    </row>
    <row r="992" ht="15.75" customHeight="1" spans="1:2">
      <c r="A992" s="102"/>
      <c r="B992" s="102"/>
    </row>
    <row r="993" ht="15.75" customHeight="1" spans="1:2">
      <c r="A993" s="102"/>
      <c r="B993" s="102"/>
    </row>
    <row r="994" ht="15.75" customHeight="1" spans="1:2">
      <c r="A994" s="102"/>
      <c r="B994" s="102"/>
    </row>
    <row r="995" ht="15.75" customHeight="1" spans="1:2">
      <c r="A995" s="102"/>
      <c r="B995" s="102"/>
    </row>
    <row r="996" ht="15.75" customHeight="1" spans="1:2">
      <c r="A996" s="102"/>
      <c r="B996" s="102"/>
    </row>
    <row r="997" ht="15.75" customHeight="1" spans="1:2">
      <c r="A997" s="102"/>
      <c r="B997" s="102"/>
    </row>
    <row r="998" ht="15.75" customHeight="1" spans="1:2">
      <c r="A998" s="102"/>
      <c r="B998" s="102"/>
    </row>
    <row r="999" ht="15.75" customHeight="1" spans="1:2">
      <c r="A999" s="102"/>
      <c r="B999" s="102"/>
    </row>
    <row r="1000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99:H99"/>
    <mergeCell ref="A101:H101"/>
    <mergeCell ref="A108:H108"/>
    <mergeCell ref="A110:H110"/>
    <mergeCell ref="A120:H120"/>
    <mergeCell ref="A124:H124"/>
    <mergeCell ref="A126:H126"/>
  </mergeCells>
  <pageMargins left="0.511811024" right="0.511811024" top="0.787401575" bottom="0.787401575" header="0.31496062" footer="0.31496062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E20" sqref="E20"/>
    </sheetView>
  </sheetViews>
  <sheetFormatPr defaultColWidth="12.5714285714286" defaultRowHeight="15" customHeight="1"/>
  <cols>
    <col min="1" max="1" width="20.4285714285714" style="682" customWidth="1"/>
    <col min="2" max="2" width="19" style="682" customWidth="1"/>
    <col min="3" max="3" width="63.4285714285714" style="682" customWidth="1"/>
    <col min="4" max="4" width="10.7142857142857" style="682" customWidth="1"/>
    <col min="5" max="5" width="11.1428571428571" style="682" customWidth="1"/>
    <col min="6" max="6" width="13.5714285714286" style="682" customWidth="1"/>
    <col min="7" max="7" width="13" style="682" customWidth="1"/>
    <col min="8" max="8" width="12.1428571428571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699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700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701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701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147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490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702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703"/>
      <c r="B14" s="101"/>
      <c r="C14" s="101"/>
      <c r="D14" s="102"/>
      <c r="E14" s="102"/>
      <c r="F14" s="577"/>
      <c r="G14" s="101"/>
      <c r="H14" s="102"/>
      <c r="I14" s="102"/>
    </row>
    <row r="15" ht="43.5" customHeight="1" spans="1:9">
      <c r="A15" s="765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704"/>
      <c r="I16" s="152">
        <f>SUM(F17:F28)</f>
        <v>127424.04</v>
      </c>
    </row>
    <row r="17" ht="15.75" customHeight="1" spans="1:9">
      <c r="A17" s="147" t="s">
        <v>2836</v>
      </c>
      <c r="B17" s="116"/>
      <c r="C17" s="147" t="s">
        <v>2837</v>
      </c>
      <c r="D17" s="225">
        <v>45474</v>
      </c>
      <c r="E17" s="766">
        <v>45482</v>
      </c>
      <c r="F17" s="365">
        <v>2000</v>
      </c>
      <c r="G17" s="140">
        <v>45488</v>
      </c>
      <c r="H17" s="290" t="s">
        <v>31</v>
      </c>
      <c r="I17" s="744"/>
    </row>
    <row r="18" ht="15.75" customHeight="1" spans="1:9">
      <c r="A18" s="122" t="s">
        <v>2838</v>
      </c>
      <c r="B18" s="116"/>
      <c r="C18" s="122" t="s">
        <v>2837</v>
      </c>
      <c r="D18" s="225">
        <v>45475</v>
      </c>
      <c r="E18" s="766">
        <v>45482</v>
      </c>
      <c r="F18" s="365">
        <v>800</v>
      </c>
      <c r="G18" s="140">
        <v>45488</v>
      </c>
      <c r="H18" s="290" t="s">
        <v>31</v>
      </c>
      <c r="I18" s="745"/>
    </row>
    <row r="19" ht="15.75" customHeight="1" spans="1:9">
      <c r="A19" s="550" t="s">
        <v>2839</v>
      </c>
      <c r="B19" s="226"/>
      <c r="C19" s="122" t="s">
        <v>2837</v>
      </c>
      <c r="D19" s="225">
        <v>45475</v>
      </c>
      <c r="E19" s="766">
        <v>45482</v>
      </c>
      <c r="F19" s="121">
        <v>800</v>
      </c>
      <c r="G19" s="140">
        <v>45488</v>
      </c>
      <c r="H19" s="290" t="s">
        <v>31</v>
      </c>
      <c r="I19" s="745"/>
    </row>
    <row r="20" ht="15.75" customHeight="1" spans="1:9">
      <c r="A20" s="122" t="s">
        <v>2840</v>
      </c>
      <c r="B20" s="226"/>
      <c r="C20" s="122" t="s">
        <v>2837</v>
      </c>
      <c r="D20" s="225">
        <v>45475</v>
      </c>
      <c r="E20" s="766">
        <v>45482</v>
      </c>
      <c r="F20" s="365">
        <v>800</v>
      </c>
      <c r="G20" s="140">
        <v>45488</v>
      </c>
      <c r="H20" s="290" t="s">
        <v>31</v>
      </c>
      <c r="I20" s="745"/>
    </row>
    <row r="21" ht="15.75" customHeight="1" spans="1:9">
      <c r="A21" s="652" t="s">
        <v>2841</v>
      </c>
      <c r="B21" s="226"/>
      <c r="C21" s="122" t="s">
        <v>2837</v>
      </c>
      <c r="D21" s="225">
        <v>45475</v>
      </c>
      <c r="E21" s="766">
        <v>45482</v>
      </c>
      <c r="F21" s="365">
        <v>800</v>
      </c>
      <c r="G21" s="140">
        <v>45488</v>
      </c>
      <c r="H21" s="290" t="s">
        <v>31</v>
      </c>
      <c r="I21" s="745"/>
    </row>
    <row r="22" ht="15.75" customHeight="1" spans="1:9">
      <c r="A22" s="652" t="s">
        <v>2842</v>
      </c>
      <c r="B22" s="116"/>
      <c r="C22" s="122" t="s">
        <v>2843</v>
      </c>
      <c r="D22" s="225">
        <v>45477</v>
      </c>
      <c r="E22" s="225">
        <v>45485</v>
      </c>
      <c r="F22" s="365">
        <v>26350</v>
      </c>
      <c r="G22" s="140">
        <v>45488</v>
      </c>
      <c r="H22" s="116" t="s">
        <v>34</v>
      </c>
      <c r="I22" s="745"/>
    </row>
    <row r="23" ht="15.75" customHeight="1" spans="1:9">
      <c r="A23" s="652" t="s">
        <v>2844</v>
      </c>
      <c r="B23" s="116"/>
      <c r="C23" s="122" t="s">
        <v>2845</v>
      </c>
      <c r="D23" s="225">
        <v>45477</v>
      </c>
      <c r="E23" s="225">
        <v>45485</v>
      </c>
      <c r="F23" s="365">
        <v>26350</v>
      </c>
      <c r="G23" s="140">
        <v>45488</v>
      </c>
      <c r="H23" s="116" t="s">
        <v>34</v>
      </c>
      <c r="I23" s="745"/>
    </row>
    <row r="24" ht="15.75" customHeight="1" spans="1:9">
      <c r="A24" s="652" t="s">
        <v>2846</v>
      </c>
      <c r="B24" s="116"/>
      <c r="C24" s="122" t="s">
        <v>2847</v>
      </c>
      <c r="D24" s="225">
        <v>45477</v>
      </c>
      <c r="E24" s="225">
        <v>45485</v>
      </c>
      <c r="F24" s="365">
        <v>31000</v>
      </c>
      <c r="G24" s="140">
        <v>45488</v>
      </c>
      <c r="H24" s="116" t="s">
        <v>34</v>
      </c>
      <c r="I24" s="745"/>
    </row>
    <row r="25" ht="15.75" customHeight="1" spans="1:9">
      <c r="A25" s="122" t="s">
        <v>2848</v>
      </c>
      <c r="B25" s="226"/>
      <c r="C25" s="122" t="s">
        <v>230</v>
      </c>
      <c r="D25" s="225">
        <v>45482</v>
      </c>
      <c r="E25" s="766">
        <v>45483</v>
      </c>
      <c r="F25" s="246">
        <v>6478.78</v>
      </c>
      <c r="G25" s="140">
        <v>45488</v>
      </c>
      <c r="H25" s="290">
        <v>1000000000</v>
      </c>
      <c r="I25" s="745"/>
    </row>
    <row r="26" ht="15.75" customHeight="1" spans="1:9">
      <c r="A26" s="767" t="s">
        <v>2849</v>
      </c>
      <c r="B26" s="768"/>
      <c r="C26" s="769" t="s">
        <v>2850</v>
      </c>
      <c r="D26" s="770">
        <v>45482</v>
      </c>
      <c r="E26" s="771">
        <v>45483</v>
      </c>
      <c r="F26" s="772">
        <v>428</v>
      </c>
      <c r="G26" s="773">
        <v>45488</v>
      </c>
      <c r="H26" s="774">
        <v>1000000000</v>
      </c>
      <c r="I26" s="803"/>
    </row>
    <row r="27" ht="15.75" customHeight="1" spans="1:9">
      <c r="A27" s="652" t="s">
        <v>2851</v>
      </c>
      <c r="B27" s="226"/>
      <c r="C27" s="122" t="s">
        <v>2506</v>
      </c>
      <c r="D27" s="225">
        <v>45483</v>
      </c>
      <c r="E27" s="766">
        <v>45485</v>
      </c>
      <c r="F27" s="121">
        <v>3617.26</v>
      </c>
      <c r="G27" s="140">
        <v>45488</v>
      </c>
      <c r="H27" s="290">
        <v>1000000000</v>
      </c>
      <c r="I27" s="745"/>
    </row>
    <row r="28" ht="15.75" customHeight="1" spans="1:9">
      <c r="A28" s="147" t="s">
        <v>2852</v>
      </c>
      <c r="B28" s="226"/>
      <c r="C28" s="218" t="s">
        <v>2853</v>
      </c>
      <c r="D28" s="225">
        <v>45488</v>
      </c>
      <c r="E28" s="225">
        <v>45488</v>
      </c>
      <c r="F28" s="365">
        <v>28000</v>
      </c>
      <c r="G28" s="140">
        <v>45488</v>
      </c>
      <c r="H28" s="290">
        <v>1000000000</v>
      </c>
      <c r="I28" s="745"/>
    </row>
    <row r="29" ht="24.75" customHeight="1" spans="1:40">
      <c r="A29" s="22" t="s">
        <v>2713</v>
      </c>
      <c r="B29" s="684"/>
      <c r="C29" s="684"/>
      <c r="D29" s="684"/>
      <c r="E29" s="684"/>
      <c r="F29" s="684"/>
      <c r="G29" s="684"/>
      <c r="H29" s="704"/>
      <c r="I29" s="152">
        <f>SUM(F30:F68)</f>
        <v>173204.8</v>
      </c>
      <c r="AN29" s="147" t="s">
        <v>52</v>
      </c>
    </row>
    <row r="30" ht="15.75" customHeight="1" spans="1:9">
      <c r="A30" s="122" t="s">
        <v>2854</v>
      </c>
      <c r="B30" s="775" t="s">
        <v>2855</v>
      </c>
      <c r="C30" s="235" t="s">
        <v>2856</v>
      </c>
      <c r="D30" s="118">
        <v>45449</v>
      </c>
      <c r="E30" s="118">
        <v>45457</v>
      </c>
      <c r="F30" s="776">
        <v>4583</v>
      </c>
      <c r="G30" s="140">
        <v>45488</v>
      </c>
      <c r="H30" s="116">
        <v>1444000000</v>
      </c>
      <c r="I30" s="744"/>
    </row>
    <row r="31" ht="15.75" customHeight="1" spans="1:9">
      <c r="A31" s="777" t="s">
        <v>2675</v>
      </c>
      <c r="B31" s="116" t="s">
        <v>2857</v>
      </c>
      <c r="C31" s="218" t="s">
        <v>2858</v>
      </c>
      <c r="D31" s="125">
        <v>45471</v>
      </c>
      <c r="E31" s="140">
        <v>45485</v>
      </c>
      <c r="F31" s="119">
        <v>160.58</v>
      </c>
      <c r="G31" s="140">
        <v>45488</v>
      </c>
      <c r="H31" s="116">
        <v>1000000000</v>
      </c>
      <c r="I31" s="745"/>
    </row>
    <row r="32" ht="15.75" customHeight="1" spans="1:9">
      <c r="A32" s="769" t="s">
        <v>2859</v>
      </c>
      <c r="B32" s="778" t="s">
        <v>104</v>
      </c>
      <c r="C32" s="779" t="s">
        <v>2860</v>
      </c>
      <c r="D32" s="773">
        <v>45477</v>
      </c>
      <c r="E32" s="780">
        <v>45485</v>
      </c>
      <c r="F32" s="781">
        <v>94</v>
      </c>
      <c r="G32" s="773">
        <v>45488</v>
      </c>
      <c r="H32" s="778">
        <v>1000000000</v>
      </c>
      <c r="I32" s="803"/>
    </row>
    <row r="33" ht="15.75" customHeight="1" spans="1:9">
      <c r="A33" s="122" t="s">
        <v>2861</v>
      </c>
      <c r="B33" s="116" t="s">
        <v>2862</v>
      </c>
      <c r="C33" s="122" t="s">
        <v>273</v>
      </c>
      <c r="D33" s="140">
        <v>45478</v>
      </c>
      <c r="E33" s="229">
        <v>45489</v>
      </c>
      <c r="F33" s="257">
        <v>13972.8</v>
      </c>
      <c r="G33" s="140">
        <v>45488</v>
      </c>
      <c r="H33" s="116">
        <v>1000000000</v>
      </c>
      <c r="I33" s="745"/>
    </row>
    <row r="34" ht="15.75" customHeight="1" spans="1:9">
      <c r="A34" s="122" t="s">
        <v>2863</v>
      </c>
      <c r="B34" s="116" t="s">
        <v>314</v>
      </c>
      <c r="C34" s="122" t="s">
        <v>315</v>
      </c>
      <c r="D34" s="140">
        <v>45482</v>
      </c>
      <c r="E34" s="118">
        <v>45483</v>
      </c>
      <c r="F34" s="365">
        <v>1587.07</v>
      </c>
      <c r="G34" s="140">
        <v>45488</v>
      </c>
      <c r="H34" s="116">
        <v>1000000000</v>
      </c>
      <c r="I34" s="745"/>
    </row>
    <row r="35" ht="15.75" customHeight="1" spans="1:9">
      <c r="A35" s="122" t="s">
        <v>2864</v>
      </c>
      <c r="B35" s="116" t="s">
        <v>2777</v>
      </c>
      <c r="C35" s="122" t="s">
        <v>803</v>
      </c>
      <c r="D35" s="140">
        <v>45482</v>
      </c>
      <c r="E35" s="118">
        <v>45484</v>
      </c>
      <c r="F35" s="365">
        <v>1980.5</v>
      </c>
      <c r="G35" s="140">
        <v>45488</v>
      </c>
      <c r="H35" s="116">
        <v>1444000000</v>
      </c>
      <c r="I35" s="745"/>
    </row>
    <row r="36" ht="15.75" customHeight="1" spans="1:9">
      <c r="A36" s="122" t="s">
        <v>2865</v>
      </c>
      <c r="B36" s="116" t="s">
        <v>2866</v>
      </c>
      <c r="C36" s="235" t="s">
        <v>591</v>
      </c>
      <c r="D36" s="140">
        <v>45482</v>
      </c>
      <c r="E36" s="118">
        <v>45484</v>
      </c>
      <c r="F36" s="365">
        <v>9348.5</v>
      </c>
      <c r="G36" s="140">
        <v>45488</v>
      </c>
      <c r="H36" s="116">
        <v>1444000000</v>
      </c>
      <c r="I36" s="745"/>
    </row>
    <row r="37" ht="15.75" customHeight="1" spans="1:9">
      <c r="A37" s="117" t="s">
        <v>2867</v>
      </c>
      <c r="B37" s="26" t="s">
        <v>1029</v>
      </c>
      <c r="C37" s="122" t="s">
        <v>1030</v>
      </c>
      <c r="D37" s="140">
        <v>45482</v>
      </c>
      <c r="E37" s="118">
        <v>45485</v>
      </c>
      <c r="F37" s="139">
        <v>14959.3</v>
      </c>
      <c r="G37" s="140">
        <v>45488</v>
      </c>
      <c r="H37" s="116">
        <v>1000000000</v>
      </c>
      <c r="I37" s="745"/>
    </row>
    <row r="38" ht="15.75" customHeight="1" spans="1:9">
      <c r="A38" s="122" t="s">
        <v>2868</v>
      </c>
      <c r="B38" s="26" t="s">
        <v>146</v>
      </c>
      <c r="C38" s="122" t="s">
        <v>2869</v>
      </c>
      <c r="D38" s="125">
        <v>45482</v>
      </c>
      <c r="E38" s="140">
        <v>45485</v>
      </c>
      <c r="F38" s="119">
        <v>9236.86</v>
      </c>
      <c r="G38" s="140">
        <v>45488</v>
      </c>
      <c r="H38" s="116">
        <v>1000000000</v>
      </c>
      <c r="I38" s="745"/>
    </row>
    <row r="39" ht="15.75" customHeight="1" spans="1:40">
      <c r="A39" s="122" t="s">
        <v>2870</v>
      </c>
      <c r="B39" s="116" t="s">
        <v>295</v>
      </c>
      <c r="C39" s="235" t="s">
        <v>591</v>
      </c>
      <c r="D39" s="125">
        <v>45482</v>
      </c>
      <c r="E39" s="118">
        <v>45488</v>
      </c>
      <c r="F39" s="365">
        <v>3606.17</v>
      </c>
      <c r="G39" s="140">
        <v>45488</v>
      </c>
      <c r="H39" s="290">
        <v>1000000000</v>
      </c>
      <c r="I39" s="745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</row>
    <row r="40" ht="15.75" customHeight="1" spans="1:9">
      <c r="A40" s="122" t="s">
        <v>2871</v>
      </c>
      <c r="B40" s="116" t="s">
        <v>2872</v>
      </c>
      <c r="C40" s="122" t="s">
        <v>2873</v>
      </c>
      <c r="D40" s="118">
        <v>45483</v>
      </c>
      <c r="E40" s="118">
        <v>45483</v>
      </c>
      <c r="F40" s="119">
        <v>1367.8</v>
      </c>
      <c r="G40" s="140">
        <v>45488</v>
      </c>
      <c r="H40" s="116">
        <v>1000000000</v>
      </c>
      <c r="I40" s="745"/>
    </row>
    <row r="41" customHeight="1" spans="1:9">
      <c r="A41" s="122" t="s">
        <v>2874</v>
      </c>
      <c r="B41" s="116" t="s">
        <v>329</v>
      </c>
      <c r="C41" s="122" t="s">
        <v>865</v>
      </c>
      <c r="D41" s="118">
        <v>45483</v>
      </c>
      <c r="E41" s="118">
        <v>45483</v>
      </c>
      <c r="F41" s="365">
        <v>1724.69</v>
      </c>
      <c r="G41" s="140">
        <v>45488</v>
      </c>
      <c r="H41" s="116">
        <v>1000000000</v>
      </c>
      <c r="I41" s="745"/>
    </row>
    <row r="42" ht="15.75" customHeight="1" spans="1:9">
      <c r="A42" s="122" t="s">
        <v>2875</v>
      </c>
      <c r="B42" s="116" t="s">
        <v>828</v>
      </c>
      <c r="C42" s="122" t="s">
        <v>1175</v>
      </c>
      <c r="D42" s="782">
        <v>45483</v>
      </c>
      <c r="E42" s="118">
        <v>45483</v>
      </c>
      <c r="F42" s="365">
        <v>13216.15</v>
      </c>
      <c r="G42" s="140">
        <v>45488</v>
      </c>
      <c r="H42" s="116">
        <v>1000000000</v>
      </c>
      <c r="I42" s="745"/>
    </row>
    <row r="43" ht="15.75" customHeight="1" spans="1:9">
      <c r="A43" s="225" t="s">
        <v>2876</v>
      </c>
      <c r="B43" s="116" t="s">
        <v>263</v>
      </c>
      <c r="C43" s="235" t="s">
        <v>264</v>
      </c>
      <c r="D43" s="118">
        <v>45483</v>
      </c>
      <c r="E43" s="118">
        <v>45483</v>
      </c>
      <c r="F43" s="365">
        <v>5172.21</v>
      </c>
      <c r="G43" s="140">
        <v>45488</v>
      </c>
      <c r="H43" s="116">
        <v>1000000000</v>
      </c>
      <c r="I43" s="745"/>
    </row>
    <row r="44" ht="15.75" customHeight="1" spans="1:9">
      <c r="A44" s="122" t="s">
        <v>2877</v>
      </c>
      <c r="B44" s="116" t="s">
        <v>115</v>
      </c>
      <c r="C44" s="235" t="s">
        <v>132</v>
      </c>
      <c r="D44" s="140">
        <v>45483</v>
      </c>
      <c r="E44" s="118">
        <v>45484</v>
      </c>
      <c r="F44" s="72">
        <v>4257.48</v>
      </c>
      <c r="G44" s="140">
        <v>45488</v>
      </c>
      <c r="H44" s="116">
        <v>1000000000</v>
      </c>
      <c r="I44" s="745"/>
    </row>
    <row r="45" ht="14.25" customHeight="1" spans="1:9">
      <c r="A45" s="117" t="s">
        <v>2878</v>
      </c>
      <c r="B45" s="26" t="s">
        <v>2777</v>
      </c>
      <c r="C45" s="122" t="s">
        <v>465</v>
      </c>
      <c r="D45" s="140">
        <v>45483</v>
      </c>
      <c r="E45" s="118">
        <v>45485</v>
      </c>
      <c r="F45" s="139">
        <v>1896.03</v>
      </c>
      <c r="G45" s="140">
        <v>45488</v>
      </c>
      <c r="H45" s="116">
        <v>1000000000</v>
      </c>
      <c r="I45" s="745"/>
    </row>
    <row r="46" ht="15.75" customHeight="1" spans="1:9">
      <c r="A46" s="117" t="s">
        <v>2879</v>
      </c>
      <c r="B46" s="26" t="s">
        <v>60</v>
      </c>
      <c r="C46" s="122" t="s">
        <v>465</v>
      </c>
      <c r="D46" s="140">
        <v>45483</v>
      </c>
      <c r="E46" s="118">
        <v>45485</v>
      </c>
      <c r="F46" s="119">
        <v>259.5</v>
      </c>
      <c r="G46" s="140">
        <v>45488</v>
      </c>
      <c r="H46" s="116">
        <v>1133000000</v>
      </c>
      <c r="I46" s="745"/>
    </row>
    <row r="47" ht="15.75" customHeight="1" spans="1:9">
      <c r="A47" s="117" t="s">
        <v>2880</v>
      </c>
      <c r="B47" s="26" t="s">
        <v>2881</v>
      </c>
      <c r="C47" s="390" t="s">
        <v>1632</v>
      </c>
      <c r="D47" s="783">
        <v>45483</v>
      </c>
      <c r="E47" s="459">
        <v>45485</v>
      </c>
      <c r="F47" s="222">
        <v>3802.05</v>
      </c>
      <c r="G47" s="140">
        <v>45488</v>
      </c>
      <c r="H47" s="116">
        <v>1000000000</v>
      </c>
      <c r="I47" s="745"/>
    </row>
    <row r="48" ht="15.75" customHeight="1" spans="1:9">
      <c r="A48" s="122" t="s">
        <v>2882</v>
      </c>
      <c r="B48" s="226" t="s">
        <v>143</v>
      </c>
      <c r="C48" s="122" t="s">
        <v>2869</v>
      </c>
      <c r="D48" s="784">
        <v>45483</v>
      </c>
      <c r="E48" s="785">
        <v>45485</v>
      </c>
      <c r="F48" s="121">
        <v>3607.87</v>
      </c>
      <c r="G48" s="140">
        <v>45488</v>
      </c>
      <c r="H48" s="116">
        <v>1000000000</v>
      </c>
      <c r="I48" s="745"/>
    </row>
    <row r="49" ht="15.75" customHeight="1" spans="1:9">
      <c r="A49" s="122" t="s">
        <v>2883</v>
      </c>
      <c r="B49" s="116" t="s">
        <v>166</v>
      </c>
      <c r="C49" s="122" t="s">
        <v>2884</v>
      </c>
      <c r="D49" s="125">
        <v>45483</v>
      </c>
      <c r="E49" s="140">
        <v>45485</v>
      </c>
      <c r="F49" s="119">
        <v>3372.01</v>
      </c>
      <c r="G49" s="140">
        <v>45488</v>
      </c>
      <c r="H49" s="116">
        <v>1000000000</v>
      </c>
      <c r="I49" s="745"/>
    </row>
    <row r="50" ht="15.75" customHeight="1" spans="1:9">
      <c r="A50" s="122" t="s">
        <v>2885</v>
      </c>
      <c r="B50" s="116" t="s">
        <v>143</v>
      </c>
      <c r="C50" s="122" t="s">
        <v>2869</v>
      </c>
      <c r="D50" s="125">
        <v>45483</v>
      </c>
      <c r="E50" s="140">
        <v>45485</v>
      </c>
      <c r="F50" s="365">
        <v>17095.47</v>
      </c>
      <c r="G50" s="140">
        <v>45488</v>
      </c>
      <c r="H50" s="116">
        <v>1000000000</v>
      </c>
      <c r="I50" s="745"/>
    </row>
    <row r="51" ht="15.75" customHeight="1" spans="1:9">
      <c r="A51" s="786" t="s">
        <v>2886</v>
      </c>
      <c r="B51" s="26" t="s">
        <v>2744</v>
      </c>
      <c r="C51" s="122" t="s">
        <v>214</v>
      </c>
      <c r="D51" s="125">
        <v>45483</v>
      </c>
      <c r="E51" s="140">
        <v>45485</v>
      </c>
      <c r="F51" s="365">
        <v>4415.52</v>
      </c>
      <c r="G51" s="140">
        <v>45488</v>
      </c>
      <c r="H51" s="116">
        <v>1000000000</v>
      </c>
      <c r="I51" s="745"/>
    </row>
    <row r="52" ht="25.5" spans="1:9">
      <c r="A52" s="117" t="s">
        <v>2887</v>
      </c>
      <c r="B52" s="116" t="s">
        <v>1236</v>
      </c>
      <c r="C52" s="122" t="s">
        <v>276</v>
      </c>
      <c r="D52" s="125">
        <v>45483</v>
      </c>
      <c r="E52" s="140">
        <v>45485</v>
      </c>
      <c r="F52" s="130">
        <v>1448.56</v>
      </c>
      <c r="G52" s="140">
        <v>45488</v>
      </c>
      <c r="H52" s="787" t="s">
        <v>2888</v>
      </c>
      <c r="I52" s="745"/>
    </row>
    <row r="53" ht="12.75" customHeight="1" spans="1:9">
      <c r="A53" s="117" t="s">
        <v>2889</v>
      </c>
      <c r="B53" s="116" t="s">
        <v>2744</v>
      </c>
      <c r="C53" s="122" t="s">
        <v>214</v>
      </c>
      <c r="D53" s="125">
        <v>45483</v>
      </c>
      <c r="E53" s="140">
        <v>45485</v>
      </c>
      <c r="F53" s="365">
        <v>1379.13</v>
      </c>
      <c r="G53" s="140">
        <v>45488</v>
      </c>
      <c r="H53" s="116">
        <v>1000000000</v>
      </c>
      <c r="I53" s="745"/>
    </row>
    <row r="54" ht="15.75" customHeight="1" spans="1:9">
      <c r="A54" s="117" t="s">
        <v>2890</v>
      </c>
      <c r="B54" s="116" t="s">
        <v>253</v>
      </c>
      <c r="C54" s="122" t="s">
        <v>395</v>
      </c>
      <c r="D54" s="140">
        <v>45483</v>
      </c>
      <c r="E54" s="118">
        <v>45488</v>
      </c>
      <c r="F54" s="119">
        <v>654.71</v>
      </c>
      <c r="G54" s="140">
        <v>45488</v>
      </c>
      <c r="H54" s="290">
        <v>1000000000</v>
      </c>
      <c r="I54" s="745"/>
    </row>
    <row r="55" customHeight="1" spans="1:9">
      <c r="A55" s="117" t="s">
        <v>2891</v>
      </c>
      <c r="B55" s="116" t="s">
        <v>54</v>
      </c>
      <c r="C55" s="235" t="s">
        <v>341</v>
      </c>
      <c r="D55" s="140">
        <v>45483</v>
      </c>
      <c r="E55" s="118">
        <v>45488</v>
      </c>
      <c r="F55" s="119">
        <v>4413.41</v>
      </c>
      <c r="G55" s="140">
        <v>45488</v>
      </c>
      <c r="H55" s="290">
        <v>1444000000</v>
      </c>
      <c r="I55" s="745"/>
    </row>
    <row r="56" ht="14.25" customHeight="1" spans="1:9">
      <c r="A56" s="117" t="s">
        <v>2892</v>
      </c>
      <c r="B56" s="26" t="s">
        <v>60</v>
      </c>
      <c r="C56" s="122" t="s">
        <v>465</v>
      </c>
      <c r="D56" s="140">
        <v>45483</v>
      </c>
      <c r="E56" s="229">
        <v>45489</v>
      </c>
      <c r="F56" s="365">
        <v>3584.18</v>
      </c>
      <c r="G56" s="140">
        <v>45488</v>
      </c>
      <c r="H56" s="290">
        <v>1444000000</v>
      </c>
      <c r="I56" s="745"/>
    </row>
    <row r="57" ht="15.75" customHeight="1" spans="1:9">
      <c r="A57" s="117" t="s">
        <v>2893</v>
      </c>
      <c r="B57" s="26" t="s">
        <v>2894</v>
      </c>
      <c r="C57" s="122" t="s">
        <v>132</v>
      </c>
      <c r="D57" s="289">
        <v>45484</v>
      </c>
      <c r="E57" s="118">
        <v>45485</v>
      </c>
      <c r="F57" s="246">
        <v>68.6</v>
      </c>
      <c r="G57" s="140">
        <v>45488</v>
      </c>
      <c r="H57" s="116">
        <v>1000000000</v>
      </c>
      <c r="I57" s="745"/>
    </row>
    <row r="58" ht="15.75" customHeight="1" spans="1:9">
      <c r="A58" s="117" t="s">
        <v>2895</v>
      </c>
      <c r="B58" s="116" t="s">
        <v>121</v>
      </c>
      <c r="C58" s="122" t="s">
        <v>1632</v>
      </c>
      <c r="D58" s="289">
        <v>45484</v>
      </c>
      <c r="E58" s="118">
        <v>45485</v>
      </c>
      <c r="F58" s="222">
        <v>521.85</v>
      </c>
      <c r="G58" s="140">
        <v>45488</v>
      </c>
      <c r="H58" s="116">
        <v>1000000000</v>
      </c>
      <c r="I58" s="745"/>
    </row>
    <row r="59" ht="15.75" customHeight="1" spans="1:9">
      <c r="A59" s="117" t="s">
        <v>2896</v>
      </c>
      <c r="B59" s="226" t="s">
        <v>189</v>
      </c>
      <c r="C59" s="235" t="s">
        <v>1858</v>
      </c>
      <c r="D59" s="125">
        <v>45484</v>
      </c>
      <c r="E59" s="140">
        <v>45485</v>
      </c>
      <c r="F59" s="119">
        <v>9467.1</v>
      </c>
      <c r="G59" s="140">
        <v>45488</v>
      </c>
      <c r="H59" s="116">
        <v>1000000000</v>
      </c>
      <c r="I59" s="745"/>
    </row>
    <row r="60" ht="15.75" customHeight="1" spans="1:9">
      <c r="A60" s="117" t="s">
        <v>2897</v>
      </c>
      <c r="B60" s="116" t="s">
        <v>822</v>
      </c>
      <c r="C60" s="218" t="s">
        <v>113</v>
      </c>
      <c r="D60" s="125">
        <v>45484</v>
      </c>
      <c r="E60" s="140">
        <v>45485</v>
      </c>
      <c r="F60" s="119">
        <v>2650.5</v>
      </c>
      <c r="G60" s="140">
        <v>45488</v>
      </c>
      <c r="H60" s="116">
        <v>1000000000</v>
      </c>
      <c r="I60" s="745"/>
    </row>
    <row r="61" ht="15.75" customHeight="1" spans="1:9">
      <c r="A61" s="117" t="s">
        <v>2898</v>
      </c>
      <c r="B61" s="116" t="s">
        <v>2899</v>
      </c>
      <c r="C61" s="122" t="s">
        <v>2900</v>
      </c>
      <c r="D61" s="125">
        <v>45484</v>
      </c>
      <c r="E61" s="140">
        <v>45485</v>
      </c>
      <c r="F61" s="365">
        <v>343.9</v>
      </c>
      <c r="G61" s="140">
        <v>45488</v>
      </c>
      <c r="H61" s="116">
        <v>1000000000</v>
      </c>
      <c r="I61" s="745"/>
    </row>
    <row r="62" ht="15.75" customHeight="1" spans="1:9">
      <c r="A62" s="117" t="s">
        <v>2901</v>
      </c>
      <c r="B62" s="788" t="s">
        <v>128</v>
      </c>
      <c r="C62" s="789" t="s">
        <v>134</v>
      </c>
      <c r="D62" s="790">
        <v>45484</v>
      </c>
      <c r="E62" s="791">
        <v>45488</v>
      </c>
      <c r="F62" s="792">
        <v>2009.76</v>
      </c>
      <c r="G62" s="793">
        <v>45488</v>
      </c>
      <c r="H62" s="794">
        <v>1000000000</v>
      </c>
      <c r="I62" s="745"/>
    </row>
    <row r="63" ht="15.75" customHeight="1" spans="1:9">
      <c r="A63" s="117" t="s">
        <v>2902</v>
      </c>
      <c r="B63" s="795" t="s">
        <v>121</v>
      </c>
      <c r="C63" s="789" t="s">
        <v>1632</v>
      </c>
      <c r="D63" s="796">
        <v>45485</v>
      </c>
      <c r="E63" s="791">
        <v>45485</v>
      </c>
      <c r="F63" s="797">
        <v>12251.79</v>
      </c>
      <c r="G63" s="793">
        <v>45488</v>
      </c>
      <c r="H63" s="794">
        <v>1000000000</v>
      </c>
      <c r="I63" s="745"/>
    </row>
    <row r="64" ht="15.75" customHeight="1" spans="1:9">
      <c r="A64" s="117" t="s">
        <v>2903</v>
      </c>
      <c r="B64" s="798" t="s">
        <v>143</v>
      </c>
      <c r="C64" s="799" t="s">
        <v>2869</v>
      </c>
      <c r="D64" s="800">
        <v>45485</v>
      </c>
      <c r="E64" s="800">
        <v>45488</v>
      </c>
      <c r="F64" s="801">
        <v>2231.21</v>
      </c>
      <c r="G64" s="802">
        <v>45488</v>
      </c>
      <c r="H64" s="794">
        <v>100000000</v>
      </c>
      <c r="I64" s="745"/>
    </row>
    <row r="65" ht="15.75" customHeight="1" spans="1:9">
      <c r="A65" s="789" t="s">
        <v>2904</v>
      </c>
      <c r="B65" s="804" t="s">
        <v>213</v>
      </c>
      <c r="C65" s="789" t="s">
        <v>214</v>
      </c>
      <c r="D65" s="796">
        <v>45485</v>
      </c>
      <c r="E65" s="791">
        <v>45488</v>
      </c>
      <c r="F65" s="805">
        <v>5005.99</v>
      </c>
      <c r="G65" s="793">
        <v>45488</v>
      </c>
      <c r="H65" s="794">
        <v>100000000</v>
      </c>
      <c r="I65" s="745"/>
    </row>
    <row r="66" ht="15.75" customHeight="1" spans="1:9">
      <c r="A66" s="799" t="s">
        <v>2903</v>
      </c>
      <c r="B66" s="798" t="s">
        <v>143</v>
      </c>
      <c r="C66" s="799" t="s">
        <v>2869</v>
      </c>
      <c r="D66" s="806">
        <v>45485</v>
      </c>
      <c r="E66" s="800">
        <v>45489</v>
      </c>
      <c r="F66" s="801">
        <v>2231.21</v>
      </c>
      <c r="G66" s="802">
        <v>45488</v>
      </c>
      <c r="H66" s="807">
        <v>1000000000</v>
      </c>
      <c r="I66" s="745"/>
    </row>
    <row r="67" ht="15.75" customHeight="1" spans="1:9">
      <c r="A67" s="789" t="s">
        <v>2905</v>
      </c>
      <c r="B67" s="794" t="s">
        <v>146</v>
      </c>
      <c r="C67" s="789" t="s">
        <v>2869</v>
      </c>
      <c r="D67" s="808">
        <v>45488</v>
      </c>
      <c r="E67" s="808">
        <v>45488</v>
      </c>
      <c r="F67" s="809">
        <v>5052.73</v>
      </c>
      <c r="G67" s="793">
        <v>45488</v>
      </c>
      <c r="H67" s="810">
        <v>1000000000</v>
      </c>
      <c r="I67" s="745"/>
    </row>
    <row r="68" ht="15.75" customHeight="1" spans="1:9">
      <c r="A68" s="122" t="s">
        <v>2906</v>
      </c>
      <c r="B68" s="116" t="s">
        <v>91</v>
      </c>
      <c r="C68" s="122" t="s">
        <v>249</v>
      </c>
      <c r="D68" s="118">
        <v>45488</v>
      </c>
      <c r="E68" s="118">
        <v>45488</v>
      </c>
      <c r="F68" s="139">
        <v>174.61</v>
      </c>
      <c r="G68" s="140">
        <v>45488</v>
      </c>
      <c r="H68" s="116">
        <v>1444000000</v>
      </c>
      <c r="I68" s="745"/>
    </row>
    <row r="69" ht="15.75" customHeight="1" spans="1:9">
      <c r="A69" s="22" t="s">
        <v>160</v>
      </c>
      <c r="B69" s="684"/>
      <c r="C69" s="684"/>
      <c r="D69" s="684"/>
      <c r="E69" s="684"/>
      <c r="F69" s="684"/>
      <c r="G69" s="684"/>
      <c r="H69" s="704"/>
      <c r="I69" s="152">
        <f>SUM(F70:F72)</f>
        <v>1016229.75</v>
      </c>
    </row>
    <row r="70" customHeight="1" spans="1:9">
      <c r="A70" s="122" t="s">
        <v>2907</v>
      </c>
      <c r="B70" s="116" t="s">
        <v>367</v>
      </c>
      <c r="C70" s="117" t="s">
        <v>2908</v>
      </c>
      <c r="D70" s="161">
        <v>45482</v>
      </c>
      <c r="E70" s="118">
        <v>45485</v>
      </c>
      <c r="F70" s="72">
        <v>747227.8</v>
      </c>
      <c r="G70" s="140">
        <v>45488</v>
      </c>
      <c r="H70" s="159">
        <v>1000000000</v>
      </c>
      <c r="I70" s="744"/>
    </row>
    <row r="71" customHeight="1" spans="1:9">
      <c r="A71" s="122" t="s">
        <v>2909</v>
      </c>
      <c r="B71" s="116" t="s">
        <v>2393</v>
      </c>
      <c r="C71" s="117" t="s">
        <v>2910</v>
      </c>
      <c r="D71" s="118">
        <v>45485</v>
      </c>
      <c r="E71" s="118">
        <v>45488</v>
      </c>
      <c r="F71" s="72">
        <v>94387.44</v>
      </c>
      <c r="G71" s="140">
        <v>45488</v>
      </c>
      <c r="H71" s="159">
        <v>1000000000</v>
      </c>
      <c r="I71" s="745"/>
    </row>
    <row r="72" ht="16.5" customHeight="1" spans="1:9">
      <c r="A72" s="253" t="s">
        <v>2911</v>
      </c>
      <c r="B72" s="220" t="s">
        <v>367</v>
      </c>
      <c r="C72" s="811" t="s">
        <v>2912</v>
      </c>
      <c r="D72" s="151">
        <v>45488</v>
      </c>
      <c r="E72" s="232">
        <v>45489</v>
      </c>
      <c r="F72" s="812">
        <v>174614.51</v>
      </c>
      <c r="G72" s="140">
        <v>45488</v>
      </c>
      <c r="H72" s="247">
        <v>1000000000</v>
      </c>
      <c r="I72" s="745"/>
    </row>
    <row r="73" ht="15.75" customHeight="1" spans="1:9">
      <c r="A73" s="22" t="s">
        <v>161</v>
      </c>
      <c r="B73" s="684"/>
      <c r="C73" s="684"/>
      <c r="D73" s="684"/>
      <c r="E73" s="684"/>
      <c r="F73" s="684"/>
      <c r="G73" s="684"/>
      <c r="H73" s="704"/>
      <c r="I73" s="152">
        <f>SUM(F74:F86)</f>
        <v>880347.43</v>
      </c>
    </row>
    <row r="74" ht="15.75" customHeight="1" spans="1:9">
      <c r="A74" s="122" t="s">
        <v>2913</v>
      </c>
      <c r="B74" s="116" t="s">
        <v>184</v>
      </c>
      <c r="C74" s="235" t="s">
        <v>2914</v>
      </c>
      <c r="D74" s="161">
        <v>45482</v>
      </c>
      <c r="E74" s="118">
        <v>45483</v>
      </c>
      <c r="F74" s="72">
        <v>129458.64</v>
      </c>
      <c r="G74" s="140">
        <v>45488</v>
      </c>
      <c r="H74" s="116">
        <v>1000000000</v>
      </c>
      <c r="I74" s="744"/>
    </row>
    <row r="75" customHeight="1" spans="1:9">
      <c r="A75" s="122" t="s">
        <v>2915</v>
      </c>
      <c r="B75" s="116" t="s">
        <v>389</v>
      </c>
      <c r="C75" s="235" t="s">
        <v>776</v>
      </c>
      <c r="D75" s="161">
        <v>45482</v>
      </c>
      <c r="E75" s="118">
        <v>45484</v>
      </c>
      <c r="F75" s="119">
        <v>48642.47</v>
      </c>
      <c r="G75" s="140">
        <v>45488</v>
      </c>
      <c r="H75" s="116">
        <v>1000000000</v>
      </c>
      <c r="I75" s="745"/>
    </row>
    <row r="76" ht="15.75" customHeight="1" spans="1:9">
      <c r="A76" s="117" t="s">
        <v>2916</v>
      </c>
      <c r="B76" s="26" t="s">
        <v>386</v>
      </c>
      <c r="C76" s="122" t="s">
        <v>2917</v>
      </c>
      <c r="D76" s="161">
        <v>45482</v>
      </c>
      <c r="E76" s="118">
        <v>45485</v>
      </c>
      <c r="F76" s="119">
        <v>70567.08</v>
      </c>
      <c r="G76" s="140">
        <v>45488</v>
      </c>
      <c r="H76" s="116">
        <v>1000000000</v>
      </c>
      <c r="I76" s="745"/>
    </row>
    <row r="77" ht="15.75" customHeight="1" spans="1:9">
      <c r="A77" s="122" t="s">
        <v>2918</v>
      </c>
      <c r="B77" s="220" t="s">
        <v>121</v>
      </c>
      <c r="C77" s="235" t="s">
        <v>308</v>
      </c>
      <c r="D77" s="118">
        <v>45483</v>
      </c>
      <c r="E77" s="118">
        <v>45484</v>
      </c>
      <c r="F77" s="119">
        <v>41793.85</v>
      </c>
      <c r="G77" s="140">
        <v>45488</v>
      </c>
      <c r="H77" s="116">
        <v>1444000000</v>
      </c>
      <c r="I77" s="745"/>
    </row>
    <row r="78" customHeight="1" spans="1:9">
      <c r="A78" s="122" t="s">
        <v>2919</v>
      </c>
      <c r="B78" s="116" t="s">
        <v>121</v>
      </c>
      <c r="C78" s="235" t="s">
        <v>308</v>
      </c>
      <c r="D78" s="118">
        <v>45483</v>
      </c>
      <c r="E78" s="118">
        <v>45485</v>
      </c>
      <c r="F78" s="139">
        <v>20532.66</v>
      </c>
      <c r="G78" s="140">
        <v>45488</v>
      </c>
      <c r="H78" s="116">
        <v>1000000000</v>
      </c>
      <c r="I78" s="745"/>
    </row>
    <row r="79" ht="15.75" customHeight="1" spans="1:9">
      <c r="A79" s="122" t="s">
        <v>2920</v>
      </c>
      <c r="B79" s="116" t="s">
        <v>121</v>
      </c>
      <c r="C79" s="122" t="s">
        <v>284</v>
      </c>
      <c r="D79" s="161">
        <v>45483</v>
      </c>
      <c r="E79" s="118">
        <v>45485</v>
      </c>
      <c r="F79" s="119">
        <v>34511.8</v>
      </c>
      <c r="G79" s="140">
        <v>45488</v>
      </c>
      <c r="H79" s="116">
        <v>1000000000</v>
      </c>
      <c r="I79" s="745"/>
    </row>
    <row r="80" ht="15.75" customHeight="1" spans="1:9">
      <c r="A80" s="122" t="s">
        <v>2921</v>
      </c>
      <c r="B80" s="26" t="s">
        <v>166</v>
      </c>
      <c r="C80" s="117" t="s">
        <v>1287</v>
      </c>
      <c r="D80" s="611">
        <v>45484</v>
      </c>
      <c r="E80" s="118">
        <v>45485</v>
      </c>
      <c r="F80" s="119">
        <v>109121.2</v>
      </c>
      <c r="G80" s="140">
        <v>45488</v>
      </c>
      <c r="H80" s="116">
        <v>1000000000</v>
      </c>
      <c r="I80" s="745"/>
    </row>
    <row r="81" ht="15.75" customHeight="1" spans="1:9">
      <c r="A81" s="122" t="s">
        <v>2922</v>
      </c>
      <c r="B81" s="116" t="s">
        <v>2881</v>
      </c>
      <c r="C81" s="122" t="s">
        <v>284</v>
      </c>
      <c r="D81" s="140">
        <v>45484</v>
      </c>
      <c r="E81" s="140">
        <v>45485</v>
      </c>
      <c r="F81" s="119">
        <v>61850.84</v>
      </c>
      <c r="G81" s="140">
        <v>45488</v>
      </c>
      <c r="H81" s="116">
        <v>1000000000</v>
      </c>
      <c r="I81" s="745"/>
    </row>
    <row r="82" customHeight="1" spans="1:9">
      <c r="A82" s="122" t="s">
        <v>2923</v>
      </c>
      <c r="B82" s="116" t="s">
        <v>121</v>
      </c>
      <c r="C82" s="122" t="s">
        <v>284</v>
      </c>
      <c r="D82" s="140">
        <v>45484</v>
      </c>
      <c r="E82" s="140">
        <v>45488</v>
      </c>
      <c r="F82" s="119">
        <v>4025.7</v>
      </c>
      <c r="G82" s="140">
        <v>45488</v>
      </c>
      <c r="H82" s="116">
        <v>1000000000</v>
      </c>
      <c r="I82" s="745"/>
    </row>
    <row r="83" ht="15.75" customHeight="1" spans="1:9">
      <c r="A83" s="122" t="s">
        <v>2924</v>
      </c>
      <c r="B83" s="116" t="s">
        <v>2881</v>
      </c>
      <c r="C83" s="122" t="s">
        <v>1632</v>
      </c>
      <c r="D83" s="125">
        <v>45484</v>
      </c>
      <c r="E83" s="118">
        <v>45488</v>
      </c>
      <c r="F83" s="119">
        <v>2199.23</v>
      </c>
      <c r="G83" s="140">
        <v>45488</v>
      </c>
      <c r="H83" s="290">
        <v>1000000000</v>
      </c>
      <c r="I83" s="745"/>
    </row>
    <row r="84" ht="15.75" customHeight="1" spans="1:9">
      <c r="A84" s="122" t="s">
        <v>2925</v>
      </c>
      <c r="B84" s="26" t="s">
        <v>374</v>
      </c>
      <c r="C84" s="122" t="s">
        <v>774</v>
      </c>
      <c r="D84" s="118">
        <v>45485</v>
      </c>
      <c r="E84" s="118">
        <v>45485</v>
      </c>
      <c r="F84" s="365">
        <v>260840.19</v>
      </c>
      <c r="G84" s="140">
        <v>45488</v>
      </c>
      <c r="H84" s="116">
        <v>1000000000</v>
      </c>
      <c r="I84" s="745"/>
    </row>
    <row r="85" ht="15.75" customHeight="1" spans="1:9">
      <c r="A85" s="813" t="s">
        <v>2926</v>
      </c>
      <c r="B85" s="226" t="s">
        <v>189</v>
      </c>
      <c r="C85" s="390" t="s">
        <v>517</v>
      </c>
      <c r="D85" s="140">
        <v>45485</v>
      </c>
      <c r="E85" s="140">
        <v>45485</v>
      </c>
      <c r="F85" s="72">
        <v>82137.59</v>
      </c>
      <c r="G85" s="140">
        <v>45488</v>
      </c>
      <c r="H85" s="164">
        <v>1000000000</v>
      </c>
      <c r="I85" s="745"/>
    </row>
    <row r="86" ht="15.75" customHeight="1" spans="1:40">
      <c r="A86" s="117" t="s">
        <v>2927</v>
      </c>
      <c r="B86" s="116" t="s">
        <v>121</v>
      </c>
      <c r="C86" s="122" t="s">
        <v>2928</v>
      </c>
      <c r="D86" s="140">
        <v>45485</v>
      </c>
      <c r="E86" s="118">
        <v>45489</v>
      </c>
      <c r="F86" s="130">
        <v>14666.18</v>
      </c>
      <c r="G86" s="140">
        <v>45488</v>
      </c>
      <c r="H86" s="116">
        <v>1000000000</v>
      </c>
      <c r="I86" s="745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</row>
    <row r="87" ht="15.75" customHeight="1" spans="1:9">
      <c r="A87" s="22" t="s">
        <v>186</v>
      </c>
      <c r="B87" s="684"/>
      <c r="C87" s="684"/>
      <c r="D87" s="684"/>
      <c r="E87" s="684"/>
      <c r="F87" s="684"/>
      <c r="G87" s="684"/>
      <c r="H87" s="704"/>
      <c r="I87" s="152">
        <f>SUM(F88)</f>
        <v>108795.82</v>
      </c>
    </row>
    <row r="88" customHeight="1" spans="1:9">
      <c r="A88" s="122" t="s">
        <v>2929</v>
      </c>
      <c r="B88" s="116" t="s">
        <v>398</v>
      </c>
      <c r="C88" s="122" t="s">
        <v>2490</v>
      </c>
      <c r="D88" s="669">
        <v>45488</v>
      </c>
      <c r="E88" s="140">
        <v>45489</v>
      </c>
      <c r="F88" s="72">
        <v>108795.82</v>
      </c>
      <c r="G88" s="140">
        <v>45488</v>
      </c>
      <c r="H88" s="91">
        <v>1000000000</v>
      </c>
      <c r="I88" s="744"/>
    </row>
    <row r="89" ht="15.75" customHeight="1" spans="1:9">
      <c r="A89" s="22" t="s">
        <v>187</v>
      </c>
      <c r="B89" s="684"/>
      <c r="C89" s="684"/>
      <c r="D89" s="684"/>
      <c r="E89" s="684"/>
      <c r="F89" s="684"/>
      <c r="G89" s="684"/>
      <c r="H89" s="704"/>
      <c r="I89" s="152">
        <f>SUM(F90:F96)</f>
        <v>318646.83</v>
      </c>
    </row>
    <row r="90" ht="15.75" customHeight="1" spans="1:9">
      <c r="A90" s="117" t="s">
        <v>2930</v>
      </c>
      <c r="B90" s="116" t="s">
        <v>143</v>
      </c>
      <c r="C90" s="309" t="s">
        <v>144</v>
      </c>
      <c r="D90" s="118">
        <v>45478</v>
      </c>
      <c r="E90" s="140">
        <v>45485</v>
      </c>
      <c r="F90" s="119">
        <v>29302.24</v>
      </c>
      <c r="G90" s="140">
        <v>45488</v>
      </c>
      <c r="H90" s="116">
        <v>100000000</v>
      </c>
      <c r="I90" s="744"/>
    </row>
    <row r="91" ht="15.75" customHeight="1" spans="1:9">
      <c r="A91" s="122" t="s">
        <v>2931</v>
      </c>
      <c r="B91" s="116" t="s">
        <v>2932</v>
      </c>
      <c r="C91" s="309" t="s">
        <v>537</v>
      </c>
      <c r="D91" s="611">
        <v>45484</v>
      </c>
      <c r="E91" s="140">
        <v>45485</v>
      </c>
      <c r="F91" s="119">
        <v>62388.95</v>
      </c>
      <c r="G91" s="140">
        <v>45488</v>
      </c>
      <c r="H91" s="164">
        <v>1000000000</v>
      </c>
      <c r="I91" s="745"/>
    </row>
    <row r="92" ht="15.75" customHeight="1" spans="1:9">
      <c r="A92" s="122" t="s">
        <v>2933</v>
      </c>
      <c r="B92" s="116" t="s">
        <v>1669</v>
      </c>
      <c r="C92" s="619" t="s">
        <v>1670</v>
      </c>
      <c r="D92" s="611">
        <v>45484</v>
      </c>
      <c r="E92" s="140">
        <v>45485</v>
      </c>
      <c r="F92" s="130">
        <v>29465.13</v>
      </c>
      <c r="G92" s="140">
        <v>45488</v>
      </c>
      <c r="H92" s="164">
        <v>1000000000</v>
      </c>
      <c r="I92" s="745"/>
    </row>
    <row r="93" ht="15.75" customHeight="1" spans="1:9">
      <c r="A93" s="117" t="s">
        <v>2934</v>
      </c>
      <c r="B93" s="226" t="s">
        <v>189</v>
      </c>
      <c r="C93" s="309" t="s">
        <v>1475</v>
      </c>
      <c r="D93" s="814">
        <v>45485</v>
      </c>
      <c r="E93" s="140">
        <v>45485</v>
      </c>
      <c r="F93" s="72">
        <v>57223.49</v>
      </c>
      <c r="G93" s="140">
        <v>45488</v>
      </c>
      <c r="H93" s="164">
        <v>1000000000</v>
      </c>
      <c r="I93" s="745"/>
    </row>
    <row r="94" ht="15.75" customHeight="1" spans="1:9">
      <c r="A94" s="122" t="s">
        <v>2935</v>
      </c>
      <c r="B94" s="116" t="s">
        <v>143</v>
      </c>
      <c r="C94" s="122" t="s">
        <v>144</v>
      </c>
      <c r="D94" s="118">
        <v>45488</v>
      </c>
      <c r="E94" s="118">
        <v>45488</v>
      </c>
      <c r="F94" s="393">
        <v>38023.77</v>
      </c>
      <c r="G94" s="140">
        <v>45488</v>
      </c>
      <c r="H94" s="164">
        <v>1000000000</v>
      </c>
      <c r="I94" s="745"/>
    </row>
    <row r="95" ht="16.5" customHeight="1" spans="1:9">
      <c r="A95" s="122" t="s">
        <v>2936</v>
      </c>
      <c r="B95" s="575" t="s">
        <v>143</v>
      </c>
      <c r="C95" s="122" t="s">
        <v>144</v>
      </c>
      <c r="D95" s="140">
        <v>45488</v>
      </c>
      <c r="E95" s="118">
        <v>45489</v>
      </c>
      <c r="F95" s="119">
        <v>46605.32</v>
      </c>
      <c r="G95" s="140">
        <v>45488</v>
      </c>
      <c r="H95" s="116">
        <v>1000000000</v>
      </c>
      <c r="I95" s="745"/>
    </row>
    <row r="96" ht="15.75" customHeight="1" spans="1:9">
      <c r="A96" s="815" t="s">
        <v>2937</v>
      </c>
      <c r="B96" s="816" t="s">
        <v>2938</v>
      </c>
      <c r="C96" s="815" t="s">
        <v>2939</v>
      </c>
      <c r="D96" s="817">
        <v>45488</v>
      </c>
      <c r="E96" s="817">
        <v>45489</v>
      </c>
      <c r="F96" s="818">
        <v>55637.93</v>
      </c>
      <c r="G96" s="773">
        <v>45488</v>
      </c>
      <c r="H96" s="816">
        <v>1050000117</v>
      </c>
      <c r="I96" s="803"/>
    </row>
    <row r="97" ht="15.75" customHeight="1" spans="1:9">
      <c r="A97" s="22" t="s">
        <v>208</v>
      </c>
      <c r="B97" s="684"/>
      <c r="C97" s="684"/>
      <c r="D97" s="684"/>
      <c r="E97" s="684"/>
      <c r="F97" s="684"/>
      <c r="G97" s="684"/>
      <c r="H97" s="704"/>
      <c r="I97" s="152">
        <f>SUM(F98)</f>
        <v>0</v>
      </c>
    </row>
    <row r="98" ht="15.75" customHeight="1" spans="1:9">
      <c r="A98" s="272"/>
      <c r="B98" s="116"/>
      <c r="C98" s="122"/>
      <c r="D98" s="140"/>
      <c r="E98" s="118"/>
      <c r="F98" s="222"/>
      <c r="G98" s="259"/>
      <c r="H98" s="116"/>
      <c r="I98" s="122"/>
    </row>
    <row r="99" ht="15.75" customHeight="1" spans="1:9">
      <c r="A99" s="22" t="s">
        <v>220</v>
      </c>
      <c r="B99" s="684"/>
      <c r="C99" s="684"/>
      <c r="D99" s="684"/>
      <c r="E99" s="684"/>
      <c r="F99" s="684"/>
      <c r="G99" s="684"/>
      <c r="H99" s="704"/>
      <c r="I99" s="152">
        <f>SUM(F100)</f>
        <v>0</v>
      </c>
    </row>
    <row r="100" ht="15.75" customHeight="1" spans="1:9">
      <c r="A100" s="122"/>
      <c r="B100" s="116"/>
      <c r="C100" s="117"/>
      <c r="D100" s="118"/>
      <c r="E100" s="118"/>
      <c r="F100" s="119"/>
      <c r="G100" s="164"/>
      <c r="H100" s="116"/>
      <c r="I100" s="122"/>
    </row>
    <row r="101" ht="15.75" customHeight="1" spans="1:9">
      <c r="A101" s="22" t="s">
        <v>221</v>
      </c>
      <c r="B101" s="684"/>
      <c r="C101" s="684"/>
      <c r="D101" s="684"/>
      <c r="E101" s="684"/>
      <c r="F101" s="684"/>
      <c r="G101" s="684"/>
      <c r="H101" s="704"/>
      <c r="I101" s="152">
        <f>SUM(F102)</f>
        <v>97800</v>
      </c>
    </row>
    <row r="102" ht="15.75" customHeight="1" spans="1:9">
      <c r="A102" s="117" t="s">
        <v>2940</v>
      </c>
      <c r="B102" s="116" t="s">
        <v>2941</v>
      </c>
      <c r="C102" s="122" t="s">
        <v>2942</v>
      </c>
      <c r="D102" s="819">
        <v>45481</v>
      </c>
      <c r="E102" s="60">
        <v>45489</v>
      </c>
      <c r="F102" s="246">
        <v>97800</v>
      </c>
      <c r="G102" s="140">
        <v>45488</v>
      </c>
      <c r="H102" s="116">
        <v>1000000000</v>
      </c>
      <c r="I102" s="744"/>
    </row>
    <row r="103" ht="15.75" customHeight="1" spans="1:8">
      <c r="A103" s="147"/>
      <c r="B103" s="91"/>
      <c r="D103" s="91"/>
      <c r="E103" s="91"/>
      <c r="F103" s="615"/>
      <c r="G103" s="168"/>
      <c r="H103" s="169"/>
    </row>
    <row r="104" ht="15.75" customHeight="1" spans="1:8">
      <c r="A104" s="698" t="s">
        <v>222</v>
      </c>
      <c r="B104" s="80"/>
      <c r="C104" s="80"/>
      <c r="D104" s="91"/>
      <c r="E104" s="91"/>
      <c r="F104" s="615"/>
      <c r="H104" s="91"/>
    </row>
    <row r="105" ht="15.75" customHeight="1" spans="1:8">
      <c r="A105" s="763" t="s">
        <v>223</v>
      </c>
      <c r="B105" s="102"/>
      <c r="C105" s="102"/>
      <c r="D105" s="91"/>
      <c r="E105" s="91"/>
      <c r="F105" s="615"/>
      <c r="H105" s="91"/>
    </row>
    <row r="106" ht="15.75" customHeight="1" spans="1:8">
      <c r="A106" s="147"/>
      <c r="B106" s="91"/>
      <c r="D106" s="91"/>
      <c r="E106" s="91"/>
      <c r="F106" s="615"/>
      <c r="H106" s="91"/>
    </row>
    <row r="107" ht="15.75" customHeight="1" spans="1:8">
      <c r="A107" s="147"/>
      <c r="B107" s="91"/>
      <c r="D107" s="91"/>
      <c r="E107" s="91"/>
      <c r="F107" s="615"/>
      <c r="H107" s="91"/>
    </row>
    <row r="108" ht="15.75" customHeight="1" spans="1:8">
      <c r="A108" s="147"/>
      <c r="B108" s="91"/>
      <c r="D108" s="91"/>
      <c r="E108" s="91"/>
      <c r="F108" s="615"/>
      <c r="H108" s="91"/>
    </row>
    <row r="109" ht="15.75" customHeight="1" spans="1:8">
      <c r="A109" s="147"/>
      <c r="B109" s="91"/>
      <c r="D109" s="91"/>
      <c r="E109" s="91"/>
      <c r="F109" s="615"/>
      <c r="H109" s="91"/>
    </row>
    <row r="110" ht="15.75" customHeight="1" spans="1:8">
      <c r="A110" s="147"/>
      <c r="B110" s="91"/>
      <c r="D110" s="91"/>
      <c r="E110" s="91"/>
      <c r="F110" s="615"/>
      <c r="H110" s="91"/>
    </row>
    <row r="111" ht="15.75" customHeight="1" spans="1:8">
      <c r="A111" s="147"/>
      <c r="B111" s="91"/>
      <c r="D111" s="91"/>
      <c r="E111" s="91"/>
      <c r="F111" s="615"/>
      <c r="H111" s="91"/>
    </row>
    <row r="112" ht="15.75" customHeight="1" spans="1:8">
      <c r="A112" s="147"/>
      <c r="B112" s="91"/>
      <c r="D112" s="91"/>
      <c r="E112" s="91"/>
      <c r="F112" s="615"/>
      <c r="H112" s="91"/>
    </row>
    <row r="113" ht="15.75" customHeight="1" spans="1:8">
      <c r="A113" s="147"/>
      <c r="B113" s="91"/>
      <c r="D113" s="91"/>
      <c r="E113" s="91"/>
      <c r="F113" s="615"/>
      <c r="H113" s="91"/>
    </row>
    <row r="114" ht="15.75" customHeight="1" spans="1:8">
      <c r="A114" s="147"/>
      <c r="B114" s="91"/>
      <c r="D114" s="91"/>
      <c r="E114" s="91"/>
      <c r="F114" s="615"/>
      <c r="H114" s="91"/>
    </row>
    <row r="115" ht="15.75" customHeight="1" spans="1:8">
      <c r="A115" s="147"/>
      <c r="B115" s="91"/>
      <c r="D115" s="91"/>
      <c r="E115" s="91"/>
      <c r="F115" s="615"/>
      <c r="H115" s="91"/>
    </row>
    <row r="116" ht="15.75" customHeight="1" spans="1:8">
      <c r="A116" s="147"/>
      <c r="B116" s="91"/>
      <c r="D116" s="91"/>
      <c r="E116" s="91"/>
      <c r="F116" s="615"/>
      <c r="H116" s="91"/>
    </row>
    <row r="117" ht="15.75" customHeight="1" spans="1:8">
      <c r="A117" s="147"/>
      <c r="B117" s="91"/>
      <c r="D117" s="91"/>
      <c r="E117" s="91"/>
      <c r="F117" s="615"/>
      <c r="H117" s="91"/>
    </row>
    <row r="118" ht="15.75" customHeight="1" spans="1:8">
      <c r="A118" s="147"/>
      <c r="B118" s="91"/>
      <c r="D118" s="91"/>
      <c r="E118" s="91"/>
      <c r="F118" s="615"/>
      <c r="H118" s="91"/>
    </row>
    <row r="119" ht="15.75" customHeight="1" spans="1:8">
      <c r="A119" s="147"/>
      <c r="B119" s="91"/>
      <c r="D119" s="91"/>
      <c r="E119" s="91"/>
      <c r="F119" s="615"/>
      <c r="H119" s="91"/>
    </row>
    <row r="120" ht="15.75" customHeight="1" spans="1:8">
      <c r="A120" s="147"/>
      <c r="B120" s="91"/>
      <c r="D120" s="91"/>
      <c r="E120" s="91"/>
      <c r="F120" s="615"/>
      <c r="H120" s="91"/>
    </row>
    <row r="121" ht="15.75" customHeight="1" spans="1:8">
      <c r="A121" s="147"/>
      <c r="B121" s="91"/>
      <c r="D121" s="91"/>
      <c r="E121" s="91"/>
      <c r="F121" s="615"/>
      <c r="H121" s="91"/>
    </row>
    <row r="122" ht="15.75" customHeight="1" spans="1:8">
      <c r="A122" s="147"/>
      <c r="B122" s="91"/>
      <c r="D122" s="91"/>
      <c r="E122" s="91"/>
      <c r="F122" s="615"/>
      <c r="H122" s="91"/>
    </row>
    <row r="123" ht="15.75" customHeight="1" spans="1:8">
      <c r="A123" s="147"/>
      <c r="B123" s="91"/>
      <c r="D123" s="91"/>
      <c r="E123" s="91"/>
      <c r="F123" s="615"/>
      <c r="H123" s="91"/>
    </row>
    <row r="124" ht="15.75" customHeight="1" spans="1:8">
      <c r="A124" s="147"/>
      <c r="B124" s="91"/>
      <c r="D124" s="91"/>
      <c r="E124" s="91"/>
      <c r="F124" s="615"/>
      <c r="H124" s="91"/>
    </row>
    <row r="125" ht="15.75" customHeight="1" spans="1:8">
      <c r="A125" s="147"/>
      <c r="B125" s="91"/>
      <c r="D125" s="91"/>
      <c r="E125" s="91"/>
      <c r="F125" s="615"/>
      <c r="H125" s="91"/>
    </row>
    <row r="126" ht="15.75" customHeight="1" spans="1:8">
      <c r="A126" s="147"/>
      <c r="B126" s="91"/>
      <c r="D126" s="91"/>
      <c r="E126" s="91"/>
      <c r="F126" s="615"/>
      <c r="H126" s="91"/>
    </row>
    <row r="127" ht="15.75" customHeight="1" spans="1:8">
      <c r="A127" s="147"/>
      <c r="B127" s="91"/>
      <c r="D127" s="91"/>
      <c r="E127" s="91"/>
      <c r="F127" s="615"/>
      <c r="H127" s="91"/>
    </row>
    <row r="128" ht="15.75" customHeight="1" spans="1:8">
      <c r="A128" s="147"/>
      <c r="B128" s="91"/>
      <c r="D128" s="91"/>
      <c r="E128" s="91"/>
      <c r="F128" s="615"/>
      <c r="H128" s="91"/>
    </row>
    <row r="129" ht="15.75" customHeight="1" spans="1:8">
      <c r="A129" s="147"/>
      <c r="B129" s="91"/>
      <c r="D129" s="91"/>
      <c r="E129" s="91"/>
      <c r="F129" s="615"/>
      <c r="H129" s="91"/>
    </row>
    <row r="130" ht="15.75" customHeight="1" spans="1:8">
      <c r="A130" s="147"/>
      <c r="B130" s="91"/>
      <c r="D130" s="91"/>
      <c r="E130" s="91"/>
      <c r="F130" s="615"/>
      <c r="H130" s="91"/>
    </row>
    <row r="131" ht="15.75" customHeight="1" spans="1:8">
      <c r="A131" s="147"/>
      <c r="B131" s="91"/>
      <c r="D131" s="91"/>
      <c r="E131" s="91"/>
      <c r="F131" s="615"/>
      <c r="H131" s="91"/>
    </row>
    <row r="132" ht="15.75" customHeight="1" spans="1:8">
      <c r="A132" s="147"/>
      <c r="B132" s="91"/>
      <c r="D132" s="91"/>
      <c r="E132" s="91"/>
      <c r="F132" s="615"/>
      <c r="H132" s="91"/>
    </row>
    <row r="133" ht="15.75" customHeight="1" spans="1:8">
      <c r="A133" s="147"/>
      <c r="B133" s="91"/>
      <c r="D133" s="91"/>
      <c r="E133" s="91"/>
      <c r="F133" s="615"/>
      <c r="H133" s="91"/>
    </row>
    <row r="134" ht="15.75" customHeight="1" spans="1:8">
      <c r="A134" s="147"/>
      <c r="B134" s="91"/>
      <c r="D134" s="91"/>
      <c r="E134" s="91"/>
      <c r="F134" s="615"/>
      <c r="H134" s="91"/>
    </row>
    <row r="135" ht="15.75" customHeight="1" spans="1:8">
      <c r="A135" s="147"/>
      <c r="B135" s="91"/>
      <c r="D135" s="91"/>
      <c r="E135" s="91"/>
      <c r="F135" s="615"/>
      <c r="H135" s="91"/>
    </row>
    <row r="136" ht="15.75" customHeight="1" spans="1:8">
      <c r="A136" s="147"/>
      <c r="B136" s="91"/>
      <c r="D136" s="91"/>
      <c r="E136" s="91"/>
      <c r="F136" s="615"/>
      <c r="H136" s="91"/>
    </row>
    <row r="137" ht="15.75" customHeight="1" spans="1:8">
      <c r="A137" s="147"/>
      <c r="B137" s="91"/>
      <c r="D137" s="91"/>
      <c r="E137" s="91"/>
      <c r="F137" s="615"/>
      <c r="H137" s="91"/>
    </row>
    <row r="138" ht="15.75" customHeight="1" spans="1:8">
      <c r="A138" s="147"/>
      <c r="B138" s="91"/>
      <c r="D138" s="91"/>
      <c r="E138" s="91"/>
      <c r="F138" s="615"/>
      <c r="H138" s="91"/>
    </row>
    <row r="139" ht="15.75" customHeight="1" spans="1:8">
      <c r="A139" s="147"/>
      <c r="B139" s="91"/>
      <c r="D139" s="91"/>
      <c r="E139" s="91"/>
      <c r="F139" s="615"/>
      <c r="H139" s="91"/>
    </row>
    <row r="140" ht="15.75" customHeight="1" spans="1:8">
      <c r="A140" s="147"/>
      <c r="B140" s="91"/>
      <c r="D140" s="91"/>
      <c r="E140" s="91"/>
      <c r="F140" s="615"/>
      <c r="H140" s="91"/>
    </row>
    <row r="141" ht="15.75" customHeight="1" spans="1:8">
      <c r="A141" s="147"/>
      <c r="B141" s="91"/>
      <c r="D141" s="91"/>
      <c r="E141" s="91"/>
      <c r="F141" s="615"/>
      <c r="H141" s="91"/>
    </row>
    <row r="142" ht="15.75" customHeight="1" spans="1:8">
      <c r="A142" s="147"/>
      <c r="B142" s="91"/>
      <c r="D142" s="91"/>
      <c r="E142" s="91"/>
      <c r="F142" s="615"/>
      <c r="H142" s="91"/>
    </row>
    <row r="143" ht="15.75" customHeight="1" spans="1:8">
      <c r="A143" s="147"/>
      <c r="B143" s="91"/>
      <c r="D143" s="91"/>
      <c r="E143" s="91"/>
      <c r="F143" s="615"/>
      <c r="H143" s="91"/>
    </row>
    <row r="144" ht="15.75" customHeight="1" spans="1:8">
      <c r="A144" s="147"/>
      <c r="B144" s="91"/>
      <c r="D144" s="91"/>
      <c r="E144" s="91"/>
      <c r="F144" s="615"/>
      <c r="H144" s="91"/>
    </row>
    <row r="145" ht="15.75" customHeight="1" spans="1:8">
      <c r="A145" s="147"/>
      <c r="B145" s="91"/>
      <c r="D145" s="91"/>
      <c r="E145" s="91"/>
      <c r="F145" s="615"/>
      <c r="H145" s="91"/>
    </row>
    <row r="146" ht="15.75" customHeight="1" spans="1:8">
      <c r="A146" s="147"/>
      <c r="B146" s="91"/>
      <c r="D146" s="91"/>
      <c r="E146" s="91"/>
      <c r="F146" s="615"/>
      <c r="H146" s="91"/>
    </row>
    <row r="147" ht="15.75" customHeight="1" spans="1:8">
      <c r="A147" s="147"/>
      <c r="B147" s="91"/>
      <c r="D147" s="91"/>
      <c r="E147" s="91"/>
      <c r="F147" s="615"/>
      <c r="H147" s="91"/>
    </row>
    <row r="148" ht="15.75" customHeight="1" spans="1:8">
      <c r="A148" s="147"/>
      <c r="B148" s="91"/>
      <c r="D148" s="91"/>
      <c r="E148" s="91"/>
      <c r="F148" s="615"/>
      <c r="H148" s="91"/>
    </row>
    <row r="149" ht="15.75" customHeight="1" spans="1:8">
      <c r="A149" s="147"/>
      <c r="B149" s="91"/>
      <c r="D149" s="91"/>
      <c r="E149" s="91"/>
      <c r="F149" s="615"/>
      <c r="H149" s="91"/>
    </row>
    <row r="150" ht="15.75" customHeight="1" spans="1:8">
      <c r="A150" s="147"/>
      <c r="B150" s="91"/>
      <c r="D150" s="91"/>
      <c r="E150" s="91"/>
      <c r="F150" s="615"/>
      <c r="H150" s="91"/>
    </row>
    <row r="151" ht="15.75" customHeight="1" spans="1:8">
      <c r="A151" s="147"/>
      <c r="B151" s="91"/>
      <c r="D151" s="91"/>
      <c r="E151" s="91"/>
      <c r="F151" s="615"/>
      <c r="H151" s="91"/>
    </row>
    <row r="152" ht="15.75" customHeight="1" spans="1:8">
      <c r="A152" s="147"/>
      <c r="B152" s="91"/>
      <c r="D152" s="91"/>
      <c r="E152" s="91"/>
      <c r="F152" s="615"/>
      <c r="H152" s="91"/>
    </row>
    <row r="153" ht="15.75" customHeight="1" spans="1:8">
      <c r="A153" s="147"/>
      <c r="B153" s="91"/>
      <c r="D153" s="91"/>
      <c r="E153" s="91"/>
      <c r="F153" s="615"/>
      <c r="H153" s="91"/>
    </row>
    <row r="154" ht="15.75" customHeight="1" spans="1:8">
      <c r="A154" s="147"/>
      <c r="B154" s="91"/>
      <c r="D154" s="91"/>
      <c r="E154" s="91"/>
      <c r="F154" s="615"/>
      <c r="H154" s="91"/>
    </row>
    <row r="155" ht="15.75" customHeight="1" spans="1:8">
      <c r="A155" s="147"/>
      <c r="B155" s="91"/>
      <c r="D155" s="91"/>
      <c r="E155" s="91"/>
      <c r="F155" s="615"/>
      <c r="H155" s="91"/>
    </row>
    <row r="156" ht="15.75" customHeight="1" spans="1:8">
      <c r="A156" s="147"/>
      <c r="B156" s="91"/>
      <c r="D156" s="91"/>
      <c r="E156" s="91"/>
      <c r="F156" s="615"/>
      <c r="H156" s="91"/>
    </row>
    <row r="157" ht="15.75" customHeight="1" spans="1:8">
      <c r="A157" s="147"/>
      <c r="B157" s="91"/>
      <c r="D157" s="91"/>
      <c r="E157" s="91"/>
      <c r="F157" s="615"/>
      <c r="H157" s="91"/>
    </row>
    <row r="158" ht="15.75" customHeight="1" spans="1:8">
      <c r="A158" s="147"/>
      <c r="B158" s="91"/>
      <c r="D158" s="91"/>
      <c r="E158" s="91"/>
      <c r="F158" s="615"/>
      <c r="H158" s="91"/>
    </row>
    <row r="159" ht="15.75" customHeight="1" spans="1:8">
      <c r="A159" s="147"/>
      <c r="B159" s="91"/>
      <c r="D159" s="91"/>
      <c r="E159" s="91"/>
      <c r="F159" s="615"/>
      <c r="H159" s="91"/>
    </row>
    <row r="160" ht="15.75" customHeight="1" spans="1:8">
      <c r="A160" s="147"/>
      <c r="B160" s="91"/>
      <c r="D160" s="91"/>
      <c r="E160" s="91"/>
      <c r="F160" s="615"/>
      <c r="H160" s="91"/>
    </row>
    <row r="161" ht="15.75" customHeight="1" spans="1:8">
      <c r="A161" s="147"/>
      <c r="B161" s="91"/>
      <c r="D161" s="91"/>
      <c r="E161" s="91"/>
      <c r="F161" s="615"/>
      <c r="H161" s="91"/>
    </row>
    <row r="162" ht="15.75" customHeight="1" spans="1:8">
      <c r="A162" s="147"/>
      <c r="B162" s="91"/>
      <c r="D162" s="91"/>
      <c r="E162" s="91"/>
      <c r="F162" s="615"/>
      <c r="H162" s="91"/>
    </row>
    <row r="163" ht="15.75" customHeight="1" spans="1:8">
      <c r="A163" s="147"/>
      <c r="B163" s="91"/>
      <c r="D163" s="91"/>
      <c r="E163" s="91"/>
      <c r="F163" s="615"/>
      <c r="H163" s="91"/>
    </row>
    <row r="164" ht="15.75" customHeight="1" spans="1:8">
      <c r="A164" s="147"/>
      <c r="B164" s="91"/>
      <c r="D164" s="91"/>
      <c r="E164" s="91"/>
      <c r="F164" s="615"/>
      <c r="H164" s="91"/>
    </row>
    <row r="165" ht="15.75" customHeight="1" spans="1:8">
      <c r="A165" s="147"/>
      <c r="B165" s="91"/>
      <c r="D165" s="91"/>
      <c r="E165" s="91"/>
      <c r="F165" s="615"/>
      <c r="H165" s="91"/>
    </row>
    <row r="166" ht="15.75" customHeight="1" spans="1:8">
      <c r="A166" s="147"/>
      <c r="B166" s="91"/>
      <c r="D166" s="91"/>
      <c r="E166" s="91"/>
      <c r="F166" s="615"/>
      <c r="H166" s="91"/>
    </row>
    <row r="167" ht="15.75" customHeight="1" spans="1:8">
      <c r="A167" s="147"/>
      <c r="B167" s="91"/>
      <c r="D167" s="91"/>
      <c r="E167" s="91"/>
      <c r="F167" s="615"/>
      <c r="H167" s="91"/>
    </row>
    <row r="168" ht="15.75" customHeight="1" spans="1:8">
      <c r="A168" s="147"/>
      <c r="B168" s="91"/>
      <c r="D168" s="91"/>
      <c r="E168" s="91"/>
      <c r="F168" s="615"/>
      <c r="H168" s="91"/>
    </row>
    <row r="169" ht="15.75" customHeight="1" spans="1:8">
      <c r="A169" s="147"/>
      <c r="B169" s="91"/>
      <c r="D169" s="91"/>
      <c r="E169" s="91"/>
      <c r="F169" s="615"/>
      <c r="H169" s="91"/>
    </row>
    <row r="170" ht="15.75" customHeight="1" spans="1:8">
      <c r="A170" s="147"/>
      <c r="B170" s="91"/>
      <c r="D170" s="91"/>
      <c r="E170" s="91"/>
      <c r="F170" s="615"/>
      <c r="H170" s="91"/>
    </row>
    <row r="171" ht="15.75" customHeight="1" spans="1:8">
      <c r="A171" s="147"/>
      <c r="B171" s="91"/>
      <c r="D171" s="91"/>
      <c r="E171" s="91"/>
      <c r="F171" s="615"/>
      <c r="H171" s="91"/>
    </row>
    <row r="172" ht="15.75" customHeight="1" spans="1:8">
      <c r="A172" s="147"/>
      <c r="B172" s="91"/>
      <c r="D172" s="91"/>
      <c r="E172" s="91"/>
      <c r="F172" s="615"/>
      <c r="H172" s="91"/>
    </row>
    <row r="173" ht="15.75" customHeight="1" spans="1:8">
      <c r="A173" s="147"/>
      <c r="B173" s="91"/>
      <c r="D173" s="91"/>
      <c r="E173" s="91"/>
      <c r="F173" s="615"/>
      <c r="H173" s="91"/>
    </row>
    <row r="174" ht="15.75" customHeight="1" spans="1:8">
      <c r="A174" s="147"/>
      <c r="B174" s="91"/>
      <c r="D174" s="91"/>
      <c r="E174" s="91"/>
      <c r="F174" s="615"/>
      <c r="H174" s="91"/>
    </row>
    <row r="175" ht="15.75" customHeight="1" spans="1:8">
      <c r="A175" s="147"/>
      <c r="B175" s="91"/>
      <c r="D175" s="91"/>
      <c r="E175" s="91"/>
      <c r="F175" s="615"/>
      <c r="H175" s="91"/>
    </row>
    <row r="176" ht="15.75" customHeight="1" spans="1:8">
      <c r="A176" s="147"/>
      <c r="B176" s="91"/>
      <c r="D176" s="91"/>
      <c r="E176" s="91"/>
      <c r="F176" s="615"/>
      <c r="H176" s="91"/>
    </row>
    <row r="177" ht="15.75" customHeight="1" spans="1:8">
      <c r="A177" s="147"/>
      <c r="B177" s="91"/>
      <c r="D177" s="91"/>
      <c r="E177" s="91"/>
      <c r="F177" s="615"/>
      <c r="H177" s="91"/>
    </row>
    <row r="178" ht="15.75" customHeight="1" spans="1:8">
      <c r="A178" s="147"/>
      <c r="B178" s="91"/>
      <c r="D178" s="91"/>
      <c r="E178" s="91"/>
      <c r="F178" s="615"/>
      <c r="H178" s="91"/>
    </row>
    <row r="179" ht="15.75" customHeight="1" spans="1:8">
      <c r="A179" s="147"/>
      <c r="B179" s="91"/>
      <c r="D179" s="91"/>
      <c r="E179" s="91"/>
      <c r="F179" s="615"/>
      <c r="H179" s="91"/>
    </row>
    <row r="180" ht="15.75" customHeight="1" spans="1:8">
      <c r="A180" s="147"/>
      <c r="B180" s="91"/>
      <c r="D180" s="91"/>
      <c r="E180" s="91"/>
      <c r="F180" s="615"/>
      <c r="H180" s="91"/>
    </row>
    <row r="181" ht="15.75" customHeight="1" spans="1:8">
      <c r="A181" s="147"/>
      <c r="B181" s="91"/>
      <c r="D181" s="91"/>
      <c r="E181" s="91"/>
      <c r="F181" s="615"/>
      <c r="H181" s="91"/>
    </row>
    <row r="182" ht="15.75" customHeight="1" spans="1:8">
      <c r="A182" s="147"/>
      <c r="B182" s="91"/>
      <c r="D182" s="91"/>
      <c r="E182" s="91"/>
      <c r="F182" s="615"/>
      <c r="H182" s="91"/>
    </row>
    <row r="183" ht="15.75" customHeight="1" spans="1:8">
      <c r="A183" s="147"/>
      <c r="B183" s="91"/>
      <c r="D183" s="91"/>
      <c r="E183" s="91"/>
      <c r="F183" s="615"/>
      <c r="H183" s="91"/>
    </row>
    <row r="184" ht="15.75" customHeight="1" spans="1:8">
      <c r="A184" s="147"/>
      <c r="B184" s="91"/>
      <c r="D184" s="91"/>
      <c r="E184" s="91"/>
      <c r="F184" s="615"/>
      <c r="H184" s="91"/>
    </row>
    <row r="185" ht="15.75" customHeight="1" spans="1:8">
      <c r="A185" s="147"/>
      <c r="B185" s="91"/>
      <c r="D185" s="91"/>
      <c r="E185" s="91"/>
      <c r="F185" s="615"/>
      <c r="H185" s="91"/>
    </row>
    <row r="186" ht="15.75" customHeight="1" spans="1:8">
      <c r="A186" s="147"/>
      <c r="B186" s="91"/>
      <c r="D186" s="91"/>
      <c r="E186" s="91"/>
      <c r="F186" s="615"/>
      <c r="H186" s="91"/>
    </row>
    <row r="187" ht="15.75" customHeight="1" spans="1:8">
      <c r="A187" s="147"/>
      <c r="B187" s="91"/>
      <c r="D187" s="91"/>
      <c r="E187" s="91"/>
      <c r="F187" s="615"/>
      <c r="H187" s="91"/>
    </row>
    <row r="188" ht="15.75" customHeight="1" spans="1:8">
      <c r="A188" s="147"/>
      <c r="B188" s="91"/>
      <c r="D188" s="91"/>
      <c r="E188" s="91"/>
      <c r="F188" s="615"/>
      <c r="H188" s="91"/>
    </row>
    <row r="189" ht="15.75" customHeight="1" spans="1:8">
      <c r="A189" s="147"/>
      <c r="B189" s="91"/>
      <c r="D189" s="91"/>
      <c r="E189" s="91"/>
      <c r="F189" s="615"/>
      <c r="H189" s="91"/>
    </row>
    <row r="190" ht="15.75" customHeight="1" spans="1:8">
      <c r="A190" s="147"/>
      <c r="B190" s="91"/>
      <c r="D190" s="91"/>
      <c r="E190" s="91"/>
      <c r="F190" s="615"/>
      <c r="H190" s="91"/>
    </row>
    <row r="191" ht="15.75" customHeight="1" spans="1:8">
      <c r="A191" s="147"/>
      <c r="B191" s="91"/>
      <c r="D191" s="91"/>
      <c r="E191" s="91"/>
      <c r="F191" s="615"/>
      <c r="H191" s="91"/>
    </row>
    <row r="192" ht="15.75" customHeight="1" spans="1:8">
      <c r="A192" s="147"/>
      <c r="B192" s="91"/>
      <c r="D192" s="91"/>
      <c r="E192" s="91"/>
      <c r="F192" s="615"/>
      <c r="H192" s="91"/>
    </row>
    <row r="193" ht="15.75" customHeight="1" spans="1:8">
      <c r="A193" s="147"/>
      <c r="B193" s="91"/>
      <c r="D193" s="91"/>
      <c r="E193" s="91"/>
      <c r="F193" s="615"/>
      <c r="H193" s="91"/>
    </row>
    <row r="194" ht="15.75" customHeight="1" spans="1:8">
      <c r="A194" s="147"/>
      <c r="B194" s="91"/>
      <c r="D194" s="91"/>
      <c r="E194" s="91"/>
      <c r="F194" s="615"/>
      <c r="H194" s="91"/>
    </row>
    <row r="195" ht="15.75" customHeight="1" spans="1:8">
      <c r="A195" s="147"/>
      <c r="B195" s="91"/>
      <c r="D195" s="91"/>
      <c r="E195" s="91"/>
      <c r="F195" s="615"/>
      <c r="H195" s="91"/>
    </row>
    <row r="196" ht="15.75" customHeight="1" spans="1:8">
      <c r="A196" s="147"/>
      <c r="B196" s="91"/>
      <c r="D196" s="91"/>
      <c r="E196" s="91"/>
      <c r="F196" s="615"/>
      <c r="H196" s="91"/>
    </row>
    <row r="197" ht="15.75" customHeight="1" spans="1:8">
      <c r="A197" s="147"/>
      <c r="B197" s="91"/>
      <c r="D197" s="91"/>
      <c r="E197" s="91"/>
      <c r="F197" s="615"/>
      <c r="H197" s="91"/>
    </row>
    <row r="198" ht="15.75" customHeight="1" spans="1:8">
      <c r="A198" s="147"/>
      <c r="B198" s="91"/>
      <c r="D198" s="91"/>
      <c r="E198" s="91"/>
      <c r="F198" s="615"/>
      <c r="H198" s="91"/>
    </row>
    <row r="199" ht="15.75" customHeight="1" spans="1:8">
      <c r="A199" s="147"/>
      <c r="B199" s="91"/>
      <c r="D199" s="91"/>
      <c r="E199" s="91"/>
      <c r="F199" s="615"/>
      <c r="H199" s="91"/>
    </row>
    <row r="200" ht="15.75" customHeight="1" spans="1:8">
      <c r="A200" s="147"/>
      <c r="B200" s="91"/>
      <c r="D200" s="91"/>
      <c r="E200" s="91"/>
      <c r="F200" s="615"/>
      <c r="H200" s="91"/>
    </row>
    <row r="201" ht="15.75" customHeight="1" spans="1:8">
      <c r="A201" s="147"/>
      <c r="B201" s="91"/>
      <c r="D201" s="91"/>
      <c r="E201" s="91"/>
      <c r="F201" s="615"/>
      <c r="H201" s="91"/>
    </row>
    <row r="202" ht="15.75" customHeight="1" spans="1:8">
      <c r="A202" s="147"/>
      <c r="B202" s="91"/>
      <c r="D202" s="91"/>
      <c r="E202" s="91"/>
      <c r="F202" s="615"/>
      <c r="H202" s="91"/>
    </row>
    <row r="203" ht="15.75" customHeight="1" spans="1:8">
      <c r="A203" s="147"/>
      <c r="B203" s="91"/>
      <c r="D203" s="91"/>
      <c r="E203" s="91"/>
      <c r="F203" s="615"/>
      <c r="H203" s="91"/>
    </row>
    <row r="204" ht="15.75" customHeight="1" spans="1:8">
      <c r="A204" s="147"/>
      <c r="B204" s="91"/>
      <c r="D204" s="91"/>
      <c r="E204" s="91"/>
      <c r="F204" s="615"/>
      <c r="H204" s="91"/>
    </row>
    <row r="205" ht="15.75" customHeight="1" spans="1:8">
      <c r="A205" s="147"/>
      <c r="B205" s="91"/>
      <c r="D205" s="91"/>
      <c r="E205" s="91"/>
      <c r="F205" s="615"/>
      <c r="H205" s="91"/>
    </row>
    <row r="206" ht="15.75" customHeight="1" spans="1:8">
      <c r="A206" s="147"/>
      <c r="B206" s="91"/>
      <c r="D206" s="91"/>
      <c r="E206" s="91"/>
      <c r="F206" s="615"/>
      <c r="H206" s="91"/>
    </row>
    <row r="207" ht="15.75" customHeight="1" spans="1:8">
      <c r="A207" s="147"/>
      <c r="B207" s="91"/>
      <c r="D207" s="91"/>
      <c r="E207" s="91"/>
      <c r="F207" s="615"/>
      <c r="H207" s="91"/>
    </row>
    <row r="208" ht="15.75" customHeight="1" spans="1:8">
      <c r="A208" s="147"/>
      <c r="B208" s="91"/>
      <c r="D208" s="91"/>
      <c r="E208" s="91"/>
      <c r="F208" s="615"/>
      <c r="H208" s="91"/>
    </row>
    <row r="209" ht="15.75" customHeight="1" spans="1:8">
      <c r="A209" s="147"/>
      <c r="B209" s="91"/>
      <c r="D209" s="91"/>
      <c r="E209" s="91"/>
      <c r="F209" s="615"/>
      <c r="H209" s="91"/>
    </row>
    <row r="210" ht="15.75" customHeight="1" spans="1:8">
      <c r="A210" s="147"/>
      <c r="B210" s="91"/>
      <c r="D210" s="91"/>
      <c r="E210" s="91"/>
      <c r="F210" s="615"/>
      <c r="H210" s="91"/>
    </row>
    <row r="211" ht="15.75" customHeight="1" spans="1:8">
      <c r="A211" s="147"/>
      <c r="B211" s="91"/>
      <c r="D211" s="91"/>
      <c r="E211" s="91"/>
      <c r="F211" s="615"/>
      <c r="H211" s="91"/>
    </row>
    <row r="212" ht="15.75" customHeight="1" spans="1:8">
      <c r="A212" s="147"/>
      <c r="B212" s="91"/>
      <c r="D212" s="91"/>
      <c r="E212" s="91"/>
      <c r="F212" s="615"/>
      <c r="H212" s="91"/>
    </row>
    <row r="213" ht="15.75" customHeight="1" spans="1:8">
      <c r="A213" s="147"/>
      <c r="B213" s="91"/>
      <c r="D213" s="91"/>
      <c r="E213" s="91"/>
      <c r="F213" s="615"/>
      <c r="H213" s="91"/>
    </row>
    <row r="214" ht="15.75" customHeight="1" spans="1:8">
      <c r="A214" s="147"/>
      <c r="B214" s="91"/>
      <c r="D214" s="91"/>
      <c r="E214" s="91"/>
      <c r="F214" s="615"/>
      <c r="H214" s="91"/>
    </row>
    <row r="215" ht="15.75" customHeight="1" spans="1:8">
      <c r="A215" s="147"/>
      <c r="B215" s="91"/>
      <c r="D215" s="91"/>
      <c r="E215" s="91"/>
      <c r="F215" s="615"/>
      <c r="H215" s="91"/>
    </row>
    <row r="216" ht="15.75" customHeight="1" spans="1:8">
      <c r="A216" s="147"/>
      <c r="B216" s="91"/>
      <c r="D216" s="91"/>
      <c r="E216" s="91"/>
      <c r="F216" s="615"/>
      <c r="H216" s="91"/>
    </row>
    <row r="217" ht="15.75" customHeight="1" spans="1:8">
      <c r="A217" s="147"/>
      <c r="B217" s="91"/>
      <c r="D217" s="91"/>
      <c r="E217" s="91"/>
      <c r="F217" s="615"/>
      <c r="H217" s="91"/>
    </row>
    <row r="218" ht="15.75" customHeight="1" spans="1:8">
      <c r="A218" s="147"/>
      <c r="B218" s="91"/>
      <c r="D218" s="91"/>
      <c r="E218" s="91"/>
      <c r="F218" s="615"/>
      <c r="H218" s="91"/>
    </row>
    <row r="219" ht="15.75" customHeight="1" spans="1:8">
      <c r="A219" s="147"/>
      <c r="B219" s="91"/>
      <c r="D219" s="91"/>
      <c r="E219" s="91"/>
      <c r="F219" s="615"/>
      <c r="H219" s="91"/>
    </row>
    <row r="220" ht="15.75" customHeight="1" spans="1:8">
      <c r="A220" s="147"/>
      <c r="B220" s="91"/>
      <c r="D220" s="91"/>
      <c r="E220" s="91"/>
      <c r="F220" s="615"/>
      <c r="H220" s="91"/>
    </row>
    <row r="221" ht="15.75" customHeight="1" spans="1:8">
      <c r="A221" s="147"/>
      <c r="B221" s="91"/>
      <c r="D221" s="91"/>
      <c r="E221" s="91"/>
      <c r="F221" s="615"/>
      <c r="H221" s="91"/>
    </row>
    <row r="222" ht="15.75" customHeight="1" spans="1:8">
      <c r="A222" s="147"/>
      <c r="B222" s="91"/>
      <c r="D222" s="91"/>
      <c r="E222" s="91"/>
      <c r="F222" s="615"/>
      <c r="H222" s="91"/>
    </row>
    <row r="223" ht="15.75" customHeight="1" spans="1:8">
      <c r="A223" s="147"/>
      <c r="B223" s="91"/>
      <c r="D223" s="91"/>
      <c r="E223" s="91"/>
      <c r="F223" s="615"/>
      <c r="H223" s="91"/>
    </row>
    <row r="224" ht="15.75" customHeight="1" spans="1:8">
      <c r="A224" s="147"/>
      <c r="B224" s="91"/>
      <c r="D224" s="91"/>
      <c r="E224" s="91"/>
      <c r="F224" s="615"/>
      <c r="H224" s="91"/>
    </row>
    <row r="225" ht="15.75" customHeight="1" spans="1:8">
      <c r="A225" s="147"/>
      <c r="B225" s="91"/>
      <c r="D225" s="91"/>
      <c r="E225" s="91"/>
      <c r="F225" s="615"/>
      <c r="H225" s="91"/>
    </row>
    <row r="226" ht="15.75" customHeight="1" spans="1:8">
      <c r="A226" s="147"/>
      <c r="B226" s="91"/>
      <c r="D226" s="91"/>
      <c r="E226" s="91"/>
      <c r="F226" s="615"/>
      <c r="H226" s="91"/>
    </row>
    <row r="227" ht="15.75" customHeight="1" spans="1:8">
      <c r="A227" s="147"/>
      <c r="B227" s="91"/>
      <c r="D227" s="91"/>
      <c r="E227" s="91"/>
      <c r="F227" s="615"/>
      <c r="H227" s="91"/>
    </row>
    <row r="228" ht="15.75" customHeight="1" spans="1:8">
      <c r="A228" s="147"/>
      <c r="B228" s="91"/>
      <c r="D228" s="91"/>
      <c r="E228" s="91"/>
      <c r="F228" s="615"/>
      <c r="H228" s="91"/>
    </row>
    <row r="229" ht="15.75" customHeight="1" spans="1:8">
      <c r="A229" s="147"/>
      <c r="B229" s="91"/>
      <c r="D229" s="91"/>
      <c r="E229" s="91"/>
      <c r="F229" s="615"/>
      <c r="H229" s="91"/>
    </row>
    <row r="230" ht="15.75" customHeight="1" spans="1:8">
      <c r="A230" s="147"/>
      <c r="B230" s="91"/>
      <c r="D230" s="91"/>
      <c r="E230" s="91"/>
      <c r="F230" s="615"/>
      <c r="H230" s="91"/>
    </row>
    <row r="231" ht="15.75" customHeight="1" spans="1:8">
      <c r="A231" s="147"/>
      <c r="B231" s="91"/>
      <c r="D231" s="91"/>
      <c r="E231" s="91"/>
      <c r="F231" s="615"/>
      <c r="H231" s="91"/>
    </row>
    <row r="232" ht="15.75" customHeight="1" spans="1:8">
      <c r="A232" s="147"/>
      <c r="B232" s="91"/>
      <c r="D232" s="91"/>
      <c r="E232" s="91"/>
      <c r="F232" s="615"/>
      <c r="H232" s="91"/>
    </row>
    <row r="233" ht="15.75" customHeight="1" spans="1:8">
      <c r="A233" s="147"/>
      <c r="B233" s="91"/>
      <c r="D233" s="91"/>
      <c r="E233" s="91"/>
      <c r="F233" s="615"/>
      <c r="H233" s="91"/>
    </row>
    <row r="234" ht="15.75" customHeight="1" spans="1:8">
      <c r="A234" s="147"/>
      <c r="B234" s="91"/>
      <c r="D234" s="91"/>
      <c r="E234" s="91"/>
      <c r="F234" s="615"/>
      <c r="H234" s="91"/>
    </row>
    <row r="235" ht="15.75" customHeight="1" spans="1:8">
      <c r="A235" s="147"/>
      <c r="B235" s="91"/>
      <c r="D235" s="91"/>
      <c r="E235" s="91"/>
      <c r="F235" s="615"/>
      <c r="H235" s="91"/>
    </row>
    <row r="236" ht="15.75" customHeight="1" spans="1:8">
      <c r="A236" s="147"/>
      <c r="B236" s="91"/>
      <c r="D236" s="91"/>
      <c r="E236" s="91"/>
      <c r="F236" s="615"/>
      <c r="H236" s="91"/>
    </row>
    <row r="237" ht="15.75" customHeight="1" spans="1:8">
      <c r="A237" s="147"/>
      <c r="B237" s="91"/>
      <c r="D237" s="91"/>
      <c r="E237" s="91"/>
      <c r="F237" s="615"/>
      <c r="H237" s="91"/>
    </row>
    <row r="238" ht="15.75" customHeight="1" spans="1:8">
      <c r="A238" s="147"/>
      <c r="B238" s="91"/>
      <c r="D238" s="91"/>
      <c r="E238" s="91"/>
      <c r="F238" s="615"/>
      <c r="H238" s="91"/>
    </row>
    <row r="239" ht="15.75" customHeight="1" spans="1:8">
      <c r="A239" s="147"/>
      <c r="B239" s="91"/>
      <c r="D239" s="91"/>
      <c r="E239" s="91"/>
      <c r="F239" s="615"/>
      <c r="H239" s="91"/>
    </row>
    <row r="240" ht="15.75" customHeight="1" spans="1:8">
      <c r="A240" s="147"/>
      <c r="B240" s="91"/>
      <c r="D240" s="91"/>
      <c r="E240" s="91"/>
      <c r="F240" s="615"/>
      <c r="H240" s="91"/>
    </row>
    <row r="241" ht="15.75" customHeight="1" spans="1:8">
      <c r="A241" s="147"/>
      <c r="B241" s="91"/>
      <c r="D241" s="91"/>
      <c r="E241" s="91"/>
      <c r="F241" s="615"/>
      <c r="H241" s="91"/>
    </row>
    <row r="242" ht="15.75" customHeight="1" spans="1:8">
      <c r="A242" s="147"/>
      <c r="B242" s="91"/>
      <c r="D242" s="91"/>
      <c r="E242" s="91"/>
      <c r="F242" s="615"/>
      <c r="H242" s="91"/>
    </row>
    <row r="243" ht="15.75" customHeight="1" spans="1:8">
      <c r="A243" s="147"/>
      <c r="B243" s="91"/>
      <c r="D243" s="91"/>
      <c r="E243" s="91"/>
      <c r="F243" s="615"/>
      <c r="H243" s="91"/>
    </row>
    <row r="244" ht="15.75" customHeight="1" spans="1:8">
      <c r="A244" s="147"/>
      <c r="B244" s="91"/>
      <c r="D244" s="91"/>
      <c r="E244" s="91"/>
      <c r="F244" s="615"/>
      <c r="H244" s="91"/>
    </row>
    <row r="245" ht="15.75" customHeight="1" spans="1:8">
      <c r="A245" s="147"/>
      <c r="B245" s="91"/>
      <c r="D245" s="91"/>
      <c r="E245" s="91"/>
      <c r="F245" s="615"/>
      <c r="H245" s="91"/>
    </row>
    <row r="246" ht="15.75" customHeight="1" spans="1:8">
      <c r="A246" s="147"/>
      <c r="B246" s="91"/>
      <c r="D246" s="91"/>
      <c r="E246" s="91"/>
      <c r="F246" s="615"/>
      <c r="H246" s="91"/>
    </row>
    <row r="247" ht="15.75" customHeight="1" spans="1:8">
      <c r="A247" s="147"/>
      <c r="B247" s="91"/>
      <c r="D247" s="91"/>
      <c r="E247" s="91"/>
      <c r="F247" s="615"/>
      <c r="H247" s="91"/>
    </row>
    <row r="248" ht="15.75" customHeight="1" spans="1:8">
      <c r="A248" s="147"/>
      <c r="B248" s="91"/>
      <c r="D248" s="91"/>
      <c r="E248" s="91"/>
      <c r="F248" s="615"/>
      <c r="H248" s="91"/>
    </row>
    <row r="249" ht="15.75" customHeight="1" spans="1:8">
      <c r="A249" s="147"/>
      <c r="B249" s="91"/>
      <c r="D249" s="91"/>
      <c r="E249" s="91"/>
      <c r="F249" s="615"/>
      <c r="H249" s="91"/>
    </row>
    <row r="250" ht="15.75" customHeight="1" spans="1:8">
      <c r="A250" s="147"/>
      <c r="B250" s="91"/>
      <c r="D250" s="91"/>
      <c r="E250" s="91"/>
      <c r="F250" s="615"/>
      <c r="H250" s="91"/>
    </row>
    <row r="251" ht="15.75" customHeight="1" spans="1:8">
      <c r="A251" s="147"/>
      <c r="B251" s="91"/>
      <c r="D251" s="91"/>
      <c r="E251" s="91"/>
      <c r="F251" s="615"/>
      <c r="H251" s="91"/>
    </row>
    <row r="252" ht="15.75" customHeight="1" spans="1:8">
      <c r="A252" s="147"/>
      <c r="B252" s="91"/>
      <c r="D252" s="91"/>
      <c r="E252" s="91"/>
      <c r="F252" s="615"/>
      <c r="H252" s="91"/>
    </row>
    <row r="253" ht="15.75" customHeight="1" spans="1:8">
      <c r="A253" s="147"/>
      <c r="B253" s="91"/>
      <c r="D253" s="91"/>
      <c r="E253" s="91"/>
      <c r="F253" s="615"/>
      <c r="H253" s="91"/>
    </row>
    <row r="254" ht="15.75" customHeight="1" spans="1:8">
      <c r="A254" s="147"/>
      <c r="B254" s="91"/>
      <c r="D254" s="91"/>
      <c r="E254" s="91"/>
      <c r="F254" s="615"/>
      <c r="H254" s="91"/>
    </row>
    <row r="255" ht="15.75" customHeight="1" spans="1:8">
      <c r="A255" s="147"/>
      <c r="B255" s="91"/>
      <c r="D255" s="91"/>
      <c r="E255" s="91"/>
      <c r="F255" s="615"/>
      <c r="H255" s="91"/>
    </row>
    <row r="256" ht="15.75" customHeight="1" spans="1:8">
      <c r="A256" s="147"/>
      <c r="B256" s="91"/>
      <c r="D256" s="91"/>
      <c r="E256" s="91"/>
      <c r="F256" s="615"/>
      <c r="H256" s="91"/>
    </row>
    <row r="257" ht="15.75" customHeight="1" spans="1:8">
      <c r="A257" s="147"/>
      <c r="B257" s="91"/>
      <c r="D257" s="91"/>
      <c r="E257" s="91"/>
      <c r="F257" s="615"/>
      <c r="H257" s="91"/>
    </row>
    <row r="258" ht="15.75" customHeight="1" spans="1:8">
      <c r="A258" s="147"/>
      <c r="B258" s="91"/>
      <c r="D258" s="91"/>
      <c r="E258" s="91"/>
      <c r="F258" s="615"/>
      <c r="H258" s="91"/>
    </row>
    <row r="259" ht="15.75" customHeight="1" spans="1:8">
      <c r="A259" s="147"/>
      <c r="B259" s="91"/>
      <c r="D259" s="91"/>
      <c r="E259" s="91"/>
      <c r="F259" s="615"/>
      <c r="H259" s="91"/>
    </row>
    <row r="260" ht="15.75" customHeight="1" spans="1:8">
      <c r="A260" s="147"/>
      <c r="B260" s="91"/>
      <c r="D260" s="91"/>
      <c r="E260" s="91"/>
      <c r="F260" s="615"/>
      <c r="H260" s="91"/>
    </row>
    <row r="261" ht="15.75" customHeight="1" spans="1:8">
      <c r="A261" s="147"/>
      <c r="B261" s="91"/>
      <c r="D261" s="91"/>
      <c r="E261" s="91"/>
      <c r="F261" s="615"/>
      <c r="H261" s="91"/>
    </row>
    <row r="262" ht="15.75" customHeight="1" spans="1:8">
      <c r="A262" s="147"/>
      <c r="B262" s="91"/>
      <c r="D262" s="91"/>
      <c r="E262" s="91"/>
      <c r="F262" s="615"/>
      <c r="H262" s="91"/>
    </row>
    <row r="263" ht="15.75" customHeight="1" spans="1:8">
      <c r="A263" s="147"/>
      <c r="B263" s="91"/>
      <c r="D263" s="91"/>
      <c r="E263" s="91"/>
      <c r="F263" s="615"/>
      <c r="H263" s="91"/>
    </row>
    <row r="264" ht="15.75" customHeight="1" spans="1:8">
      <c r="A264" s="147"/>
      <c r="B264" s="91"/>
      <c r="D264" s="91"/>
      <c r="E264" s="91"/>
      <c r="F264" s="615"/>
      <c r="H264" s="91"/>
    </row>
    <row r="265" ht="15.75" customHeight="1" spans="1:8">
      <c r="A265" s="147"/>
      <c r="B265" s="91"/>
      <c r="D265" s="91"/>
      <c r="E265" s="91"/>
      <c r="F265" s="615"/>
      <c r="H265" s="91"/>
    </row>
    <row r="266" ht="15.75" customHeight="1" spans="1:8">
      <c r="A266" s="147"/>
      <c r="B266" s="91"/>
      <c r="D266" s="91"/>
      <c r="E266" s="91"/>
      <c r="F266" s="615"/>
      <c r="H266" s="91"/>
    </row>
    <row r="267" ht="15.75" customHeight="1" spans="1:8">
      <c r="A267" s="147"/>
      <c r="B267" s="91"/>
      <c r="D267" s="91"/>
      <c r="E267" s="91"/>
      <c r="F267" s="615"/>
      <c r="H267" s="91"/>
    </row>
    <row r="268" ht="15.75" customHeight="1" spans="1:8">
      <c r="A268" s="147"/>
      <c r="B268" s="91"/>
      <c r="D268" s="91"/>
      <c r="E268" s="91"/>
      <c r="F268" s="615"/>
      <c r="H268" s="91"/>
    </row>
    <row r="269" ht="15.75" customHeight="1" spans="1:8">
      <c r="A269" s="147"/>
      <c r="B269" s="91"/>
      <c r="D269" s="91"/>
      <c r="E269" s="91"/>
      <c r="F269" s="615"/>
      <c r="H269" s="91"/>
    </row>
    <row r="270" ht="15.75" customHeight="1" spans="1:8">
      <c r="A270" s="147"/>
      <c r="B270" s="91"/>
      <c r="D270" s="91"/>
      <c r="E270" s="91"/>
      <c r="F270" s="615"/>
      <c r="H270" s="91"/>
    </row>
    <row r="271" ht="15.75" customHeight="1" spans="1:8">
      <c r="A271" s="147"/>
      <c r="B271" s="91"/>
      <c r="D271" s="91"/>
      <c r="E271" s="91"/>
      <c r="F271" s="615"/>
      <c r="H271" s="91"/>
    </row>
    <row r="272" ht="15.75" customHeight="1" spans="1:8">
      <c r="A272" s="147"/>
      <c r="B272" s="91"/>
      <c r="D272" s="91"/>
      <c r="E272" s="91"/>
      <c r="F272" s="615"/>
      <c r="H272" s="91"/>
    </row>
    <row r="273" ht="15.75" customHeight="1" spans="1:8">
      <c r="A273" s="147"/>
      <c r="B273" s="91"/>
      <c r="D273" s="91"/>
      <c r="E273" s="91"/>
      <c r="F273" s="615"/>
      <c r="H273" s="91"/>
    </row>
    <row r="274" ht="15.75" customHeight="1" spans="1:8">
      <c r="A274" s="147"/>
      <c r="B274" s="91"/>
      <c r="D274" s="91"/>
      <c r="E274" s="91"/>
      <c r="F274" s="615"/>
      <c r="H274" s="91"/>
    </row>
    <row r="275" ht="15.75" customHeight="1" spans="1:8">
      <c r="A275" s="147"/>
      <c r="B275" s="91"/>
      <c r="D275" s="91"/>
      <c r="E275" s="91"/>
      <c r="F275" s="615"/>
      <c r="H275" s="91"/>
    </row>
    <row r="276" ht="15.75" customHeight="1" spans="1:8">
      <c r="A276" s="147"/>
      <c r="B276" s="91"/>
      <c r="D276" s="91"/>
      <c r="E276" s="91"/>
      <c r="F276" s="615"/>
      <c r="H276" s="91"/>
    </row>
    <row r="277" ht="15.75" customHeight="1" spans="1:8">
      <c r="A277" s="147"/>
      <c r="B277" s="91"/>
      <c r="D277" s="91"/>
      <c r="E277" s="91"/>
      <c r="F277" s="615"/>
      <c r="H277" s="91"/>
    </row>
    <row r="278" ht="15.75" customHeight="1" spans="1:8">
      <c r="A278" s="147"/>
      <c r="B278" s="91"/>
      <c r="D278" s="91"/>
      <c r="E278" s="91"/>
      <c r="F278" s="615"/>
      <c r="H278" s="91"/>
    </row>
    <row r="279" ht="15.75" customHeight="1" spans="1:8">
      <c r="A279" s="147"/>
      <c r="B279" s="91"/>
      <c r="D279" s="91"/>
      <c r="E279" s="91"/>
      <c r="F279" s="615"/>
      <c r="H279" s="91"/>
    </row>
    <row r="280" ht="15.75" customHeight="1" spans="1:8">
      <c r="A280" s="147"/>
      <c r="B280" s="91"/>
      <c r="D280" s="91"/>
      <c r="E280" s="91"/>
      <c r="F280" s="615"/>
      <c r="H280" s="91"/>
    </row>
    <row r="281" ht="15.75" customHeight="1" spans="1:8">
      <c r="A281" s="147"/>
      <c r="B281" s="91"/>
      <c r="D281" s="91"/>
      <c r="E281" s="91"/>
      <c r="F281" s="615"/>
      <c r="H281" s="91"/>
    </row>
    <row r="282" ht="15.75" customHeight="1" spans="1:8">
      <c r="A282" s="147"/>
      <c r="B282" s="91"/>
      <c r="D282" s="91"/>
      <c r="E282" s="91"/>
      <c r="F282" s="615"/>
      <c r="H282" s="91"/>
    </row>
    <row r="283" ht="15.75" customHeight="1" spans="1:8">
      <c r="A283" s="147"/>
      <c r="B283" s="91"/>
      <c r="D283" s="91"/>
      <c r="E283" s="91"/>
      <c r="F283" s="615"/>
      <c r="H283" s="91"/>
    </row>
    <row r="284" ht="15.75" customHeight="1" spans="1:8">
      <c r="A284" s="147"/>
      <c r="B284" s="91"/>
      <c r="D284" s="91"/>
      <c r="E284" s="91"/>
      <c r="F284" s="615"/>
      <c r="H284" s="91"/>
    </row>
    <row r="285" ht="15.75" customHeight="1" spans="1:8">
      <c r="A285" s="147"/>
      <c r="B285" s="91"/>
      <c r="D285" s="91"/>
      <c r="E285" s="91"/>
      <c r="F285" s="615"/>
      <c r="H285" s="91"/>
    </row>
    <row r="286" ht="15.75" customHeight="1" spans="1:8">
      <c r="A286" s="147"/>
      <c r="B286" s="91"/>
      <c r="D286" s="91"/>
      <c r="E286" s="91"/>
      <c r="F286" s="615"/>
      <c r="H286" s="91"/>
    </row>
    <row r="287" ht="15.75" customHeight="1" spans="1:8">
      <c r="A287" s="147"/>
      <c r="B287" s="91"/>
      <c r="D287" s="91"/>
      <c r="E287" s="91"/>
      <c r="F287" s="615"/>
      <c r="H287" s="91"/>
    </row>
    <row r="288" ht="15.75" customHeight="1" spans="1:8">
      <c r="A288" s="147"/>
      <c r="B288" s="91"/>
      <c r="D288" s="91"/>
      <c r="E288" s="91"/>
      <c r="F288" s="615"/>
      <c r="H288" s="91"/>
    </row>
    <row r="289" ht="15.75" customHeight="1" spans="1:8">
      <c r="A289" s="147"/>
      <c r="B289" s="91"/>
      <c r="D289" s="91"/>
      <c r="E289" s="91"/>
      <c r="F289" s="615"/>
      <c r="H289" s="91"/>
    </row>
    <row r="290" ht="15.75" customHeight="1" spans="1:8">
      <c r="A290" s="147"/>
      <c r="B290" s="91"/>
      <c r="D290" s="91"/>
      <c r="E290" s="91"/>
      <c r="F290" s="615"/>
      <c r="H290" s="91"/>
    </row>
    <row r="291" ht="15.75" customHeight="1" spans="1:8">
      <c r="A291" s="147"/>
      <c r="B291" s="91"/>
      <c r="D291" s="91"/>
      <c r="E291" s="91"/>
      <c r="F291" s="615"/>
      <c r="H291" s="91"/>
    </row>
    <row r="292" ht="15.75" customHeight="1" spans="1:8">
      <c r="A292" s="147"/>
      <c r="B292" s="91"/>
      <c r="D292" s="91"/>
      <c r="E292" s="91"/>
      <c r="F292" s="615"/>
      <c r="H292" s="91"/>
    </row>
    <row r="293" ht="15.75" customHeight="1" spans="1:8">
      <c r="A293" s="147"/>
      <c r="B293" s="91"/>
      <c r="D293" s="91"/>
      <c r="E293" s="91"/>
      <c r="F293" s="615"/>
      <c r="H293" s="91"/>
    </row>
    <row r="294" ht="15.75" customHeight="1" spans="1:8">
      <c r="A294" s="147"/>
      <c r="B294" s="91"/>
      <c r="D294" s="91"/>
      <c r="E294" s="91"/>
      <c r="F294" s="615"/>
      <c r="H294" s="91"/>
    </row>
    <row r="295" ht="15.75" customHeight="1" spans="1:8">
      <c r="A295" s="147"/>
      <c r="B295" s="91"/>
      <c r="D295" s="91"/>
      <c r="E295" s="91"/>
      <c r="F295" s="615"/>
      <c r="H295" s="91"/>
    </row>
    <row r="296" ht="15.75" customHeight="1" spans="1:8">
      <c r="A296" s="147"/>
      <c r="B296" s="91"/>
      <c r="D296" s="91"/>
      <c r="E296" s="91"/>
      <c r="F296" s="615"/>
      <c r="H296" s="91"/>
    </row>
    <row r="297" ht="15.75" customHeight="1" spans="1:8">
      <c r="A297" s="147"/>
      <c r="B297" s="91"/>
      <c r="D297" s="91"/>
      <c r="E297" s="91"/>
      <c r="F297" s="615"/>
      <c r="H297" s="91"/>
    </row>
    <row r="298" ht="15.75" customHeight="1" spans="1:8">
      <c r="A298" s="147"/>
      <c r="B298" s="91"/>
      <c r="D298" s="91"/>
      <c r="E298" s="91"/>
      <c r="F298" s="615"/>
      <c r="H298" s="91"/>
    </row>
    <row r="299" ht="15.75" customHeight="1" spans="1:8">
      <c r="A299" s="147"/>
      <c r="B299" s="91"/>
      <c r="D299" s="91"/>
      <c r="E299" s="91"/>
      <c r="F299" s="615"/>
      <c r="H299" s="91"/>
    </row>
    <row r="300" ht="15.75" customHeight="1" spans="1:8">
      <c r="A300" s="147"/>
      <c r="B300" s="91"/>
      <c r="D300" s="91"/>
      <c r="E300" s="91"/>
      <c r="F300" s="615"/>
      <c r="H300" s="91"/>
    </row>
    <row r="301" ht="15.75" customHeight="1" spans="1:8">
      <c r="A301" s="147"/>
      <c r="B301" s="91"/>
      <c r="D301" s="91"/>
      <c r="E301" s="91"/>
      <c r="F301" s="615"/>
      <c r="H301" s="91"/>
    </row>
    <row r="302" ht="15.75" customHeight="1" spans="1:8">
      <c r="A302" s="147"/>
      <c r="B302" s="91"/>
      <c r="D302" s="91"/>
      <c r="E302" s="91"/>
      <c r="F302" s="615"/>
      <c r="H302" s="91"/>
    </row>
    <row r="303" ht="15.75" customHeight="1" spans="1:8">
      <c r="A303" s="147"/>
      <c r="B303" s="91"/>
      <c r="D303" s="91"/>
      <c r="E303" s="91"/>
      <c r="F303" s="615"/>
      <c r="H303" s="91"/>
    </row>
    <row r="304" ht="15.75" customHeight="1" spans="1:8">
      <c r="A304" s="147"/>
      <c r="B304" s="91"/>
      <c r="D304" s="91"/>
      <c r="E304" s="91"/>
      <c r="F304" s="615"/>
      <c r="H304" s="91"/>
    </row>
    <row r="305" ht="15.75" customHeight="1" spans="1:8">
      <c r="A305" s="147"/>
      <c r="B305" s="91"/>
      <c r="D305" s="91"/>
      <c r="E305" s="91"/>
      <c r="F305" s="615"/>
      <c r="H305" s="91"/>
    </row>
    <row r="306" ht="15.75" customHeight="1" spans="1:2">
      <c r="A306" s="763"/>
      <c r="B306" s="102"/>
    </row>
    <row r="307" ht="15.75" customHeight="1" spans="1:2">
      <c r="A307" s="763"/>
      <c r="B307" s="102"/>
    </row>
    <row r="308" ht="15.75" customHeight="1" spans="1:2">
      <c r="A308" s="763"/>
      <c r="B308" s="102"/>
    </row>
    <row r="309" ht="15.75" customHeight="1" spans="1:2">
      <c r="A309" s="763"/>
      <c r="B309" s="102"/>
    </row>
    <row r="310" ht="15.75" customHeight="1" spans="1:2">
      <c r="A310" s="763"/>
      <c r="B310" s="102"/>
    </row>
    <row r="311" ht="15.75" customHeight="1" spans="1:2">
      <c r="A311" s="763"/>
      <c r="B311" s="102"/>
    </row>
    <row r="312" ht="15.75" customHeight="1" spans="1:2">
      <c r="A312" s="763"/>
      <c r="B312" s="102"/>
    </row>
    <row r="313" ht="15.75" customHeight="1" spans="1:2">
      <c r="A313" s="763"/>
      <c r="B313" s="102"/>
    </row>
    <row r="314" ht="15.75" customHeight="1" spans="1:2">
      <c r="A314" s="763"/>
      <c r="B314" s="102"/>
    </row>
    <row r="315" ht="15.75" customHeight="1" spans="1:2">
      <c r="A315" s="763"/>
      <c r="B315" s="102"/>
    </row>
    <row r="316" ht="15.75" customHeight="1" spans="1:2">
      <c r="A316" s="763"/>
      <c r="B316" s="102"/>
    </row>
    <row r="317" ht="15.75" customHeight="1" spans="1:2">
      <c r="A317" s="763"/>
      <c r="B317" s="102"/>
    </row>
    <row r="318" ht="15.75" customHeight="1" spans="1:2">
      <c r="A318" s="763"/>
      <c r="B318" s="102"/>
    </row>
    <row r="319" ht="15.75" customHeight="1" spans="1:2">
      <c r="A319" s="763"/>
      <c r="B319" s="102"/>
    </row>
    <row r="320" ht="15.75" customHeight="1" spans="1:2">
      <c r="A320" s="763"/>
      <c r="B320" s="102"/>
    </row>
    <row r="321" ht="15.75" customHeight="1" spans="1:2">
      <c r="A321" s="763"/>
      <c r="B321" s="102"/>
    </row>
    <row r="322" ht="15.75" customHeight="1" spans="1:2">
      <c r="A322" s="763"/>
      <c r="B322" s="102"/>
    </row>
    <row r="323" ht="15.75" customHeight="1" spans="1:2">
      <c r="A323" s="763"/>
      <c r="B323" s="102"/>
    </row>
    <row r="324" ht="15.75" customHeight="1" spans="1:2">
      <c r="A324" s="763"/>
      <c r="B324" s="102"/>
    </row>
    <row r="325" ht="15.75" customHeight="1" spans="1:2">
      <c r="A325" s="763"/>
      <c r="B325" s="102"/>
    </row>
    <row r="326" ht="15.75" customHeight="1" spans="1:2">
      <c r="A326" s="763"/>
      <c r="B326" s="102"/>
    </row>
    <row r="327" ht="15.75" customHeight="1" spans="1:2">
      <c r="A327" s="763"/>
      <c r="B327" s="102"/>
    </row>
    <row r="328" ht="15.75" customHeight="1" spans="1:2">
      <c r="A328" s="763"/>
      <c r="B328" s="102"/>
    </row>
    <row r="329" ht="15.75" customHeight="1" spans="1:2">
      <c r="A329" s="763"/>
      <c r="B329" s="102"/>
    </row>
    <row r="330" ht="15.75" customHeight="1" spans="1:2">
      <c r="A330" s="763"/>
      <c r="B330" s="102"/>
    </row>
    <row r="331" ht="15.75" customHeight="1" spans="1:2">
      <c r="A331" s="763"/>
      <c r="B331" s="102"/>
    </row>
    <row r="332" ht="15.75" customHeight="1" spans="1:2">
      <c r="A332" s="763"/>
      <c r="B332" s="102"/>
    </row>
    <row r="333" ht="15.75" customHeight="1" spans="1:2">
      <c r="A333" s="763"/>
      <c r="B333" s="102"/>
    </row>
    <row r="334" ht="15.75" customHeight="1" spans="1:2">
      <c r="A334" s="763"/>
      <c r="B334" s="102"/>
    </row>
    <row r="335" ht="15.75" customHeight="1" spans="1:2">
      <c r="A335" s="763"/>
      <c r="B335" s="102"/>
    </row>
    <row r="336" ht="15.75" customHeight="1" spans="1:2">
      <c r="A336" s="763"/>
      <c r="B336" s="102"/>
    </row>
    <row r="337" ht="15.75" customHeight="1" spans="1:2">
      <c r="A337" s="763"/>
      <c r="B337" s="102"/>
    </row>
    <row r="338" ht="15.75" customHeight="1" spans="1:2">
      <c r="A338" s="763"/>
      <c r="B338" s="102"/>
    </row>
    <row r="339" ht="15.75" customHeight="1" spans="1:2">
      <c r="A339" s="763"/>
      <c r="B339" s="102"/>
    </row>
    <row r="340" ht="15.75" customHeight="1" spans="1:2">
      <c r="A340" s="763"/>
      <c r="B340" s="102"/>
    </row>
    <row r="341" ht="15.75" customHeight="1" spans="1:2">
      <c r="A341" s="763"/>
      <c r="B341" s="102"/>
    </row>
    <row r="342" ht="15.75" customHeight="1" spans="1:2">
      <c r="A342" s="763"/>
      <c r="B342" s="102"/>
    </row>
    <row r="343" ht="15.75" customHeight="1" spans="1:2">
      <c r="A343" s="763"/>
      <c r="B343" s="102"/>
    </row>
    <row r="344" ht="15.75" customHeight="1" spans="1:2">
      <c r="A344" s="763"/>
      <c r="B344" s="102"/>
    </row>
    <row r="345" ht="15.75" customHeight="1" spans="1:2">
      <c r="A345" s="763"/>
      <c r="B345" s="102"/>
    </row>
    <row r="346" ht="15.75" customHeight="1" spans="1:2">
      <c r="A346" s="763"/>
      <c r="B346" s="102"/>
    </row>
    <row r="347" ht="15.75" customHeight="1" spans="1:2">
      <c r="A347" s="763"/>
      <c r="B347" s="102"/>
    </row>
    <row r="348" ht="15.75" customHeight="1" spans="1:2">
      <c r="A348" s="763"/>
      <c r="B348" s="102"/>
    </row>
    <row r="349" ht="15.75" customHeight="1" spans="1:2">
      <c r="A349" s="763"/>
      <c r="B349" s="102"/>
    </row>
    <row r="350" ht="15.75" customHeight="1" spans="1:2">
      <c r="A350" s="763"/>
      <c r="B350" s="102"/>
    </row>
    <row r="351" ht="15.75" customHeight="1" spans="1:2">
      <c r="A351" s="763"/>
      <c r="B351" s="102"/>
    </row>
    <row r="352" ht="15.75" customHeight="1" spans="1:2">
      <c r="A352" s="763"/>
      <c r="B352" s="102"/>
    </row>
    <row r="353" ht="15.75" customHeight="1" spans="1:2">
      <c r="A353" s="763"/>
      <c r="B353" s="102"/>
    </row>
    <row r="354" ht="15.75" customHeight="1" spans="1:2">
      <c r="A354" s="763"/>
      <c r="B354" s="102"/>
    </row>
    <row r="355" ht="15.75" customHeight="1" spans="1:2">
      <c r="A355" s="763"/>
      <c r="B355" s="102"/>
    </row>
    <row r="356" ht="15.75" customHeight="1" spans="1:2">
      <c r="A356" s="763"/>
      <c r="B356" s="102"/>
    </row>
    <row r="357" ht="15.75" customHeight="1" spans="1:2">
      <c r="A357" s="763"/>
      <c r="B357" s="102"/>
    </row>
    <row r="358" ht="15.75" customHeight="1" spans="1:2">
      <c r="A358" s="763"/>
      <c r="B358" s="102"/>
    </row>
    <row r="359" ht="15.75" customHeight="1" spans="1:2">
      <c r="A359" s="763"/>
      <c r="B359" s="102"/>
    </row>
    <row r="360" ht="15.75" customHeight="1" spans="1:2">
      <c r="A360" s="763"/>
      <c r="B360" s="102"/>
    </row>
    <row r="361" ht="15.75" customHeight="1" spans="1:2">
      <c r="A361" s="763"/>
      <c r="B361" s="102"/>
    </row>
    <row r="362" ht="15.75" customHeight="1" spans="1:2">
      <c r="A362" s="763"/>
      <c r="B362" s="102"/>
    </row>
    <row r="363" ht="15.75" customHeight="1" spans="1:2">
      <c r="A363" s="763"/>
      <c r="B363" s="102"/>
    </row>
    <row r="364" ht="15.75" customHeight="1" spans="1:2">
      <c r="A364" s="763"/>
      <c r="B364" s="102"/>
    </row>
    <row r="365" ht="15.75" customHeight="1" spans="1:2">
      <c r="A365" s="763"/>
      <c r="B365" s="102"/>
    </row>
    <row r="366" ht="15.75" customHeight="1" spans="1:2">
      <c r="A366" s="763"/>
      <c r="B366" s="102"/>
    </row>
    <row r="367" ht="15.75" customHeight="1" spans="1:2">
      <c r="A367" s="763"/>
      <c r="B367" s="102"/>
    </row>
    <row r="368" ht="15.75" customHeight="1" spans="1:2">
      <c r="A368" s="763"/>
      <c r="B368" s="102"/>
    </row>
    <row r="369" ht="15.75" customHeight="1" spans="1:2">
      <c r="A369" s="763"/>
      <c r="B369" s="102"/>
    </row>
    <row r="370" ht="15.75" customHeight="1" spans="1:2">
      <c r="A370" s="763"/>
      <c r="B370" s="102"/>
    </row>
    <row r="371" ht="15.75" customHeight="1" spans="1:2">
      <c r="A371" s="763"/>
      <c r="B371" s="102"/>
    </row>
    <row r="372" ht="15.75" customHeight="1" spans="1:2">
      <c r="A372" s="763"/>
      <c r="B372" s="102"/>
    </row>
    <row r="373" ht="15.75" customHeight="1" spans="1:2">
      <c r="A373" s="763"/>
      <c r="B373" s="102"/>
    </row>
    <row r="374" ht="15.75" customHeight="1" spans="1:2">
      <c r="A374" s="763"/>
      <c r="B374" s="102"/>
    </row>
    <row r="375" ht="15.75" customHeight="1" spans="1:2">
      <c r="A375" s="763"/>
      <c r="B375" s="102"/>
    </row>
    <row r="376" ht="15.75" customHeight="1" spans="1:2">
      <c r="A376" s="763"/>
      <c r="B376" s="102"/>
    </row>
    <row r="377" ht="15.75" customHeight="1" spans="1:2">
      <c r="A377" s="763"/>
      <c r="B377" s="102"/>
    </row>
    <row r="378" ht="15.75" customHeight="1" spans="1:2">
      <c r="A378" s="763"/>
      <c r="B378" s="102"/>
    </row>
    <row r="379" ht="15.75" customHeight="1" spans="1:2">
      <c r="A379" s="763"/>
      <c r="B379" s="102"/>
    </row>
    <row r="380" ht="15.75" customHeight="1" spans="1:2">
      <c r="A380" s="763"/>
      <c r="B380" s="102"/>
    </row>
    <row r="381" ht="15.75" customHeight="1" spans="1:2">
      <c r="A381" s="763"/>
      <c r="B381" s="102"/>
    </row>
    <row r="382" ht="15.75" customHeight="1" spans="1:2">
      <c r="A382" s="763"/>
      <c r="B382" s="102"/>
    </row>
    <row r="383" ht="15.75" customHeight="1" spans="1:2">
      <c r="A383" s="763"/>
      <c r="B383" s="102"/>
    </row>
    <row r="384" ht="15.75" customHeight="1" spans="1:2">
      <c r="A384" s="763"/>
      <c r="B384" s="102"/>
    </row>
    <row r="385" ht="15.75" customHeight="1" spans="1:2">
      <c r="A385" s="763"/>
      <c r="B385" s="102"/>
    </row>
    <row r="386" ht="15.75" customHeight="1" spans="1:2">
      <c r="A386" s="763"/>
      <c r="B386" s="102"/>
    </row>
    <row r="387" ht="15.75" customHeight="1" spans="1:2">
      <c r="A387" s="763"/>
      <c r="B387" s="102"/>
    </row>
    <row r="388" ht="15.75" customHeight="1" spans="1:2">
      <c r="A388" s="763"/>
      <c r="B388" s="102"/>
    </row>
    <row r="389" ht="15.75" customHeight="1" spans="1:2">
      <c r="A389" s="763"/>
      <c r="B389" s="102"/>
    </row>
    <row r="390" ht="15.75" customHeight="1" spans="1:2">
      <c r="A390" s="763"/>
      <c r="B390" s="102"/>
    </row>
    <row r="391" ht="15.75" customHeight="1" spans="1:2">
      <c r="A391" s="763"/>
      <c r="B391" s="102"/>
    </row>
    <row r="392" ht="15.75" customHeight="1" spans="1:2">
      <c r="A392" s="763"/>
      <c r="B392" s="102"/>
    </row>
    <row r="393" ht="15.75" customHeight="1" spans="1:2">
      <c r="A393" s="763"/>
      <c r="B393" s="102"/>
    </row>
    <row r="394" ht="15.75" customHeight="1" spans="1:2">
      <c r="A394" s="763"/>
      <c r="B394" s="102"/>
    </row>
    <row r="395" ht="15.75" customHeight="1" spans="1:2">
      <c r="A395" s="763"/>
      <c r="B395" s="102"/>
    </row>
    <row r="396" ht="15.75" customHeight="1" spans="1:2">
      <c r="A396" s="763"/>
      <c r="B396" s="102"/>
    </row>
    <row r="397" ht="15.75" customHeight="1" spans="1:2">
      <c r="A397" s="763"/>
      <c r="B397" s="102"/>
    </row>
    <row r="398" ht="15.75" customHeight="1" spans="1:2">
      <c r="A398" s="763"/>
      <c r="B398" s="102"/>
    </row>
    <row r="399" ht="15.75" customHeight="1" spans="1:2">
      <c r="A399" s="763"/>
      <c r="B399" s="102"/>
    </row>
    <row r="400" ht="15.75" customHeight="1" spans="1:2">
      <c r="A400" s="763"/>
      <c r="B400" s="102"/>
    </row>
    <row r="401" ht="15.75" customHeight="1" spans="1:2">
      <c r="A401" s="763"/>
      <c r="B401" s="102"/>
    </row>
    <row r="402" ht="15.75" customHeight="1" spans="1:2">
      <c r="A402" s="763"/>
      <c r="B402" s="102"/>
    </row>
    <row r="403" ht="15.75" customHeight="1" spans="1:2">
      <c r="A403" s="763"/>
      <c r="B403" s="102"/>
    </row>
    <row r="404" ht="15.75" customHeight="1" spans="1:2">
      <c r="A404" s="763"/>
      <c r="B404" s="102"/>
    </row>
    <row r="405" ht="15.75" customHeight="1" spans="1:2">
      <c r="A405" s="763"/>
      <c r="B405" s="102"/>
    </row>
    <row r="406" ht="15.75" customHeight="1" spans="1:2">
      <c r="A406" s="763"/>
      <c r="B406" s="102"/>
    </row>
    <row r="407" ht="15.75" customHeight="1" spans="1:2">
      <c r="A407" s="763"/>
      <c r="B407" s="102"/>
    </row>
    <row r="408" ht="15.75" customHeight="1" spans="1:2">
      <c r="A408" s="763"/>
      <c r="B408" s="102"/>
    </row>
    <row r="409" ht="15.75" customHeight="1" spans="1:2">
      <c r="A409" s="763"/>
      <c r="B409" s="102"/>
    </row>
    <row r="410" ht="15.75" customHeight="1" spans="1:2">
      <c r="A410" s="763"/>
      <c r="B410" s="102"/>
    </row>
    <row r="411" ht="15.75" customHeight="1" spans="1:2">
      <c r="A411" s="763"/>
      <c r="B411" s="102"/>
    </row>
    <row r="412" ht="15.75" customHeight="1" spans="1:2">
      <c r="A412" s="763"/>
      <c r="B412" s="102"/>
    </row>
    <row r="413" ht="15.75" customHeight="1" spans="1:2">
      <c r="A413" s="763"/>
      <c r="B413" s="102"/>
    </row>
    <row r="414" ht="15.75" customHeight="1" spans="1:2">
      <c r="A414" s="763"/>
      <c r="B414" s="102"/>
    </row>
    <row r="415" ht="15.75" customHeight="1" spans="1:2">
      <c r="A415" s="763"/>
      <c r="B415" s="102"/>
    </row>
    <row r="416" ht="15.75" customHeight="1" spans="1:2">
      <c r="A416" s="763"/>
      <c r="B416" s="102"/>
    </row>
    <row r="417" ht="15.75" customHeight="1" spans="1:2">
      <c r="A417" s="763"/>
      <c r="B417" s="102"/>
    </row>
    <row r="418" ht="15.75" customHeight="1" spans="1:2">
      <c r="A418" s="763"/>
      <c r="B418" s="102"/>
    </row>
    <row r="419" ht="15.75" customHeight="1" spans="1:2">
      <c r="A419" s="763"/>
      <c r="B419" s="102"/>
    </row>
    <row r="420" ht="15.75" customHeight="1" spans="1:2">
      <c r="A420" s="763"/>
      <c r="B420" s="102"/>
    </row>
    <row r="421" ht="15.75" customHeight="1" spans="1:2">
      <c r="A421" s="763"/>
      <c r="B421" s="102"/>
    </row>
    <row r="422" ht="15.75" customHeight="1" spans="1:2">
      <c r="A422" s="763"/>
      <c r="B422" s="102"/>
    </row>
    <row r="423" ht="15.75" customHeight="1" spans="1:2">
      <c r="A423" s="763"/>
      <c r="B423" s="102"/>
    </row>
    <row r="424" ht="15.75" customHeight="1" spans="1:2">
      <c r="A424" s="763"/>
      <c r="B424" s="102"/>
    </row>
    <row r="425" ht="15.75" customHeight="1" spans="1:2">
      <c r="A425" s="763"/>
      <c r="B425" s="102"/>
    </row>
    <row r="426" ht="15.75" customHeight="1" spans="1:2">
      <c r="A426" s="763"/>
      <c r="B426" s="102"/>
    </row>
    <row r="427" ht="15.75" customHeight="1" spans="1:2">
      <c r="A427" s="763"/>
      <c r="B427" s="102"/>
    </row>
    <row r="428" ht="15.75" customHeight="1" spans="1:2">
      <c r="A428" s="763"/>
      <c r="B428" s="102"/>
    </row>
    <row r="429" ht="15.75" customHeight="1" spans="1:2">
      <c r="A429" s="763"/>
      <c r="B429" s="102"/>
    </row>
    <row r="430" ht="15.75" customHeight="1" spans="1:2">
      <c r="A430" s="763"/>
      <c r="B430" s="102"/>
    </row>
    <row r="431" ht="15.75" customHeight="1" spans="1:2">
      <c r="A431" s="763"/>
      <c r="B431" s="102"/>
    </row>
    <row r="432" ht="15.75" customHeight="1" spans="1:2">
      <c r="A432" s="763"/>
      <c r="B432" s="102"/>
    </row>
    <row r="433" ht="15.75" customHeight="1" spans="1:2">
      <c r="A433" s="763"/>
      <c r="B433" s="102"/>
    </row>
    <row r="434" ht="15.75" customHeight="1" spans="1:2">
      <c r="A434" s="763"/>
      <c r="B434" s="102"/>
    </row>
    <row r="435" ht="15.75" customHeight="1" spans="1:2">
      <c r="A435" s="763"/>
      <c r="B435" s="102"/>
    </row>
    <row r="436" ht="15.75" customHeight="1" spans="1:2">
      <c r="A436" s="763"/>
      <c r="B436" s="102"/>
    </row>
    <row r="437" ht="15.75" customHeight="1" spans="1:2">
      <c r="A437" s="763"/>
      <c r="B437" s="102"/>
    </row>
    <row r="438" ht="15.75" customHeight="1" spans="1:2">
      <c r="A438" s="763"/>
      <c r="B438" s="102"/>
    </row>
    <row r="439" ht="15.75" customHeight="1" spans="1:2">
      <c r="A439" s="763"/>
      <c r="B439" s="102"/>
    </row>
    <row r="440" ht="15.75" customHeight="1" spans="1:2">
      <c r="A440" s="763"/>
      <c r="B440" s="102"/>
    </row>
    <row r="441" ht="15.75" customHeight="1" spans="1:2">
      <c r="A441" s="763"/>
      <c r="B441" s="102"/>
    </row>
    <row r="442" ht="15.75" customHeight="1" spans="1:2">
      <c r="A442" s="763"/>
      <c r="B442" s="102"/>
    </row>
    <row r="443" ht="15.75" customHeight="1" spans="1:2">
      <c r="A443" s="763"/>
      <c r="B443" s="102"/>
    </row>
    <row r="444" ht="15.75" customHeight="1" spans="1:2">
      <c r="A444" s="763"/>
      <c r="B444" s="102"/>
    </row>
    <row r="445" ht="15.75" customHeight="1" spans="1:2">
      <c r="A445" s="763"/>
      <c r="B445" s="102"/>
    </row>
    <row r="446" ht="15.75" customHeight="1" spans="1:2">
      <c r="A446" s="763"/>
      <c r="B446" s="102"/>
    </row>
    <row r="447" ht="15.75" customHeight="1" spans="1:2">
      <c r="A447" s="763"/>
      <c r="B447" s="102"/>
    </row>
    <row r="448" ht="15.75" customHeight="1" spans="1:2">
      <c r="A448" s="763"/>
      <c r="B448" s="102"/>
    </row>
    <row r="449" ht="15.75" customHeight="1" spans="1:2">
      <c r="A449" s="763"/>
      <c r="B449" s="102"/>
    </row>
    <row r="450" ht="15.75" customHeight="1" spans="1:2">
      <c r="A450" s="763"/>
      <c r="B450" s="102"/>
    </row>
    <row r="451" ht="15.75" customHeight="1" spans="1:2">
      <c r="A451" s="763"/>
      <c r="B451" s="102"/>
    </row>
    <row r="452" ht="15.75" customHeight="1" spans="1:2">
      <c r="A452" s="763"/>
      <c r="B452" s="102"/>
    </row>
    <row r="453" ht="15.75" customHeight="1" spans="1:2">
      <c r="A453" s="763"/>
      <c r="B453" s="102"/>
    </row>
    <row r="454" ht="15.75" customHeight="1" spans="1:2">
      <c r="A454" s="763"/>
      <c r="B454" s="102"/>
    </row>
    <row r="455" ht="15.75" customHeight="1" spans="1:2">
      <c r="A455" s="763"/>
      <c r="B455" s="102"/>
    </row>
    <row r="456" ht="15.75" customHeight="1" spans="1:2">
      <c r="A456" s="763"/>
      <c r="B456" s="102"/>
    </row>
    <row r="457" ht="15.75" customHeight="1" spans="1:2">
      <c r="A457" s="763"/>
      <c r="B457" s="102"/>
    </row>
    <row r="458" ht="15.75" customHeight="1" spans="1:2">
      <c r="A458" s="763"/>
      <c r="B458" s="102"/>
    </row>
    <row r="459" ht="15.75" customHeight="1" spans="1:2">
      <c r="A459" s="763"/>
      <c r="B459" s="102"/>
    </row>
    <row r="460" ht="15.75" customHeight="1" spans="1:2">
      <c r="A460" s="763"/>
      <c r="B460" s="102"/>
    </row>
    <row r="461" ht="15.75" customHeight="1" spans="1:2">
      <c r="A461" s="763"/>
      <c r="B461" s="102"/>
    </row>
    <row r="462" ht="15.75" customHeight="1" spans="1:2">
      <c r="A462" s="763"/>
      <c r="B462" s="102"/>
    </row>
    <row r="463" ht="15.75" customHeight="1" spans="1:2">
      <c r="A463" s="763"/>
      <c r="B463" s="102"/>
    </row>
    <row r="464" ht="15.75" customHeight="1" spans="1:2">
      <c r="A464" s="763"/>
      <c r="B464" s="102"/>
    </row>
    <row r="465" ht="15.75" customHeight="1" spans="1:2">
      <c r="A465" s="763"/>
      <c r="B465" s="102"/>
    </row>
    <row r="466" ht="15.75" customHeight="1" spans="1:2">
      <c r="A466" s="763"/>
      <c r="B466" s="102"/>
    </row>
    <row r="467" ht="15.75" customHeight="1" spans="1:2">
      <c r="A467" s="763"/>
      <c r="B467" s="102"/>
    </row>
    <row r="468" ht="15.75" customHeight="1" spans="1:2">
      <c r="A468" s="763"/>
      <c r="B468" s="102"/>
    </row>
    <row r="469" ht="15.75" customHeight="1" spans="1:2">
      <c r="A469" s="763"/>
      <c r="B469" s="102"/>
    </row>
    <row r="470" ht="15.75" customHeight="1" spans="1:2">
      <c r="A470" s="763"/>
      <c r="B470" s="102"/>
    </row>
    <row r="471" ht="15.75" customHeight="1" spans="1:2">
      <c r="A471" s="763"/>
      <c r="B471" s="102"/>
    </row>
    <row r="472" ht="15.75" customHeight="1" spans="1:2">
      <c r="A472" s="763"/>
      <c r="B472" s="102"/>
    </row>
    <row r="473" ht="15.75" customHeight="1" spans="1:2">
      <c r="A473" s="763"/>
      <c r="B473" s="102"/>
    </row>
    <row r="474" ht="15.75" customHeight="1" spans="1:2">
      <c r="A474" s="763"/>
      <c r="B474" s="102"/>
    </row>
    <row r="475" ht="15.75" customHeight="1" spans="1:2">
      <c r="A475" s="763"/>
      <c r="B475" s="102"/>
    </row>
    <row r="476" ht="15.75" customHeight="1" spans="1:2">
      <c r="A476" s="763"/>
      <c r="B476" s="102"/>
    </row>
    <row r="477" ht="15.75" customHeight="1" spans="1:2">
      <c r="A477" s="763"/>
      <c r="B477" s="102"/>
    </row>
    <row r="478" ht="15.75" customHeight="1" spans="1:2">
      <c r="A478" s="763"/>
      <c r="B478" s="102"/>
    </row>
    <row r="479" ht="15.75" customHeight="1" spans="1:2">
      <c r="A479" s="763"/>
      <c r="B479" s="102"/>
    </row>
    <row r="480" ht="15.75" customHeight="1" spans="1:2">
      <c r="A480" s="763"/>
      <c r="B480" s="102"/>
    </row>
    <row r="481" ht="15.75" customHeight="1" spans="1:2">
      <c r="A481" s="763"/>
      <c r="B481" s="102"/>
    </row>
    <row r="482" ht="15.75" customHeight="1" spans="1:2">
      <c r="A482" s="763"/>
      <c r="B482" s="102"/>
    </row>
    <row r="483" ht="15.75" customHeight="1" spans="1:2">
      <c r="A483" s="763"/>
      <c r="B483" s="102"/>
    </row>
    <row r="484" ht="15.75" customHeight="1" spans="1:2">
      <c r="A484" s="763"/>
      <c r="B484" s="102"/>
    </row>
    <row r="485" ht="15.75" customHeight="1" spans="1:2">
      <c r="A485" s="763"/>
      <c r="B485" s="102"/>
    </row>
    <row r="486" ht="15.75" customHeight="1" spans="1:2">
      <c r="A486" s="763"/>
      <c r="B486" s="102"/>
    </row>
    <row r="487" ht="15.75" customHeight="1" spans="1:2">
      <c r="A487" s="763"/>
      <c r="B487" s="102"/>
    </row>
    <row r="488" ht="15.75" customHeight="1" spans="1:2">
      <c r="A488" s="763"/>
      <c r="B488" s="102"/>
    </row>
    <row r="489" ht="15.75" customHeight="1" spans="1:2">
      <c r="A489" s="763"/>
      <c r="B489" s="102"/>
    </row>
    <row r="490" ht="15.75" customHeight="1" spans="1:2">
      <c r="A490" s="763"/>
      <c r="B490" s="102"/>
    </row>
    <row r="491" ht="15.75" customHeight="1" spans="1:2">
      <c r="A491" s="763"/>
      <c r="B491" s="102"/>
    </row>
    <row r="492" ht="15.75" customHeight="1" spans="1:2">
      <c r="A492" s="763"/>
      <c r="B492" s="102"/>
    </row>
    <row r="493" ht="15.75" customHeight="1" spans="1:2">
      <c r="A493" s="763"/>
      <c r="B493" s="102"/>
    </row>
    <row r="494" ht="15.75" customHeight="1" spans="1:2">
      <c r="A494" s="763"/>
      <c r="B494" s="102"/>
    </row>
    <row r="495" ht="15.75" customHeight="1" spans="1:2">
      <c r="A495" s="763"/>
      <c r="B495" s="102"/>
    </row>
    <row r="496" ht="15.75" customHeight="1" spans="1:2">
      <c r="A496" s="763"/>
      <c r="B496" s="102"/>
    </row>
    <row r="497" ht="15.75" customHeight="1" spans="1:2">
      <c r="A497" s="763"/>
      <c r="B497" s="102"/>
    </row>
    <row r="498" ht="15.75" customHeight="1" spans="1:2">
      <c r="A498" s="763"/>
      <c r="B498" s="102"/>
    </row>
    <row r="499" ht="15.75" customHeight="1" spans="1:2">
      <c r="A499" s="763"/>
      <c r="B499" s="102"/>
    </row>
    <row r="500" ht="15.75" customHeight="1" spans="1:2">
      <c r="A500" s="763"/>
      <c r="B500" s="102"/>
    </row>
    <row r="501" ht="15.75" customHeight="1" spans="1:2">
      <c r="A501" s="763"/>
      <c r="B501" s="102"/>
    </row>
    <row r="502" ht="15.75" customHeight="1" spans="1:2">
      <c r="A502" s="763"/>
      <c r="B502" s="102"/>
    </row>
    <row r="503" ht="15.75" customHeight="1" spans="1:2">
      <c r="A503" s="763"/>
      <c r="B503" s="102"/>
    </row>
    <row r="504" ht="15.75" customHeight="1" spans="1:2">
      <c r="A504" s="763"/>
      <c r="B504" s="102"/>
    </row>
    <row r="505" ht="15.75" customHeight="1" spans="1:2">
      <c r="A505" s="763"/>
      <c r="B505" s="102"/>
    </row>
    <row r="506" ht="15.75" customHeight="1" spans="1:2">
      <c r="A506" s="763"/>
      <c r="B506" s="102"/>
    </row>
    <row r="507" ht="15.75" customHeight="1" spans="1:2">
      <c r="A507" s="763"/>
      <c r="B507" s="102"/>
    </row>
    <row r="508" ht="15.75" customHeight="1" spans="1:2">
      <c r="A508" s="763"/>
      <c r="B508" s="102"/>
    </row>
    <row r="509" ht="15.75" customHeight="1" spans="1:2">
      <c r="A509" s="763"/>
      <c r="B509" s="102"/>
    </row>
    <row r="510" ht="15.75" customHeight="1" spans="1:2">
      <c r="A510" s="763"/>
      <c r="B510" s="102"/>
    </row>
    <row r="511" ht="15.75" customHeight="1" spans="1:2">
      <c r="A511" s="763"/>
      <c r="B511" s="102"/>
    </row>
    <row r="512" ht="15.75" customHeight="1" spans="1:2">
      <c r="A512" s="763"/>
      <c r="B512" s="102"/>
    </row>
    <row r="513" ht="15.75" customHeight="1" spans="1:2">
      <c r="A513" s="763"/>
      <c r="B513" s="102"/>
    </row>
    <row r="514" ht="15.75" customHeight="1" spans="1:2">
      <c r="A514" s="763"/>
      <c r="B514" s="102"/>
    </row>
    <row r="515" ht="15.75" customHeight="1" spans="1:2">
      <c r="A515" s="763"/>
      <c r="B515" s="102"/>
    </row>
    <row r="516" ht="15.75" customHeight="1" spans="1:2">
      <c r="A516" s="763"/>
      <c r="B516" s="102"/>
    </row>
    <row r="517" ht="15.75" customHeight="1" spans="1:2">
      <c r="A517" s="763"/>
      <c r="B517" s="102"/>
    </row>
    <row r="518" ht="15.75" customHeight="1" spans="1:2">
      <c r="A518" s="763"/>
      <c r="B518" s="102"/>
    </row>
    <row r="519" ht="15.75" customHeight="1" spans="1:2">
      <c r="A519" s="763"/>
      <c r="B519" s="102"/>
    </row>
    <row r="520" ht="15.75" customHeight="1" spans="1:2">
      <c r="A520" s="763"/>
      <c r="B520" s="102"/>
    </row>
    <row r="521" ht="15.75" customHeight="1" spans="1:2">
      <c r="A521" s="763"/>
      <c r="B521" s="102"/>
    </row>
    <row r="522" ht="15.75" customHeight="1" spans="1:2">
      <c r="A522" s="763"/>
      <c r="B522" s="102"/>
    </row>
    <row r="523" ht="15.75" customHeight="1" spans="1:2">
      <c r="A523" s="763"/>
      <c r="B523" s="102"/>
    </row>
    <row r="524" ht="15.75" customHeight="1" spans="1:2">
      <c r="A524" s="763"/>
      <c r="B524" s="102"/>
    </row>
    <row r="525" ht="15.75" customHeight="1" spans="1:2">
      <c r="A525" s="763"/>
      <c r="B525" s="102"/>
    </row>
    <row r="526" ht="15.75" customHeight="1" spans="1:2">
      <c r="A526" s="763"/>
      <c r="B526" s="102"/>
    </row>
    <row r="527" ht="15.75" customHeight="1" spans="1:2">
      <c r="A527" s="763"/>
      <c r="B527" s="102"/>
    </row>
    <row r="528" ht="15.75" customHeight="1" spans="1:2">
      <c r="A528" s="763"/>
      <c r="B528" s="102"/>
    </row>
    <row r="529" ht="15.75" customHeight="1" spans="1:2">
      <c r="A529" s="763"/>
      <c r="B529" s="102"/>
    </row>
    <row r="530" ht="15.75" customHeight="1" spans="1:2">
      <c r="A530" s="763"/>
      <c r="B530" s="102"/>
    </row>
    <row r="531" ht="15.75" customHeight="1" spans="1:2">
      <c r="A531" s="763"/>
      <c r="B531" s="102"/>
    </row>
    <row r="532" ht="15.75" customHeight="1" spans="1:2">
      <c r="A532" s="763"/>
      <c r="B532" s="102"/>
    </row>
    <row r="533" ht="15.75" customHeight="1" spans="1:2">
      <c r="A533" s="763"/>
      <c r="B533" s="102"/>
    </row>
    <row r="534" ht="15.75" customHeight="1" spans="1:2">
      <c r="A534" s="763"/>
      <c r="B534" s="102"/>
    </row>
    <row r="535" ht="15.75" customHeight="1" spans="1:2">
      <c r="A535" s="763"/>
      <c r="B535" s="102"/>
    </row>
    <row r="536" ht="15.75" customHeight="1" spans="1:2">
      <c r="A536" s="763"/>
      <c r="B536" s="102"/>
    </row>
    <row r="537" ht="15.75" customHeight="1" spans="1:2">
      <c r="A537" s="763"/>
      <c r="B537" s="102"/>
    </row>
    <row r="538" ht="15.75" customHeight="1" spans="1:2">
      <c r="A538" s="763"/>
      <c r="B538" s="102"/>
    </row>
    <row r="539" ht="15.75" customHeight="1" spans="1:2">
      <c r="A539" s="763"/>
      <c r="B539" s="102"/>
    </row>
    <row r="540" ht="15.75" customHeight="1" spans="1:2">
      <c r="A540" s="763"/>
      <c r="B540" s="102"/>
    </row>
    <row r="541" ht="15.75" customHeight="1" spans="1:2">
      <c r="A541" s="763"/>
      <c r="B541" s="102"/>
    </row>
    <row r="542" ht="15.75" customHeight="1" spans="1:2">
      <c r="A542" s="763"/>
      <c r="B542" s="102"/>
    </row>
    <row r="543" ht="15.75" customHeight="1" spans="1:2">
      <c r="A543" s="763"/>
      <c r="B543" s="102"/>
    </row>
    <row r="544" ht="15.75" customHeight="1" spans="1:2">
      <c r="A544" s="763"/>
      <c r="B544" s="102"/>
    </row>
    <row r="545" ht="15.75" customHeight="1" spans="1:2">
      <c r="A545" s="763"/>
      <c r="B545" s="102"/>
    </row>
    <row r="546" ht="15.75" customHeight="1" spans="1:2">
      <c r="A546" s="763"/>
      <c r="B546" s="102"/>
    </row>
    <row r="547" ht="15.75" customHeight="1" spans="1:2">
      <c r="A547" s="763"/>
      <c r="B547" s="102"/>
    </row>
    <row r="548" ht="15.75" customHeight="1" spans="1:2">
      <c r="A548" s="763"/>
      <c r="B548" s="102"/>
    </row>
    <row r="549" ht="15.75" customHeight="1" spans="1:2">
      <c r="A549" s="763"/>
      <c r="B549" s="102"/>
    </row>
    <row r="550" ht="15.75" customHeight="1" spans="1:2">
      <c r="A550" s="763"/>
      <c r="B550" s="102"/>
    </row>
    <row r="551" ht="15.75" customHeight="1" spans="1:2">
      <c r="A551" s="763"/>
      <c r="B551" s="102"/>
    </row>
    <row r="552" ht="15.75" customHeight="1" spans="1:2">
      <c r="A552" s="763"/>
      <c r="B552" s="102"/>
    </row>
    <row r="553" ht="15.75" customHeight="1" spans="1:2">
      <c r="A553" s="763"/>
      <c r="B553" s="102"/>
    </row>
    <row r="554" ht="15.75" customHeight="1" spans="1:2">
      <c r="A554" s="763"/>
      <c r="B554" s="102"/>
    </row>
    <row r="555" ht="15.75" customHeight="1" spans="1:2">
      <c r="A555" s="763"/>
      <c r="B555" s="102"/>
    </row>
    <row r="556" ht="15.75" customHeight="1" spans="1:2">
      <c r="A556" s="763"/>
      <c r="B556" s="102"/>
    </row>
    <row r="557" ht="15.75" customHeight="1" spans="1:2">
      <c r="A557" s="763"/>
      <c r="B557" s="102"/>
    </row>
    <row r="558" ht="15.75" customHeight="1" spans="1:2">
      <c r="A558" s="763"/>
      <c r="B558" s="102"/>
    </row>
    <row r="559" ht="15.75" customHeight="1" spans="1:2">
      <c r="A559" s="763"/>
      <c r="B559" s="102"/>
    </row>
    <row r="560" ht="15.75" customHeight="1" spans="1:2">
      <c r="A560" s="763"/>
      <c r="B560" s="102"/>
    </row>
    <row r="561" ht="15.75" customHeight="1" spans="1:2">
      <c r="A561" s="763"/>
      <c r="B561" s="102"/>
    </row>
    <row r="562" ht="15.75" customHeight="1" spans="1:2">
      <c r="A562" s="763"/>
      <c r="B562" s="102"/>
    </row>
    <row r="563" ht="15.75" customHeight="1" spans="1:2">
      <c r="A563" s="763"/>
      <c r="B563" s="102"/>
    </row>
    <row r="564" ht="15.75" customHeight="1" spans="1:2">
      <c r="A564" s="763"/>
      <c r="B564" s="102"/>
    </row>
    <row r="565" ht="15.75" customHeight="1" spans="1:2">
      <c r="A565" s="763"/>
      <c r="B565" s="102"/>
    </row>
    <row r="566" ht="15.75" customHeight="1" spans="1:2">
      <c r="A566" s="763"/>
      <c r="B566" s="102"/>
    </row>
    <row r="567" ht="15.75" customHeight="1" spans="1:2">
      <c r="A567" s="763"/>
      <c r="B567" s="102"/>
    </row>
    <row r="568" ht="15.75" customHeight="1" spans="1:2">
      <c r="A568" s="763"/>
      <c r="B568" s="102"/>
    </row>
    <row r="569" ht="15.75" customHeight="1" spans="1:2">
      <c r="A569" s="763"/>
      <c r="B569" s="102"/>
    </row>
    <row r="570" ht="15.75" customHeight="1" spans="1:2">
      <c r="A570" s="763"/>
      <c r="B570" s="102"/>
    </row>
    <row r="571" ht="15.75" customHeight="1" spans="1:2">
      <c r="A571" s="763"/>
      <c r="B571" s="102"/>
    </row>
    <row r="572" ht="15.75" customHeight="1" spans="1:2">
      <c r="A572" s="763"/>
      <c r="B572" s="102"/>
    </row>
    <row r="573" ht="15.75" customHeight="1" spans="1:2">
      <c r="A573" s="763"/>
      <c r="B573" s="102"/>
    </row>
    <row r="574" ht="15.75" customHeight="1" spans="1:2">
      <c r="A574" s="763"/>
      <c r="B574" s="102"/>
    </row>
    <row r="575" ht="15.75" customHeight="1" spans="1:2">
      <c r="A575" s="763"/>
      <c r="B575" s="102"/>
    </row>
    <row r="576" ht="15.75" customHeight="1" spans="1:2">
      <c r="A576" s="763"/>
      <c r="B576" s="102"/>
    </row>
    <row r="577" ht="15.75" customHeight="1" spans="1:2">
      <c r="A577" s="763"/>
      <c r="B577" s="102"/>
    </row>
    <row r="578" ht="15.75" customHeight="1" spans="1:2">
      <c r="A578" s="763"/>
      <c r="B578" s="102"/>
    </row>
    <row r="579" ht="15.75" customHeight="1" spans="1:2">
      <c r="A579" s="763"/>
      <c r="B579" s="102"/>
    </row>
    <row r="580" ht="15.75" customHeight="1" spans="1:2">
      <c r="A580" s="763"/>
      <c r="B580" s="102"/>
    </row>
    <row r="581" ht="15.75" customHeight="1" spans="1:2">
      <c r="A581" s="763"/>
      <c r="B581" s="102"/>
    </row>
    <row r="582" ht="15.75" customHeight="1" spans="1:2">
      <c r="A582" s="763"/>
      <c r="B582" s="102"/>
    </row>
    <row r="583" ht="15.75" customHeight="1" spans="1:2">
      <c r="A583" s="763"/>
      <c r="B583" s="102"/>
    </row>
    <row r="584" ht="15.75" customHeight="1" spans="1:2">
      <c r="A584" s="763"/>
      <c r="B584" s="102"/>
    </row>
    <row r="585" ht="15.75" customHeight="1" spans="1:2">
      <c r="A585" s="763"/>
      <c r="B585" s="102"/>
    </row>
    <row r="586" ht="15.75" customHeight="1" spans="1:2">
      <c r="A586" s="763"/>
      <c r="B586" s="102"/>
    </row>
    <row r="587" ht="15.75" customHeight="1" spans="1:2">
      <c r="A587" s="763"/>
      <c r="B587" s="102"/>
    </row>
    <row r="588" ht="15.75" customHeight="1" spans="1:2">
      <c r="A588" s="763"/>
      <c r="B588" s="102"/>
    </row>
    <row r="589" ht="15.75" customHeight="1" spans="1:2">
      <c r="A589" s="763"/>
      <c r="B589" s="102"/>
    </row>
    <row r="590" ht="15.75" customHeight="1" spans="1:2">
      <c r="A590" s="763"/>
      <c r="B590" s="102"/>
    </row>
    <row r="591" ht="15.75" customHeight="1" spans="1:2">
      <c r="A591" s="763"/>
      <c r="B591" s="102"/>
    </row>
    <row r="592" ht="15.75" customHeight="1" spans="1:2">
      <c r="A592" s="763"/>
      <c r="B592" s="102"/>
    </row>
    <row r="593" ht="15.75" customHeight="1" spans="1:2">
      <c r="A593" s="763"/>
      <c r="B593" s="102"/>
    </row>
    <row r="594" ht="15.75" customHeight="1" spans="1:2">
      <c r="A594" s="763"/>
      <c r="B594" s="102"/>
    </row>
    <row r="595" ht="15.75" customHeight="1" spans="1:2">
      <c r="A595" s="763"/>
      <c r="B595" s="102"/>
    </row>
    <row r="596" ht="15.75" customHeight="1" spans="1:2">
      <c r="A596" s="763"/>
      <c r="B596" s="102"/>
    </row>
    <row r="597" ht="15.75" customHeight="1" spans="1:2">
      <c r="A597" s="763"/>
      <c r="B597" s="102"/>
    </row>
    <row r="598" ht="15.75" customHeight="1" spans="1:2">
      <c r="A598" s="763"/>
      <c r="B598" s="102"/>
    </row>
    <row r="599" ht="15.75" customHeight="1" spans="1:2">
      <c r="A599" s="763"/>
      <c r="B599" s="102"/>
    </row>
    <row r="600" ht="15.75" customHeight="1" spans="1:2">
      <c r="A600" s="763"/>
      <c r="B600" s="102"/>
    </row>
    <row r="601" ht="15.75" customHeight="1" spans="1:2">
      <c r="A601" s="763"/>
      <c r="B601" s="102"/>
    </row>
    <row r="602" ht="15.75" customHeight="1" spans="1:2">
      <c r="A602" s="763"/>
      <c r="B602" s="102"/>
    </row>
    <row r="603" ht="15.75" customHeight="1" spans="1:2">
      <c r="A603" s="763"/>
      <c r="B603" s="102"/>
    </row>
    <row r="604" ht="15.75" customHeight="1" spans="1:2">
      <c r="A604" s="763"/>
      <c r="B604" s="102"/>
    </row>
    <row r="605" ht="15.75" customHeight="1" spans="1:2">
      <c r="A605" s="763"/>
      <c r="B605" s="102"/>
    </row>
    <row r="606" ht="15.75" customHeight="1" spans="1:2">
      <c r="A606" s="763"/>
      <c r="B606" s="102"/>
    </row>
    <row r="607" ht="15.75" customHeight="1" spans="1:2">
      <c r="A607" s="763"/>
      <c r="B607" s="102"/>
    </row>
    <row r="608" ht="15.75" customHeight="1" spans="1:2">
      <c r="A608" s="763"/>
      <c r="B608" s="102"/>
    </row>
    <row r="609" ht="15.75" customHeight="1" spans="1:2">
      <c r="A609" s="763"/>
      <c r="B609" s="102"/>
    </row>
    <row r="610" ht="15.75" customHeight="1" spans="1:2">
      <c r="A610" s="763"/>
      <c r="B610" s="102"/>
    </row>
    <row r="611" ht="15.75" customHeight="1" spans="1:2">
      <c r="A611" s="763"/>
      <c r="B611" s="102"/>
    </row>
    <row r="612" ht="15.75" customHeight="1" spans="1:2">
      <c r="A612" s="763"/>
      <c r="B612" s="102"/>
    </row>
    <row r="613" ht="15.75" customHeight="1" spans="1:2">
      <c r="A613" s="763"/>
      <c r="B613" s="102"/>
    </row>
    <row r="614" ht="15.75" customHeight="1" spans="1:2">
      <c r="A614" s="763"/>
      <c r="B614" s="102"/>
    </row>
    <row r="615" ht="15.75" customHeight="1" spans="1:2">
      <c r="A615" s="763"/>
      <c r="B615" s="102"/>
    </row>
    <row r="616" ht="15.75" customHeight="1" spans="1:2">
      <c r="A616" s="763"/>
      <c r="B616" s="102"/>
    </row>
    <row r="617" ht="15.75" customHeight="1" spans="1:2">
      <c r="A617" s="763"/>
      <c r="B617" s="102"/>
    </row>
    <row r="618" ht="15.75" customHeight="1" spans="1:2">
      <c r="A618" s="763"/>
      <c r="B618" s="102"/>
    </row>
    <row r="619" ht="15.75" customHeight="1" spans="1:2">
      <c r="A619" s="763"/>
      <c r="B619" s="102"/>
    </row>
    <row r="620" ht="15.75" customHeight="1" spans="1:2">
      <c r="A620" s="763"/>
      <c r="B620" s="102"/>
    </row>
    <row r="621" ht="15.75" customHeight="1" spans="1:2">
      <c r="A621" s="763"/>
      <c r="B621" s="102"/>
    </row>
    <row r="622" ht="15.75" customHeight="1" spans="1:2">
      <c r="A622" s="763"/>
      <c r="B622" s="102"/>
    </row>
    <row r="623" ht="15.75" customHeight="1" spans="1:2">
      <c r="A623" s="763"/>
      <c r="B623" s="102"/>
    </row>
    <row r="624" ht="15.75" customHeight="1" spans="1:2">
      <c r="A624" s="763"/>
      <c r="B624" s="102"/>
    </row>
    <row r="625" ht="15.75" customHeight="1" spans="1:2">
      <c r="A625" s="763"/>
      <c r="B625" s="102"/>
    </row>
    <row r="626" ht="15.75" customHeight="1" spans="1:2">
      <c r="A626" s="763"/>
      <c r="B626" s="102"/>
    </row>
    <row r="627" ht="15.75" customHeight="1" spans="1:2">
      <c r="A627" s="763"/>
      <c r="B627" s="102"/>
    </row>
    <row r="628" ht="15.75" customHeight="1" spans="1:2">
      <c r="A628" s="763"/>
      <c r="B628" s="102"/>
    </row>
    <row r="629" ht="15.75" customHeight="1" spans="1:2">
      <c r="A629" s="763"/>
      <c r="B629" s="102"/>
    </row>
    <row r="630" ht="15.75" customHeight="1" spans="1:2">
      <c r="A630" s="763"/>
      <c r="B630" s="102"/>
    </row>
    <row r="631" ht="15.75" customHeight="1" spans="1:2">
      <c r="A631" s="763"/>
      <c r="B631" s="102"/>
    </row>
    <row r="632" ht="15.75" customHeight="1" spans="1:2">
      <c r="A632" s="763"/>
      <c r="B632" s="102"/>
    </row>
    <row r="633" ht="15.75" customHeight="1" spans="1:2">
      <c r="A633" s="763"/>
      <c r="B633" s="102"/>
    </row>
    <row r="634" ht="15.75" customHeight="1" spans="1:2">
      <c r="A634" s="763"/>
      <c r="B634" s="102"/>
    </row>
    <row r="635" ht="15.75" customHeight="1" spans="1:2">
      <c r="A635" s="763"/>
      <c r="B635" s="102"/>
    </row>
    <row r="636" ht="15.75" customHeight="1" spans="1:2">
      <c r="A636" s="763"/>
      <c r="B636" s="102"/>
    </row>
    <row r="637" ht="15.75" customHeight="1" spans="1:2">
      <c r="A637" s="763"/>
      <c r="B637" s="102"/>
    </row>
    <row r="638" ht="15.75" customHeight="1" spans="1:2">
      <c r="A638" s="763"/>
      <c r="B638" s="102"/>
    </row>
    <row r="639" ht="15.75" customHeight="1" spans="1:2">
      <c r="A639" s="763"/>
      <c r="B639" s="102"/>
    </row>
    <row r="640" ht="15.75" customHeight="1" spans="1:2">
      <c r="A640" s="763"/>
      <c r="B640" s="102"/>
    </row>
    <row r="641" ht="15.75" customHeight="1" spans="1:2">
      <c r="A641" s="763"/>
      <c r="B641" s="102"/>
    </row>
    <row r="642" ht="15.75" customHeight="1" spans="1:2">
      <c r="A642" s="763"/>
      <c r="B642" s="102"/>
    </row>
    <row r="643" ht="15.75" customHeight="1" spans="1:2">
      <c r="A643" s="763"/>
      <c r="B643" s="102"/>
    </row>
    <row r="644" ht="15.75" customHeight="1" spans="1:2">
      <c r="A644" s="763"/>
      <c r="B644" s="102"/>
    </row>
    <row r="645" ht="15.75" customHeight="1" spans="1:2">
      <c r="A645" s="763"/>
      <c r="B645" s="102"/>
    </row>
    <row r="646" ht="15.75" customHeight="1" spans="1:2">
      <c r="A646" s="763"/>
      <c r="B646" s="102"/>
    </row>
    <row r="647" ht="15.75" customHeight="1" spans="1:2">
      <c r="A647" s="763"/>
      <c r="B647" s="102"/>
    </row>
    <row r="648" ht="15.75" customHeight="1" spans="1:2">
      <c r="A648" s="763"/>
      <c r="B648" s="102"/>
    </row>
    <row r="649" ht="15.75" customHeight="1" spans="1:2">
      <c r="A649" s="763"/>
      <c r="B649" s="102"/>
    </row>
    <row r="650" ht="15.75" customHeight="1" spans="1:2">
      <c r="A650" s="763"/>
      <c r="B650" s="102"/>
    </row>
    <row r="651" ht="15.75" customHeight="1" spans="1:2">
      <c r="A651" s="763"/>
      <c r="B651" s="102"/>
    </row>
    <row r="652" ht="15.75" customHeight="1" spans="1:2">
      <c r="A652" s="763"/>
      <c r="B652" s="102"/>
    </row>
    <row r="653" ht="15.75" customHeight="1" spans="1:2">
      <c r="A653" s="763"/>
      <c r="B653" s="102"/>
    </row>
    <row r="654" ht="15.75" customHeight="1" spans="1:2">
      <c r="A654" s="763"/>
      <c r="B654" s="102"/>
    </row>
    <row r="655" ht="15.75" customHeight="1" spans="1:2">
      <c r="A655" s="763"/>
      <c r="B655" s="102"/>
    </row>
    <row r="656" ht="15.75" customHeight="1" spans="1:2">
      <c r="A656" s="763"/>
      <c r="B656" s="102"/>
    </row>
    <row r="657" ht="15.75" customHeight="1" spans="1:2">
      <c r="A657" s="763"/>
      <c r="B657" s="102"/>
    </row>
    <row r="658" ht="15.75" customHeight="1" spans="1:2">
      <c r="A658" s="763"/>
      <c r="B658" s="102"/>
    </row>
    <row r="659" ht="15.75" customHeight="1" spans="1:2">
      <c r="A659" s="763"/>
      <c r="B659" s="102"/>
    </row>
    <row r="660" ht="15.75" customHeight="1" spans="1:2">
      <c r="A660" s="763"/>
      <c r="B660" s="102"/>
    </row>
    <row r="661" ht="15.75" customHeight="1" spans="1:2">
      <c r="A661" s="763"/>
      <c r="B661" s="102"/>
    </row>
    <row r="662" ht="15.75" customHeight="1" spans="1:2">
      <c r="A662" s="763"/>
      <c r="B662" s="102"/>
    </row>
    <row r="663" ht="15.75" customHeight="1" spans="1:2">
      <c r="A663" s="763"/>
      <c r="B663" s="102"/>
    </row>
    <row r="664" ht="15.75" customHeight="1" spans="1:2">
      <c r="A664" s="763"/>
      <c r="B664" s="102"/>
    </row>
    <row r="665" ht="15.75" customHeight="1" spans="1:2">
      <c r="A665" s="763"/>
      <c r="B665" s="102"/>
    </row>
    <row r="666" ht="15.75" customHeight="1" spans="1:2">
      <c r="A666" s="763"/>
      <c r="B666" s="102"/>
    </row>
    <row r="667" ht="15.75" customHeight="1" spans="1:2">
      <c r="A667" s="763"/>
      <c r="B667" s="102"/>
    </row>
    <row r="668" ht="15.75" customHeight="1" spans="1:2">
      <c r="A668" s="763"/>
      <c r="B668" s="102"/>
    </row>
    <row r="669" ht="15.75" customHeight="1" spans="1:2">
      <c r="A669" s="763"/>
      <c r="B669" s="102"/>
    </row>
    <row r="670" ht="15.75" customHeight="1" spans="1:2">
      <c r="A670" s="763"/>
      <c r="B670" s="102"/>
    </row>
    <row r="671" ht="15.75" customHeight="1" spans="1:2">
      <c r="A671" s="763"/>
      <c r="B671" s="102"/>
    </row>
    <row r="672" ht="15.75" customHeight="1" spans="1:2">
      <c r="A672" s="763"/>
      <c r="B672" s="102"/>
    </row>
    <row r="673" ht="15.75" customHeight="1" spans="1:2">
      <c r="A673" s="763"/>
      <c r="B673" s="102"/>
    </row>
    <row r="674" ht="15.75" customHeight="1" spans="1:2">
      <c r="A674" s="763"/>
      <c r="B674" s="102"/>
    </row>
    <row r="675" ht="15.75" customHeight="1" spans="1:2">
      <c r="A675" s="763"/>
      <c r="B675" s="102"/>
    </row>
    <row r="676" ht="15.75" customHeight="1" spans="1:2">
      <c r="A676" s="763"/>
      <c r="B676" s="102"/>
    </row>
    <row r="677" ht="15.75" customHeight="1" spans="1:2">
      <c r="A677" s="763"/>
      <c r="B677" s="102"/>
    </row>
    <row r="678" ht="15.75" customHeight="1" spans="1:2">
      <c r="A678" s="763"/>
      <c r="B678" s="102"/>
    </row>
    <row r="679" ht="15.75" customHeight="1" spans="1:2">
      <c r="A679" s="763"/>
      <c r="B679" s="102"/>
    </row>
    <row r="680" ht="15.75" customHeight="1" spans="1:2">
      <c r="A680" s="763"/>
      <c r="B680" s="102"/>
    </row>
    <row r="681" ht="15.75" customHeight="1" spans="1:2">
      <c r="A681" s="763"/>
      <c r="B681" s="102"/>
    </row>
    <row r="682" ht="15.75" customHeight="1" spans="1:2">
      <c r="A682" s="763"/>
      <c r="B682" s="102"/>
    </row>
    <row r="683" ht="15.75" customHeight="1" spans="1:2">
      <c r="A683" s="763"/>
      <c r="B683" s="102"/>
    </row>
    <row r="684" ht="15.75" customHeight="1" spans="1:2">
      <c r="A684" s="763"/>
      <c r="B684" s="102"/>
    </row>
    <row r="685" ht="15.75" customHeight="1" spans="1:2">
      <c r="A685" s="763"/>
      <c r="B685" s="102"/>
    </row>
    <row r="686" ht="15.75" customHeight="1" spans="1:2">
      <c r="A686" s="763"/>
      <c r="B686" s="102"/>
    </row>
    <row r="687" ht="15.75" customHeight="1" spans="1:2">
      <c r="A687" s="763"/>
      <c r="B687" s="102"/>
    </row>
    <row r="688" ht="15.75" customHeight="1" spans="1:2">
      <c r="A688" s="763"/>
      <c r="B688" s="102"/>
    </row>
    <row r="689" ht="15.75" customHeight="1" spans="1:2">
      <c r="A689" s="763"/>
      <c r="B689" s="102"/>
    </row>
    <row r="690" ht="15.75" customHeight="1" spans="1:2">
      <c r="A690" s="763"/>
      <c r="B690" s="102"/>
    </row>
    <row r="691" ht="15.75" customHeight="1" spans="1:2">
      <c r="A691" s="763"/>
      <c r="B691" s="102"/>
    </row>
    <row r="692" ht="15.75" customHeight="1" spans="1:2">
      <c r="A692" s="763"/>
      <c r="B692" s="102"/>
    </row>
    <row r="693" ht="15.75" customHeight="1" spans="1:2">
      <c r="A693" s="763"/>
      <c r="B693" s="102"/>
    </row>
    <row r="694" ht="15.75" customHeight="1" spans="1:2">
      <c r="A694" s="763"/>
      <c r="B694" s="102"/>
    </row>
    <row r="695" ht="15.75" customHeight="1" spans="1:2">
      <c r="A695" s="763"/>
      <c r="B695" s="102"/>
    </row>
    <row r="696" ht="15.75" customHeight="1" spans="1:2">
      <c r="A696" s="763"/>
      <c r="B696" s="102"/>
    </row>
    <row r="697" ht="15.75" customHeight="1" spans="1:2">
      <c r="A697" s="763"/>
      <c r="B697" s="102"/>
    </row>
    <row r="698" ht="15.75" customHeight="1" spans="1:2">
      <c r="A698" s="763"/>
      <c r="B698" s="102"/>
    </row>
    <row r="699" ht="15.75" customHeight="1" spans="1:2">
      <c r="A699" s="763"/>
      <c r="B699" s="102"/>
    </row>
    <row r="700" ht="15.75" customHeight="1" spans="1:2">
      <c r="A700" s="763"/>
      <c r="B700" s="102"/>
    </row>
    <row r="701" ht="15.75" customHeight="1" spans="1:2">
      <c r="A701" s="763"/>
      <c r="B701" s="102"/>
    </row>
    <row r="702" ht="15.75" customHeight="1" spans="1:2">
      <c r="A702" s="763"/>
      <c r="B702" s="102"/>
    </row>
    <row r="703" ht="15.75" customHeight="1" spans="1:2">
      <c r="A703" s="763"/>
      <c r="B703" s="102"/>
    </row>
    <row r="704" ht="15.75" customHeight="1" spans="1:2">
      <c r="A704" s="763"/>
      <c r="B704" s="102"/>
    </row>
    <row r="705" ht="15.75" customHeight="1" spans="1:2">
      <c r="A705" s="763"/>
      <c r="B705" s="102"/>
    </row>
    <row r="706" ht="15.75" customHeight="1" spans="1:2">
      <c r="A706" s="763"/>
      <c r="B706" s="102"/>
    </row>
    <row r="707" ht="15.75" customHeight="1" spans="1:2">
      <c r="A707" s="763"/>
      <c r="B707" s="102"/>
    </row>
    <row r="708" ht="15.75" customHeight="1" spans="1:2">
      <c r="A708" s="763"/>
      <c r="B708" s="102"/>
    </row>
    <row r="709" ht="15.75" customHeight="1" spans="1:2">
      <c r="A709" s="763"/>
      <c r="B709" s="102"/>
    </row>
    <row r="710" ht="15.75" customHeight="1" spans="1:2">
      <c r="A710" s="763"/>
      <c r="B710" s="102"/>
    </row>
    <row r="711" ht="15.75" customHeight="1" spans="1:2">
      <c r="A711" s="763"/>
      <c r="B711" s="102"/>
    </row>
    <row r="712" ht="15.75" customHeight="1" spans="1:2">
      <c r="A712" s="763"/>
      <c r="B712" s="102"/>
    </row>
    <row r="713" ht="15.75" customHeight="1" spans="1:2">
      <c r="A713" s="763"/>
      <c r="B713" s="102"/>
    </row>
    <row r="714" ht="15.75" customHeight="1" spans="1:2">
      <c r="A714" s="763"/>
      <c r="B714" s="102"/>
    </row>
    <row r="715" ht="15.75" customHeight="1" spans="1:2">
      <c r="A715" s="763"/>
      <c r="B715" s="102"/>
    </row>
    <row r="716" ht="15.75" customHeight="1" spans="1:2">
      <c r="A716" s="763"/>
      <c r="B716" s="102"/>
    </row>
    <row r="717" ht="15.75" customHeight="1" spans="1:2">
      <c r="A717" s="763"/>
      <c r="B717" s="102"/>
    </row>
    <row r="718" ht="15.75" customHeight="1" spans="1:2">
      <c r="A718" s="763"/>
      <c r="B718" s="102"/>
    </row>
    <row r="719" ht="15.75" customHeight="1" spans="1:2">
      <c r="A719" s="763"/>
      <c r="B719" s="102"/>
    </row>
    <row r="720" ht="15.75" customHeight="1" spans="1:2">
      <c r="A720" s="763"/>
      <c r="B720" s="102"/>
    </row>
    <row r="721" ht="15.75" customHeight="1" spans="1:2">
      <c r="A721" s="763"/>
      <c r="B721" s="102"/>
    </row>
    <row r="722" ht="15.75" customHeight="1" spans="1:2">
      <c r="A722" s="763"/>
      <c r="B722" s="102"/>
    </row>
    <row r="723" ht="15.75" customHeight="1" spans="1:2">
      <c r="A723" s="763"/>
      <c r="B723" s="102"/>
    </row>
    <row r="724" ht="15.75" customHeight="1" spans="1:2">
      <c r="A724" s="763"/>
      <c r="B724" s="102"/>
    </row>
    <row r="725" ht="15.75" customHeight="1" spans="1:2">
      <c r="A725" s="763"/>
      <c r="B725" s="102"/>
    </row>
    <row r="726" ht="15.75" customHeight="1" spans="1:2">
      <c r="A726" s="763"/>
      <c r="B726" s="102"/>
    </row>
    <row r="727" ht="15.75" customHeight="1" spans="1:2">
      <c r="A727" s="763"/>
      <c r="B727" s="102"/>
    </row>
    <row r="728" ht="15.75" customHeight="1" spans="1:2">
      <c r="A728" s="763"/>
      <c r="B728" s="102"/>
    </row>
    <row r="729" ht="15.75" customHeight="1" spans="1:2">
      <c r="A729" s="763"/>
      <c r="B729" s="102"/>
    </row>
    <row r="730" ht="15.75" customHeight="1" spans="1:2">
      <c r="A730" s="763"/>
      <c r="B730" s="102"/>
    </row>
    <row r="731" ht="15.75" customHeight="1" spans="1:2">
      <c r="A731" s="763"/>
      <c r="B731" s="102"/>
    </row>
    <row r="732" ht="15.75" customHeight="1" spans="1:2">
      <c r="A732" s="763"/>
      <c r="B732" s="102"/>
    </row>
    <row r="733" ht="15.75" customHeight="1" spans="1:2">
      <c r="A733" s="763"/>
      <c r="B733" s="102"/>
    </row>
    <row r="734" ht="15.75" customHeight="1" spans="1:2">
      <c r="A734" s="763"/>
      <c r="B734" s="102"/>
    </row>
    <row r="735" ht="15.75" customHeight="1" spans="1:2">
      <c r="A735" s="763"/>
      <c r="B735" s="102"/>
    </row>
    <row r="736" ht="15.75" customHeight="1" spans="1:2">
      <c r="A736" s="763"/>
      <c r="B736" s="102"/>
    </row>
    <row r="737" ht="15.75" customHeight="1" spans="1:2">
      <c r="A737" s="763"/>
      <c r="B737" s="102"/>
    </row>
    <row r="738" ht="15.75" customHeight="1" spans="1:2">
      <c r="A738" s="763"/>
      <c r="B738" s="102"/>
    </row>
    <row r="739" ht="15.75" customHeight="1" spans="1:2">
      <c r="A739" s="763"/>
      <c r="B739" s="102"/>
    </row>
    <row r="740" ht="15.75" customHeight="1" spans="1:2">
      <c r="A740" s="763"/>
      <c r="B740" s="102"/>
    </row>
    <row r="741" ht="15.75" customHeight="1" spans="1:2">
      <c r="A741" s="763"/>
      <c r="B741" s="102"/>
    </row>
    <row r="742" ht="15.75" customHeight="1" spans="1:2">
      <c r="A742" s="763"/>
      <c r="B742" s="102"/>
    </row>
    <row r="743" ht="15.75" customHeight="1" spans="1:2">
      <c r="A743" s="763"/>
      <c r="B743" s="102"/>
    </row>
    <row r="744" ht="15.75" customHeight="1" spans="1:2">
      <c r="A744" s="763"/>
      <c r="B744" s="102"/>
    </row>
    <row r="745" ht="15.75" customHeight="1" spans="1:2">
      <c r="A745" s="763"/>
      <c r="B745" s="102"/>
    </row>
    <row r="746" ht="15.75" customHeight="1" spans="1:2">
      <c r="A746" s="763"/>
      <c r="B746" s="102"/>
    </row>
    <row r="747" ht="15.75" customHeight="1" spans="1:2">
      <c r="A747" s="763"/>
      <c r="B747" s="102"/>
    </row>
    <row r="748" ht="15.75" customHeight="1" spans="1:2">
      <c r="A748" s="763"/>
      <c r="B748" s="102"/>
    </row>
    <row r="749" ht="15.75" customHeight="1" spans="1:2">
      <c r="A749" s="763"/>
      <c r="B749" s="102"/>
    </row>
    <row r="750" ht="15.75" customHeight="1" spans="1:2">
      <c r="A750" s="763"/>
      <c r="B750" s="102"/>
    </row>
    <row r="751" ht="15.75" customHeight="1" spans="1:2">
      <c r="A751" s="763"/>
      <c r="B751" s="102"/>
    </row>
    <row r="752" ht="15.75" customHeight="1" spans="1:2">
      <c r="A752" s="763"/>
      <c r="B752" s="102"/>
    </row>
    <row r="753" ht="15.75" customHeight="1" spans="1:2">
      <c r="A753" s="763"/>
      <c r="B753" s="102"/>
    </row>
    <row r="754" ht="15.75" customHeight="1" spans="1:2">
      <c r="A754" s="763"/>
      <c r="B754" s="102"/>
    </row>
    <row r="755" ht="15.75" customHeight="1" spans="1:2">
      <c r="A755" s="763"/>
      <c r="B755" s="102"/>
    </row>
    <row r="756" ht="15.75" customHeight="1" spans="1:2">
      <c r="A756" s="763"/>
      <c r="B756" s="102"/>
    </row>
    <row r="757" ht="15.75" customHeight="1" spans="1:2">
      <c r="A757" s="763"/>
      <c r="B757" s="102"/>
    </row>
    <row r="758" ht="15.75" customHeight="1" spans="1:2">
      <c r="A758" s="763"/>
      <c r="B758" s="102"/>
    </row>
    <row r="759" ht="15.75" customHeight="1" spans="1:2">
      <c r="A759" s="763"/>
      <c r="B759" s="102"/>
    </row>
    <row r="760" ht="15.75" customHeight="1" spans="1:2">
      <c r="A760" s="763"/>
      <c r="B760" s="102"/>
    </row>
    <row r="761" ht="15.75" customHeight="1" spans="1:2">
      <c r="A761" s="763"/>
      <c r="B761" s="102"/>
    </row>
    <row r="762" ht="15.75" customHeight="1" spans="1:2">
      <c r="A762" s="763"/>
      <c r="B762" s="102"/>
    </row>
    <row r="763" ht="15.75" customHeight="1" spans="1:2">
      <c r="A763" s="763"/>
      <c r="B763" s="102"/>
    </row>
    <row r="764" ht="15.75" customHeight="1" spans="1:2">
      <c r="A764" s="763"/>
      <c r="B764" s="102"/>
    </row>
    <row r="765" ht="15.75" customHeight="1" spans="1:2">
      <c r="A765" s="763"/>
      <c r="B765" s="102"/>
    </row>
    <row r="766" ht="15.75" customHeight="1" spans="1:2">
      <c r="A766" s="763"/>
      <c r="B766" s="102"/>
    </row>
    <row r="767" ht="15.75" customHeight="1" spans="1:2">
      <c r="A767" s="763"/>
      <c r="B767" s="102"/>
    </row>
    <row r="768" ht="15.75" customHeight="1" spans="1:2">
      <c r="A768" s="763"/>
      <c r="B768" s="102"/>
    </row>
    <row r="769" ht="15.75" customHeight="1" spans="1:2">
      <c r="A769" s="763"/>
      <c r="B769" s="102"/>
    </row>
    <row r="770" ht="15.75" customHeight="1" spans="1:2">
      <c r="A770" s="763"/>
      <c r="B770" s="102"/>
    </row>
    <row r="771" ht="15.75" customHeight="1" spans="1:2">
      <c r="A771" s="763"/>
      <c r="B771" s="102"/>
    </row>
    <row r="772" ht="15.75" customHeight="1" spans="1:2">
      <c r="A772" s="763"/>
      <c r="B772" s="102"/>
    </row>
    <row r="773" ht="15.75" customHeight="1" spans="1:2">
      <c r="A773" s="763"/>
      <c r="B773" s="102"/>
    </row>
    <row r="774" ht="15.75" customHeight="1" spans="1:2">
      <c r="A774" s="763"/>
      <c r="B774" s="102"/>
    </row>
    <row r="775" ht="15.75" customHeight="1" spans="1:2">
      <c r="A775" s="763"/>
      <c r="B775" s="102"/>
    </row>
    <row r="776" ht="15.75" customHeight="1" spans="1:2">
      <c r="A776" s="763"/>
      <c r="B776" s="102"/>
    </row>
    <row r="777" ht="15.75" customHeight="1" spans="1:2">
      <c r="A777" s="763"/>
      <c r="B777" s="102"/>
    </row>
    <row r="778" ht="15.75" customHeight="1" spans="1:2">
      <c r="A778" s="763"/>
      <c r="B778" s="102"/>
    </row>
    <row r="779" ht="15.75" customHeight="1" spans="1:2">
      <c r="A779" s="763"/>
      <c r="B779" s="102"/>
    </row>
    <row r="780" ht="15.75" customHeight="1" spans="1:2">
      <c r="A780" s="763"/>
      <c r="B780" s="102"/>
    </row>
    <row r="781" ht="15.75" customHeight="1" spans="1:2">
      <c r="A781" s="763"/>
      <c r="B781" s="102"/>
    </row>
    <row r="782" ht="15.75" customHeight="1" spans="1:2">
      <c r="A782" s="763"/>
      <c r="B782" s="102"/>
    </row>
    <row r="783" ht="15.75" customHeight="1" spans="1:2">
      <c r="A783" s="763"/>
      <c r="B783" s="102"/>
    </row>
    <row r="784" ht="15.75" customHeight="1" spans="1:2">
      <c r="A784" s="763"/>
      <c r="B784" s="102"/>
    </row>
    <row r="785" ht="15.75" customHeight="1" spans="1:2">
      <c r="A785" s="763"/>
      <c r="B785" s="102"/>
    </row>
    <row r="786" ht="15.75" customHeight="1" spans="1:2">
      <c r="A786" s="763"/>
      <c r="B786" s="102"/>
    </row>
    <row r="787" ht="15.75" customHeight="1" spans="1:2">
      <c r="A787" s="763"/>
      <c r="B787" s="102"/>
    </row>
    <row r="788" ht="15.75" customHeight="1" spans="1:2">
      <c r="A788" s="763"/>
      <c r="B788" s="102"/>
    </row>
    <row r="789" ht="15.75" customHeight="1" spans="1:2">
      <c r="A789" s="763"/>
      <c r="B789" s="102"/>
    </row>
    <row r="790" ht="15.75" customHeight="1" spans="1:2">
      <c r="A790" s="763"/>
      <c r="B790" s="102"/>
    </row>
    <row r="791" ht="15.75" customHeight="1" spans="1:2">
      <c r="A791" s="763"/>
      <c r="B791" s="102"/>
    </row>
    <row r="792" ht="15.75" customHeight="1" spans="1:2">
      <c r="A792" s="763"/>
      <c r="B792" s="102"/>
    </row>
    <row r="793" ht="15.75" customHeight="1" spans="1:2">
      <c r="A793" s="763"/>
      <c r="B793" s="102"/>
    </row>
    <row r="794" ht="15.75" customHeight="1" spans="1:2">
      <c r="A794" s="763"/>
      <c r="B794" s="102"/>
    </row>
    <row r="795" ht="15.75" customHeight="1" spans="1:2">
      <c r="A795" s="763"/>
      <c r="B795" s="102"/>
    </row>
    <row r="796" ht="15.75" customHeight="1" spans="1:2">
      <c r="A796" s="763"/>
      <c r="B796" s="102"/>
    </row>
    <row r="797" ht="15.75" customHeight="1" spans="1:2">
      <c r="A797" s="763"/>
      <c r="B797" s="102"/>
    </row>
    <row r="798" ht="15.75" customHeight="1" spans="1:2">
      <c r="A798" s="763"/>
      <c r="B798" s="102"/>
    </row>
    <row r="799" ht="15.75" customHeight="1" spans="1:2">
      <c r="A799" s="763"/>
      <c r="B799" s="102"/>
    </row>
    <row r="800" ht="15.75" customHeight="1" spans="1:2">
      <c r="A800" s="763"/>
      <c r="B800" s="102"/>
    </row>
    <row r="801" ht="15.75" customHeight="1" spans="1:2">
      <c r="A801" s="763"/>
      <c r="B801" s="102"/>
    </row>
    <row r="802" ht="15.75" customHeight="1" spans="1:2">
      <c r="A802" s="763"/>
      <c r="B802" s="102"/>
    </row>
    <row r="803" ht="15.75" customHeight="1" spans="1:2">
      <c r="A803" s="763"/>
      <c r="B803" s="102"/>
    </row>
    <row r="804" ht="15.75" customHeight="1" spans="1:2">
      <c r="A804" s="763"/>
      <c r="B804" s="102"/>
    </row>
    <row r="805" ht="15.75" customHeight="1" spans="1:2">
      <c r="A805" s="763"/>
      <c r="B805" s="102"/>
    </row>
    <row r="806" ht="15.75" customHeight="1" spans="1:2">
      <c r="A806" s="763"/>
      <c r="B806" s="102"/>
    </row>
    <row r="807" ht="15.75" customHeight="1" spans="1:2">
      <c r="A807" s="763"/>
      <c r="B807" s="102"/>
    </row>
    <row r="808" ht="15.75" customHeight="1" spans="1:2">
      <c r="A808" s="763"/>
      <c r="B808" s="102"/>
    </row>
    <row r="809" ht="15.75" customHeight="1" spans="1:2">
      <c r="A809" s="763"/>
      <c r="B809" s="102"/>
    </row>
    <row r="810" ht="15.75" customHeight="1" spans="1:2">
      <c r="A810" s="763"/>
      <c r="B810" s="102"/>
    </row>
    <row r="811" ht="15.75" customHeight="1" spans="1:2">
      <c r="A811" s="763"/>
      <c r="B811" s="102"/>
    </row>
    <row r="812" ht="15.75" customHeight="1" spans="1:2">
      <c r="A812" s="763"/>
      <c r="B812" s="102"/>
    </row>
    <row r="813" ht="15.75" customHeight="1" spans="1:2">
      <c r="A813" s="763"/>
      <c r="B813" s="102"/>
    </row>
    <row r="814" ht="15.75" customHeight="1" spans="1:2">
      <c r="A814" s="763"/>
      <c r="B814" s="102"/>
    </row>
    <row r="815" ht="15.75" customHeight="1" spans="1:2">
      <c r="A815" s="763"/>
      <c r="B815" s="102"/>
    </row>
    <row r="816" ht="15.75" customHeight="1" spans="1:2">
      <c r="A816" s="763"/>
      <c r="B816" s="102"/>
    </row>
    <row r="817" ht="15.75" customHeight="1" spans="1:2">
      <c r="A817" s="763"/>
      <c r="B817" s="102"/>
    </row>
    <row r="818" ht="15.75" customHeight="1" spans="1:2">
      <c r="A818" s="763"/>
      <c r="B818" s="102"/>
    </row>
    <row r="819" ht="15.75" customHeight="1" spans="1:2">
      <c r="A819" s="763"/>
      <c r="B819" s="102"/>
    </row>
    <row r="820" ht="15.75" customHeight="1" spans="1:2">
      <c r="A820" s="763"/>
      <c r="B820" s="102"/>
    </row>
    <row r="821" ht="15.75" customHeight="1" spans="1:2">
      <c r="A821" s="763"/>
      <c r="B821" s="102"/>
    </row>
    <row r="822" ht="15.75" customHeight="1" spans="1:2">
      <c r="A822" s="763"/>
      <c r="B822" s="102"/>
    </row>
    <row r="823" ht="15.75" customHeight="1" spans="1:2">
      <c r="A823" s="763"/>
      <c r="B823" s="102"/>
    </row>
    <row r="824" ht="15.75" customHeight="1" spans="1:2">
      <c r="A824" s="763"/>
      <c r="B824" s="102"/>
    </row>
    <row r="825" ht="15.75" customHeight="1" spans="1:2">
      <c r="A825" s="763"/>
      <c r="B825" s="102"/>
    </row>
    <row r="826" ht="15.75" customHeight="1" spans="1:2">
      <c r="A826" s="763"/>
      <c r="B826" s="102"/>
    </row>
    <row r="827" ht="15.75" customHeight="1" spans="1:2">
      <c r="A827" s="763"/>
      <c r="B827" s="102"/>
    </row>
    <row r="828" ht="15.75" customHeight="1" spans="1:2">
      <c r="A828" s="763"/>
      <c r="B828" s="102"/>
    </row>
    <row r="829" ht="15.75" customHeight="1" spans="1:2">
      <c r="A829" s="763"/>
      <c r="B829" s="102"/>
    </row>
    <row r="830" ht="15.75" customHeight="1" spans="1:2">
      <c r="A830" s="763"/>
      <c r="B830" s="102"/>
    </row>
    <row r="831" ht="15.75" customHeight="1" spans="1:2">
      <c r="A831" s="763"/>
      <c r="B831" s="102"/>
    </row>
    <row r="832" ht="15.75" customHeight="1" spans="1:2">
      <c r="A832" s="763"/>
      <c r="B832" s="102"/>
    </row>
    <row r="833" ht="15.75" customHeight="1" spans="1:2">
      <c r="A833" s="763"/>
      <c r="B833" s="102"/>
    </row>
    <row r="834" ht="15.75" customHeight="1" spans="1:2">
      <c r="A834" s="763"/>
      <c r="B834" s="102"/>
    </row>
    <row r="835" ht="15.75" customHeight="1" spans="1:2">
      <c r="A835" s="763"/>
      <c r="B835" s="102"/>
    </row>
    <row r="836" ht="15.75" customHeight="1" spans="1:2">
      <c r="A836" s="763"/>
      <c r="B836" s="102"/>
    </row>
    <row r="837" ht="15.75" customHeight="1" spans="1:2">
      <c r="A837" s="763"/>
      <c r="B837" s="102"/>
    </row>
    <row r="838" ht="15.75" customHeight="1" spans="1:2">
      <c r="A838" s="763"/>
      <c r="B838" s="102"/>
    </row>
    <row r="839" ht="15.75" customHeight="1" spans="1:2">
      <c r="A839" s="763"/>
      <c r="B839" s="102"/>
    </row>
    <row r="840" ht="15.75" customHeight="1" spans="1:2">
      <c r="A840" s="763"/>
      <c r="B840" s="102"/>
    </row>
    <row r="841" ht="15.75" customHeight="1" spans="1:2">
      <c r="A841" s="763"/>
      <c r="B841" s="102"/>
    </row>
    <row r="842" ht="15.75" customHeight="1" spans="1:2">
      <c r="A842" s="763"/>
      <c r="B842" s="102"/>
    </row>
    <row r="843" ht="15.75" customHeight="1" spans="1:2">
      <c r="A843" s="763"/>
      <c r="B843" s="102"/>
    </row>
    <row r="844" ht="15.75" customHeight="1" spans="1:2">
      <c r="A844" s="763"/>
      <c r="B844" s="102"/>
    </row>
    <row r="845" ht="15.75" customHeight="1" spans="1:2">
      <c r="A845" s="763"/>
      <c r="B845" s="102"/>
    </row>
    <row r="846" ht="15.75" customHeight="1" spans="1:2">
      <c r="A846" s="763"/>
      <c r="B846" s="102"/>
    </row>
    <row r="847" ht="15.75" customHeight="1" spans="1:2">
      <c r="A847" s="763"/>
      <c r="B847" s="102"/>
    </row>
    <row r="848" ht="15.75" customHeight="1" spans="1:2">
      <c r="A848" s="763"/>
      <c r="B848" s="102"/>
    </row>
    <row r="849" ht="15.75" customHeight="1" spans="1:2">
      <c r="A849" s="763"/>
      <c r="B849" s="102"/>
    </row>
    <row r="850" ht="15.75" customHeight="1" spans="1:2">
      <c r="A850" s="763"/>
      <c r="B850" s="102"/>
    </row>
    <row r="851" ht="15.75" customHeight="1" spans="1:2">
      <c r="A851" s="763"/>
      <c r="B851" s="102"/>
    </row>
    <row r="852" ht="15.75" customHeight="1" spans="1:2">
      <c r="A852" s="763"/>
      <c r="B852" s="102"/>
    </row>
    <row r="853" ht="15.75" customHeight="1" spans="1:2">
      <c r="A853" s="763"/>
      <c r="B853" s="102"/>
    </row>
    <row r="854" ht="15.75" customHeight="1" spans="1:2">
      <c r="A854" s="763"/>
      <c r="B854" s="102"/>
    </row>
    <row r="855" ht="15.75" customHeight="1" spans="1:2">
      <c r="A855" s="763"/>
      <c r="B855" s="102"/>
    </row>
    <row r="856" ht="15.75" customHeight="1" spans="1:2">
      <c r="A856" s="763"/>
      <c r="B856" s="102"/>
    </row>
    <row r="857" ht="15.75" customHeight="1" spans="1:2">
      <c r="A857" s="763"/>
      <c r="B857" s="102"/>
    </row>
    <row r="858" ht="15.75" customHeight="1" spans="1:2">
      <c r="A858" s="763"/>
      <c r="B858" s="102"/>
    </row>
    <row r="859" ht="15.75" customHeight="1" spans="1:2">
      <c r="A859" s="763"/>
      <c r="B859" s="102"/>
    </row>
    <row r="860" ht="15.75" customHeight="1" spans="1:2">
      <c r="A860" s="763"/>
      <c r="B860" s="102"/>
    </row>
    <row r="861" ht="15.75" customHeight="1" spans="1:2">
      <c r="A861" s="763"/>
      <c r="B861" s="102"/>
    </row>
    <row r="862" ht="15.75" customHeight="1" spans="1:2">
      <c r="A862" s="763"/>
      <c r="B862" s="102"/>
    </row>
    <row r="863" ht="15.75" customHeight="1" spans="1:2">
      <c r="A863" s="763"/>
      <c r="B863" s="102"/>
    </row>
    <row r="864" ht="15.75" customHeight="1" spans="1:2">
      <c r="A864" s="763"/>
      <c r="B864" s="102"/>
    </row>
    <row r="865" ht="15.75" customHeight="1" spans="1:2">
      <c r="A865" s="763"/>
      <c r="B865" s="102"/>
    </row>
    <row r="866" ht="15.75" customHeight="1" spans="1:2">
      <c r="A866" s="763"/>
      <c r="B866" s="102"/>
    </row>
    <row r="867" ht="15.75" customHeight="1" spans="1:2">
      <c r="A867" s="763"/>
      <c r="B867" s="102"/>
    </row>
    <row r="868" ht="15.75" customHeight="1" spans="1:2">
      <c r="A868" s="763"/>
      <c r="B868" s="102"/>
    </row>
    <row r="869" ht="15.75" customHeight="1" spans="1:2">
      <c r="A869" s="763"/>
      <c r="B869" s="102"/>
    </row>
    <row r="870" ht="15.75" customHeight="1" spans="1:2">
      <c r="A870" s="763"/>
      <c r="B870" s="102"/>
    </row>
    <row r="871" ht="15.75" customHeight="1" spans="1:2">
      <c r="A871" s="763"/>
      <c r="B871" s="102"/>
    </row>
    <row r="872" ht="15.75" customHeight="1" spans="1:2">
      <c r="A872" s="763"/>
      <c r="B872" s="102"/>
    </row>
    <row r="873" ht="15.75" customHeight="1" spans="1:2">
      <c r="A873" s="763"/>
      <c r="B873" s="102"/>
    </row>
    <row r="874" ht="15.75" customHeight="1" spans="1:2">
      <c r="A874" s="763"/>
      <c r="B874" s="102"/>
    </row>
    <row r="875" ht="15.75" customHeight="1" spans="1:2">
      <c r="A875" s="763"/>
      <c r="B875" s="102"/>
    </row>
    <row r="876" ht="15.75" customHeight="1" spans="1:2">
      <c r="A876" s="763"/>
      <c r="B876" s="102"/>
    </row>
    <row r="877" ht="15.75" customHeight="1" spans="1:2">
      <c r="A877" s="763"/>
      <c r="B877" s="102"/>
    </row>
    <row r="878" ht="15.75" customHeight="1" spans="1:2">
      <c r="A878" s="763"/>
      <c r="B878" s="102"/>
    </row>
    <row r="879" ht="15.75" customHeight="1" spans="1:2">
      <c r="A879" s="763"/>
      <c r="B879" s="102"/>
    </row>
    <row r="880" ht="15.75" customHeight="1" spans="1:2">
      <c r="A880" s="763"/>
      <c r="B880" s="102"/>
    </row>
    <row r="881" ht="15.75" customHeight="1" spans="1:2">
      <c r="A881" s="763"/>
      <c r="B881" s="102"/>
    </row>
    <row r="882" ht="15.75" customHeight="1" spans="1:2">
      <c r="A882" s="763"/>
      <c r="B882" s="102"/>
    </row>
    <row r="883" ht="15.75" customHeight="1" spans="1:2">
      <c r="A883" s="763"/>
      <c r="B883" s="102"/>
    </row>
    <row r="884" ht="15.75" customHeight="1" spans="1:2">
      <c r="A884" s="763"/>
      <c r="B884" s="102"/>
    </row>
    <row r="885" ht="15.75" customHeight="1" spans="1:2">
      <c r="A885" s="763"/>
      <c r="B885" s="102"/>
    </row>
    <row r="886" ht="15.75" customHeight="1" spans="1:2">
      <c r="A886" s="763"/>
      <c r="B886" s="102"/>
    </row>
    <row r="887" ht="15.75" customHeight="1" spans="1:2">
      <c r="A887" s="763"/>
      <c r="B887" s="102"/>
    </row>
    <row r="888" ht="15.75" customHeight="1" spans="1:2">
      <c r="A888" s="763"/>
      <c r="B888" s="102"/>
    </row>
    <row r="889" ht="15.75" customHeight="1" spans="1:2">
      <c r="A889" s="763"/>
      <c r="B889" s="102"/>
    </row>
    <row r="890" ht="15.75" customHeight="1" spans="1:2">
      <c r="A890" s="763"/>
      <c r="B890" s="102"/>
    </row>
    <row r="891" ht="15.75" customHeight="1" spans="1:2">
      <c r="A891" s="763"/>
      <c r="B891" s="102"/>
    </row>
    <row r="892" ht="15.75" customHeight="1" spans="1:2">
      <c r="A892" s="763"/>
      <c r="B892" s="102"/>
    </row>
    <row r="893" ht="15.75" customHeight="1" spans="1:2">
      <c r="A893" s="763"/>
      <c r="B893" s="102"/>
    </row>
    <row r="894" ht="15.75" customHeight="1" spans="1:2">
      <c r="A894" s="763"/>
      <c r="B894" s="102"/>
    </row>
    <row r="895" ht="15.75" customHeight="1" spans="1:2">
      <c r="A895" s="763"/>
      <c r="B895" s="102"/>
    </row>
    <row r="896" ht="15.75" customHeight="1" spans="1:2">
      <c r="A896" s="763"/>
      <c r="B896" s="102"/>
    </row>
    <row r="897" ht="15.75" customHeight="1" spans="1:2">
      <c r="A897" s="763"/>
      <c r="B897" s="102"/>
    </row>
    <row r="898" ht="15.75" customHeight="1" spans="1:2">
      <c r="A898" s="763"/>
      <c r="B898" s="102"/>
    </row>
    <row r="899" ht="15.75" customHeight="1" spans="1:2">
      <c r="A899" s="763"/>
      <c r="B899" s="102"/>
    </row>
    <row r="900" ht="15.75" customHeight="1" spans="1:2">
      <c r="A900" s="763"/>
      <c r="B900" s="102"/>
    </row>
    <row r="901" ht="15.75" customHeight="1" spans="1:2">
      <c r="A901" s="763"/>
      <c r="B901" s="102"/>
    </row>
    <row r="902" ht="15.75" customHeight="1" spans="1:2">
      <c r="A902" s="763"/>
      <c r="B902" s="102"/>
    </row>
    <row r="903" ht="15.75" customHeight="1" spans="1:2">
      <c r="A903" s="763"/>
      <c r="B903" s="102"/>
    </row>
    <row r="904" ht="15.75" customHeight="1" spans="1:2">
      <c r="A904" s="763"/>
      <c r="B904" s="102"/>
    </row>
    <row r="905" ht="15.75" customHeight="1" spans="1:2">
      <c r="A905" s="763"/>
      <c r="B905" s="102"/>
    </row>
    <row r="906" ht="15.75" customHeight="1" spans="1:2">
      <c r="A906" s="763"/>
      <c r="B906" s="102"/>
    </row>
    <row r="907" ht="15.75" customHeight="1" spans="1:2">
      <c r="A907" s="763"/>
      <c r="B907" s="102"/>
    </row>
    <row r="908" ht="15.75" customHeight="1" spans="1:2">
      <c r="A908" s="763"/>
      <c r="B908" s="102"/>
    </row>
    <row r="909" ht="15.75" customHeight="1" spans="1:2">
      <c r="A909" s="763"/>
      <c r="B909" s="102"/>
    </row>
    <row r="910" ht="15.75" customHeight="1" spans="1:2">
      <c r="A910" s="763"/>
      <c r="B910" s="102"/>
    </row>
    <row r="911" ht="15.75" customHeight="1" spans="1:2">
      <c r="A911" s="763"/>
      <c r="B911" s="102"/>
    </row>
    <row r="912" ht="15.75" customHeight="1" spans="1:2">
      <c r="A912" s="763"/>
      <c r="B912" s="102"/>
    </row>
    <row r="913" ht="15.75" customHeight="1" spans="1:2">
      <c r="A913" s="763"/>
      <c r="B913" s="102"/>
    </row>
    <row r="914" ht="15.75" customHeight="1" spans="1:2">
      <c r="A914" s="763"/>
      <c r="B914" s="102"/>
    </row>
    <row r="915" ht="15.75" customHeight="1" spans="1:2">
      <c r="A915" s="763"/>
      <c r="B915" s="102"/>
    </row>
    <row r="916" ht="15.75" customHeight="1" spans="1:2">
      <c r="A916" s="763"/>
      <c r="B916" s="102"/>
    </row>
    <row r="917" ht="15.75" customHeight="1" spans="1:2">
      <c r="A917" s="763"/>
      <c r="B917" s="102"/>
    </row>
    <row r="918" ht="15.75" customHeight="1" spans="1:2">
      <c r="A918" s="763"/>
      <c r="B918" s="102"/>
    </row>
    <row r="919" ht="15.75" customHeight="1" spans="1:2">
      <c r="A919" s="763"/>
      <c r="B919" s="102"/>
    </row>
    <row r="920" ht="15.75" customHeight="1" spans="1:2">
      <c r="A920" s="763"/>
      <c r="B920" s="102"/>
    </row>
    <row r="921" ht="15.75" customHeight="1" spans="1:2">
      <c r="A921" s="763"/>
      <c r="B921" s="102"/>
    </row>
    <row r="922" ht="15.75" customHeight="1" spans="1:2">
      <c r="A922" s="763"/>
      <c r="B922" s="102"/>
    </row>
    <row r="923" ht="15.75" customHeight="1" spans="1:2">
      <c r="A923" s="763"/>
      <c r="B923" s="102"/>
    </row>
    <row r="924" ht="15.75" customHeight="1" spans="1:2">
      <c r="A924" s="763"/>
      <c r="B924" s="102"/>
    </row>
    <row r="925" ht="15.75" customHeight="1" spans="1:2">
      <c r="A925" s="763"/>
      <c r="B925" s="102"/>
    </row>
    <row r="926" ht="15.75" customHeight="1" spans="1:2">
      <c r="A926" s="763"/>
      <c r="B926" s="102"/>
    </row>
    <row r="927" ht="15.75" customHeight="1" spans="1:2">
      <c r="A927" s="763"/>
      <c r="B927" s="102"/>
    </row>
    <row r="928" ht="15.75" customHeight="1" spans="1:2">
      <c r="A928" s="763"/>
      <c r="B928" s="102"/>
    </row>
    <row r="929" ht="15.75" customHeight="1" spans="1:2">
      <c r="A929" s="763"/>
      <c r="B929" s="102"/>
    </row>
    <row r="930" ht="15.75" customHeight="1" spans="1:2">
      <c r="A930" s="763"/>
      <c r="B930" s="102"/>
    </row>
    <row r="931" ht="15.75" customHeight="1" spans="1:2">
      <c r="A931" s="763"/>
      <c r="B931" s="102"/>
    </row>
    <row r="932" ht="15.75" customHeight="1" spans="1:2">
      <c r="A932" s="763"/>
      <c r="B932" s="102"/>
    </row>
    <row r="933" ht="15.75" customHeight="1" spans="1:2">
      <c r="A933" s="763"/>
      <c r="B933" s="102"/>
    </row>
    <row r="934" ht="15.75" customHeight="1" spans="1:2">
      <c r="A934" s="763"/>
      <c r="B934" s="102"/>
    </row>
    <row r="935" ht="15.75" customHeight="1" spans="1:2">
      <c r="A935" s="763"/>
      <c r="B935" s="102"/>
    </row>
    <row r="936" ht="15.75" customHeight="1" spans="1:2">
      <c r="A936" s="763"/>
      <c r="B936" s="102"/>
    </row>
    <row r="937" ht="15.75" customHeight="1" spans="1:2">
      <c r="A937" s="763"/>
      <c r="B937" s="102"/>
    </row>
    <row r="938" ht="15.75" customHeight="1" spans="1:2">
      <c r="A938" s="763"/>
      <c r="B938" s="102"/>
    </row>
    <row r="939" ht="15.75" customHeight="1" spans="1:2">
      <c r="A939" s="763"/>
      <c r="B939" s="102"/>
    </row>
    <row r="940" ht="15.75" customHeight="1" spans="1:2">
      <c r="A940" s="763"/>
      <c r="B940" s="102"/>
    </row>
    <row r="941" ht="15.75" customHeight="1" spans="1:2">
      <c r="A941" s="763"/>
      <c r="B941" s="102"/>
    </row>
    <row r="942" ht="15.75" customHeight="1" spans="1:2">
      <c r="A942" s="763"/>
      <c r="B942" s="102"/>
    </row>
    <row r="943" ht="15.75" customHeight="1" spans="1:2">
      <c r="A943" s="763"/>
      <c r="B943" s="102"/>
    </row>
    <row r="944" ht="15.75" customHeight="1" spans="1:2">
      <c r="A944" s="763"/>
      <c r="B944" s="102"/>
    </row>
    <row r="945" ht="15.75" customHeight="1" spans="1:2">
      <c r="A945" s="763"/>
      <c r="B945" s="102"/>
    </row>
    <row r="946" ht="15.75" customHeight="1" spans="1:2">
      <c r="A946" s="763"/>
      <c r="B946" s="102"/>
    </row>
    <row r="947" ht="15.75" customHeight="1" spans="1:2">
      <c r="A947" s="763"/>
      <c r="B947" s="102"/>
    </row>
    <row r="948" ht="15.75" customHeight="1" spans="1:2">
      <c r="A948" s="763"/>
      <c r="B948" s="102"/>
    </row>
    <row r="949" ht="15.75" customHeight="1" spans="1:2">
      <c r="A949" s="763"/>
      <c r="B949" s="102"/>
    </row>
    <row r="950" ht="15.75" customHeight="1" spans="1:2">
      <c r="A950" s="763"/>
      <c r="B950" s="102"/>
    </row>
    <row r="951" ht="15.75" customHeight="1" spans="1:2">
      <c r="A951" s="763"/>
      <c r="B951" s="102"/>
    </row>
    <row r="952" ht="15.75" customHeight="1" spans="1:2">
      <c r="A952" s="763"/>
      <c r="B952" s="102"/>
    </row>
    <row r="953" ht="15.75" customHeight="1" spans="1:2">
      <c r="A953" s="763"/>
      <c r="B953" s="102"/>
    </row>
    <row r="954" ht="15.75" customHeight="1" spans="1:2">
      <c r="A954" s="763"/>
      <c r="B954" s="102"/>
    </row>
    <row r="955" ht="15.75" customHeight="1" spans="1:2">
      <c r="A955" s="763"/>
      <c r="B955" s="102"/>
    </row>
    <row r="956" ht="15.75" customHeight="1" spans="1:2">
      <c r="A956" s="763"/>
      <c r="B956" s="102"/>
    </row>
    <row r="957" ht="15.75" customHeight="1" spans="1:2">
      <c r="A957" s="763"/>
      <c r="B957" s="102"/>
    </row>
    <row r="958" ht="15.75" customHeight="1" spans="1:2">
      <c r="A958" s="763"/>
      <c r="B958" s="102"/>
    </row>
    <row r="959" ht="15.75" customHeight="1" spans="1:2">
      <c r="A959" s="763"/>
      <c r="B959" s="102"/>
    </row>
    <row r="960" ht="15.75" customHeight="1" spans="1:2">
      <c r="A960" s="763"/>
      <c r="B960" s="102"/>
    </row>
    <row r="961" ht="15.75" customHeight="1" spans="1:2">
      <c r="A961" s="763"/>
      <c r="B961" s="102"/>
    </row>
    <row r="962" ht="15.75" customHeight="1" spans="1:2">
      <c r="A962" s="763"/>
      <c r="B962" s="102"/>
    </row>
    <row r="963" ht="15.75" customHeight="1" spans="1:2">
      <c r="A963" s="763"/>
      <c r="B963" s="102"/>
    </row>
    <row r="964" ht="15.75" customHeight="1" spans="1:2">
      <c r="A964" s="763"/>
      <c r="B964" s="102"/>
    </row>
    <row r="965" ht="15.75" customHeight="1" spans="1:2">
      <c r="A965" s="763"/>
      <c r="B965" s="102"/>
    </row>
    <row r="966" ht="15.75" customHeight="1" spans="1:2">
      <c r="A966" s="763"/>
      <c r="B966" s="102"/>
    </row>
    <row r="967" ht="15.75" customHeight="1" spans="1:2">
      <c r="A967" s="763"/>
      <c r="B967" s="102"/>
    </row>
    <row r="968" ht="15.75" customHeight="1" spans="1:2">
      <c r="A968" s="763"/>
      <c r="B968" s="102"/>
    </row>
    <row r="969" ht="15.75" customHeight="1" spans="1:2">
      <c r="A969" s="763"/>
      <c r="B969" s="102"/>
    </row>
    <row r="970" ht="15.75" customHeight="1" spans="1:2">
      <c r="A970" s="763"/>
      <c r="B970" s="102"/>
    </row>
    <row r="971" ht="15.75" customHeight="1" spans="1:2">
      <c r="A971" s="763"/>
      <c r="B971" s="102"/>
    </row>
    <row r="972" ht="15.75" customHeight="1" spans="1:2">
      <c r="A972" s="763"/>
      <c r="B972" s="102"/>
    </row>
    <row r="973" ht="15.75" customHeight="1" spans="1:2">
      <c r="A973" s="763"/>
      <c r="B973" s="102"/>
    </row>
    <row r="974" ht="15.75" customHeight="1" spans="1:2">
      <c r="A974" s="763"/>
      <c r="B974" s="102"/>
    </row>
    <row r="975" ht="15.75" customHeight="1" spans="1:2">
      <c r="A975" s="763"/>
      <c r="B975" s="102"/>
    </row>
    <row r="976" ht="15.75" customHeight="1" spans="1:2">
      <c r="A976" s="763"/>
      <c r="B976" s="102"/>
    </row>
    <row r="977" ht="15.75" customHeight="1" spans="1:2">
      <c r="A977" s="763"/>
      <c r="B977" s="102"/>
    </row>
    <row r="978" ht="15.75" customHeight="1" spans="1:2">
      <c r="A978" s="763"/>
      <c r="B978" s="102"/>
    </row>
    <row r="979" ht="15.75" customHeight="1" spans="1:2">
      <c r="A979" s="763"/>
      <c r="B979" s="102"/>
    </row>
    <row r="980" ht="15.75" customHeight="1" spans="1:2">
      <c r="A980" s="763"/>
      <c r="B980" s="102"/>
    </row>
    <row r="981" ht="15.75" customHeight="1" spans="1:2">
      <c r="A981" s="763"/>
      <c r="B981" s="102"/>
    </row>
    <row r="982" ht="15.75" customHeight="1" spans="1:2">
      <c r="A982" s="763"/>
      <c r="B982" s="102"/>
    </row>
    <row r="983" ht="15.75" customHeight="1" spans="1:2">
      <c r="A983" s="763"/>
      <c r="B983" s="102"/>
    </row>
    <row r="984" ht="15.75" customHeight="1" spans="1:2">
      <c r="A984" s="763"/>
      <c r="B984" s="102"/>
    </row>
    <row r="985" ht="15.75" customHeight="1" spans="1:2">
      <c r="A985" s="763"/>
      <c r="B985" s="102"/>
    </row>
    <row r="986" ht="15.75" customHeight="1" spans="1:2">
      <c r="A986" s="763"/>
      <c r="B986" s="102"/>
    </row>
    <row r="987" ht="15.75" customHeight="1" spans="1:2">
      <c r="A987" s="763"/>
      <c r="B987" s="102"/>
    </row>
    <row r="988" ht="15.75" customHeight="1" spans="1:2">
      <c r="A988" s="763"/>
      <c r="B988" s="102"/>
    </row>
    <row r="989" ht="15.75" customHeight="1" spans="1:2">
      <c r="A989" s="763"/>
      <c r="B989" s="102"/>
    </row>
    <row r="990" ht="15.75" customHeight="1" spans="1:2">
      <c r="A990" s="763"/>
      <c r="B990" s="102"/>
    </row>
    <row r="991" ht="15.75" customHeight="1" spans="1:2">
      <c r="A991" s="763"/>
      <c r="B991" s="102"/>
    </row>
    <row r="992" ht="15.75" customHeight="1" spans="1:2">
      <c r="A992" s="763"/>
      <c r="B992" s="102"/>
    </row>
    <row r="993" ht="15.75" customHeight="1" spans="1:2">
      <c r="A993" s="763"/>
      <c r="B993" s="102"/>
    </row>
    <row r="994" ht="15.75" customHeight="1" spans="1:2">
      <c r="A994" s="763"/>
      <c r="B994" s="102"/>
    </row>
    <row r="995" ht="15.75" customHeight="1" spans="1:2">
      <c r="A995" s="763"/>
      <c r="B995" s="102"/>
    </row>
    <row r="996" ht="15.75" customHeight="1" spans="1:2">
      <c r="A996" s="763"/>
      <c r="B996" s="102"/>
    </row>
    <row r="997" ht="15.75" customHeight="1" spans="1:2">
      <c r="A997" s="763"/>
      <c r="B997" s="102"/>
    </row>
    <row r="998" ht="15.75" customHeight="1" spans="1:2">
      <c r="A998" s="763"/>
      <c r="B998" s="102"/>
    </row>
    <row r="999" ht="15.75" customHeight="1" spans="1:2">
      <c r="A999" s="763"/>
      <c r="B999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69:H69"/>
    <mergeCell ref="A73:H73"/>
    <mergeCell ref="A87:H87"/>
    <mergeCell ref="A89:H89"/>
    <mergeCell ref="A97:H97"/>
    <mergeCell ref="A99:H99"/>
    <mergeCell ref="A101:H101"/>
  </mergeCells>
  <pageMargins left="0.511811024" right="0.511811024" top="0.787401575" bottom="0.787401575" header="0.31496062" footer="0.31496062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65" sqref="C65"/>
    </sheetView>
  </sheetViews>
  <sheetFormatPr defaultColWidth="12.5714285714286" defaultRowHeight="15" customHeight="1"/>
  <cols>
    <col min="1" max="1" width="21.1428571428571" style="682" customWidth="1"/>
    <col min="2" max="2" width="18" style="682" customWidth="1"/>
    <col min="3" max="3" width="73.4285714285714" style="682" customWidth="1"/>
    <col min="4" max="4" width="11.1428571428571" style="682" customWidth="1"/>
    <col min="5" max="5" width="10.1428571428571" style="682" customWidth="1"/>
    <col min="6" max="6" width="13.5714285714286" style="682" customWidth="1"/>
    <col min="7" max="7" width="10.5714285714286" style="682" customWidth="1"/>
    <col min="8" max="8" width="12.1428571428571" style="682" customWidth="1"/>
    <col min="9" max="9" width="20.4285714285714" style="682" customWidth="1"/>
    <col min="10" max="16384" width="12.5714285714286" style="682"/>
  </cols>
  <sheetData>
    <row r="1" ht="15.75" customHeight="1" spans="1:19">
      <c r="A1" s="699"/>
      <c r="B1" s="92"/>
      <c r="C1" s="92"/>
      <c r="D1" s="92"/>
      <c r="E1" s="92"/>
      <c r="F1" s="576"/>
      <c r="G1" s="92"/>
      <c r="H1" s="92"/>
      <c r="I1" s="92"/>
      <c r="J1" s="102"/>
      <c r="K1" s="102"/>
      <c r="L1" s="102"/>
      <c r="M1" s="102"/>
      <c r="N1" s="102"/>
      <c r="O1" s="102"/>
      <c r="P1" s="102"/>
      <c r="Q1" s="102"/>
      <c r="R1" s="102"/>
      <c r="S1" s="102"/>
    </row>
    <row r="2" ht="15.75" customHeight="1" spans="1:19">
      <c r="A2" s="700"/>
      <c r="B2" s="92"/>
      <c r="C2" s="92"/>
      <c r="D2" s="92"/>
      <c r="E2" s="92"/>
      <c r="F2" s="576"/>
      <c r="G2" s="92"/>
      <c r="H2" s="92"/>
      <c r="I2" s="92"/>
      <c r="J2" s="102"/>
      <c r="K2" s="102"/>
      <c r="L2" s="102"/>
      <c r="M2" s="102"/>
      <c r="N2" s="102"/>
      <c r="O2" s="102"/>
      <c r="P2" s="102"/>
      <c r="Q2" s="102"/>
      <c r="R2" s="102"/>
      <c r="S2" s="102"/>
    </row>
    <row r="3" ht="15.75" customHeight="1" spans="1:19">
      <c r="A3" s="701"/>
      <c r="B3" s="92"/>
      <c r="C3" s="92"/>
      <c r="D3" s="92"/>
      <c r="E3" s="92"/>
      <c r="F3" s="576"/>
      <c r="G3" s="92"/>
      <c r="H3" s="92"/>
      <c r="I3" s="92"/>
      <c r="J3" s="102"/>
      <c r="K3" s="102"/>
      <c r="L3" s="102"/>
      <c r="M3" s="102"/>
      <c r="N3" s="102"/>
      <c r="O3" s="102"/>
      <c r="P3" s="102"/>
      <c r="Q3" s="102"/>
      <c r="R3" s="102"/>
      <c r="S3" s="102"/>
    </row>
    <row r="4" ht="15.75" customHeight="1" spans="1:19">
      <c r="A4" s="701"/>
      <c r="B4" s="92"/>
      <c r="C4" s="92"/>
      <c r="D4" s="92"/>
      <c r="E4" s="92"/>
      <c r="F4" s="576"/>
      <c r="G4" s="92"/>
      <c r="H4" s="92"/>
      <c r="I4" s="92"/>
      <c r="J4" s="102"/>
      <c r="K4" s="102"/>
      <c r="L4" s="102"/>
      <c r="M4" s="102"/>
      <c r="N4" s="102"/>
      <c r="O4" s="102"/>
      <c r="P4" s="102"/>
      <c r="Q4" s="102"/>
      <c r="R4" s="102"/>
      <c r="S4" s="102"/>
    </row>
    <row r="5" ht="15.75" customHeight="1" spans="1:19">
      <c r="A5" s="147"/>
      <c r="B5" s="91"/>
      <c r="C5" s="92"/>
      <c r="D5" s="92"/>
      <c r="E5" s="92"/>
      <c r="F5" s="576"/>
      <c r="G5" s="92"/>
      <c r="H5" s="92"/>
      <c r="I5" s="9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ht="15.75" customHeight="1" spans="1:19">
      <c r="A6" s="95" t="s">
        <v>0</v>
      </c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ht="15.75" customHeight="1" spans="1:19">
      <c r="A7" s="95" t="s">
        <v>1</v>
      </c>
      <c r="J7" s="102"/>
      <c r="K7" s="102"/>
      <c r="L7" s="102"/>
      <c r="M7" s="102"/>
      <c r="N7" s="102"/>
      <c r="O7" s="102"/>
      <c r="P7" s="102"/>
      <c r="Q7" s="102"/>
      <c r="R7" s="102"/>
      <c r="S7" s="102"/>
    </row>
    <row r="8" ht="15.75" customHeight="1" spans="1:19">
      <c r="A8" s="95" t="s">
        <v>2</v>
      </c>
      <c r="J8" s="102"/>
      <c r="K8" s="102"/>
      <c r="L8" s="102"/>
      <c r="M8" s="102"/>
      <c r="N8" s="102"/>
      <c r="O8" s="102"/>
      <c r="P8" s="102"/>
      <c r="Q8" s="102"/>
      <c r="R8" s="102"/>
      <c r="S8" s="102"/>
    </row>
    <row r="9" ht="15.75" customHeight="1" spans="1:19">
      <c r="A9" s="96" t="s">
        <v>3</v>
      </c>
      <c r="J9" s="102"/>
      <c r="K9" s="102"/>
      <c r="L9" s="102"/>
      <c r="M9" s="102"/>
      <c r="N9" s="102"/>
      <c r="O9" s="102"/>
      <c r="P9" s="102"/>
      <c r="Q9" s="102"/>
      <c r="R9" s="102"/>
      <c r="S9" s="102"/>
    </row>
    <row r="10" ht="15.75" customHeight="1" spans="1:19">
      <c r="A10" s="96" t="s">
        <v>4</v>
      </c>
      <c r="J10" s="102"/>
      <c r="K10" s="102"/>
      <c r="L10" s="102"/>
      <c r="M10" s="102"/>
      <c r="N10" s="102"/>
      <c r="O10" s="102"/>
      <c r="P10" s="102"/>
      <c r="Q10" s="102"/>
      <c r="R10" s="102"/>
      <c r="S10" s="102"/>
    </row>
    <row r="11" ht="15.75" customHeight="1" spans="1:19">
      <c r="A11" s="490"/>
      <c r="B11" s="98"/>
      <c r="C11" s="98"/>
      <c r="D11" s="98"/>
      <c r="E11" s="98"/>
      <c r="F11" s="98"/>
      <c r="G11" s="98"/>
      <c r="H11" s="98"/>
      <c r="I11" s="98"/>
      <c r="J11" s="102"/>
      <c r="K11" s="102"/>
      <c r="L11" s="102"/>
      <c r="M11" s="102"/>
      <c r="N11" s="102"/>
      <c r="O11" s="102"/>
      <c r="P11" s="102"/>
      <c r="Q11" s="102"/>
      <c r="R11" s="102"/>
      <c r="S11" s="102"/>
    </row>
    <row r="12" ht="15.75" customHeight="1" spans="1:19">
      <c r="A12" s="702"/>
      <c r="B12" s="101"/>
      <c r="C12" s="101"/>
      <c r="D12" s="102"/>
      <c r="E12" s="102"/>
      <c r="F12" s="577"/>
      <c r="G12" s="101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</row>
    <row r="13" ht="15.75" customHeight="1" spans="1:1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  <c r="J13" s="102"/>
      <c r="K13" s="102"/>
      <c r="L13" s="102"/>
      <c r="M13" s="102"/>
      <c r="N13" s="102"/>
      <c r="O13" s="102"/>
      <c r="P13" s="102"/>
      <c r="Q13" s="102"/>
      <c r="R13" s="102"/>
      <c r="S13" s="102"/>
    </row>
    <row r="14" ht="15.75" customHeight="1" spans="1:19">
      <c r="A14" s="703"/>
      <c r="B14" s="101"/>
      <c r="C14" s="101"/>
      <c r="D14" s="102"/>
      <c r="E14" s="102"/>
      <c r="F14" s="577"/>
      <c r="G14" s="101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</row>
    <row r="15" ht="39.75" customHeight="1" spans="1:1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  <c r="J15" s="102"/>
      <c r="K15" s="102"/>
      <c r="L15" s="102"/>
      <c r="M15" s="102"/>
      <c r="N15" s="102"/>
      <c r="O15" s="102"/>
      <c r="P15" s="102"/>
      <c r="Q15" s="102"/>
      <c r="R15" s="102"/>
      <c r="S15" s="102"/>
    </row>
    <row r="16" ht="18.75" customHeight="1" spans="1:19">
      <c r="A16" s="22" t="s">
        <v>16</v>
      </c>
      <c r="B16" s="684"/>
      <c r="C16" s="684"/>
      <c r="D16" s="684"/>
      <c r="E16" s="684"/>
      <c r="F16" s="684"/>
      <c r="G16" s="684"/>
      <c r="H16" s="704"/>
      <c r="I16" s="743">
        <f>SUM(F17:F29)</f>
        <v>134416.55</v>
      </c>
      <c r="J16" s="102"/>
      <c r="K16" s="102"/>
      <c r="L16" s="102"/>
      <c r="M16" s="102"/>
      <c r="N16" s="102"/>
      <c r="O16" s="102"/>
      <c r="P16" s="102"/>
      <c r="Q16" s="102"/>
      <c r="R16" s="102"/>
      <c r="S16" s="102"/>
    </row>
    <row r="17" customHeight="1" spans="1:19">
      <c r="A17" s="705" t="s">
        <v>2943</v>
      </c>
      <c r="B17" s="706" t="s">
        <v>618</v>
      </c>
      <c r="C17" s="705" t="s">
        <v>2944</v>
      </c>
      <c r="D17" s="707">
        <v>45469</v>
      </c>
      <c r="E17" s="707">
        <v>45492</v>
      </c>
      <c r="F17" s="708">
        <v>49700</v>
      </c>
      <c r="G17" s="709">
        <v>45129</v>
      </c>
      <c r="H17" s="710" t="s">
        <v>31</v>
      </c>
      <c r="I17" s="744"/>
      <c r="J17" s="102"/>
      <c r="K17" s="102"/>
      <c r="L17" s="102"/>
      <c r="M17" s="102"/>
      <c r="N17" s="102"/>
      <c r="O17" s="102"/>
      <c r="P17" s="102"/>
      <c r="Q17" s="102"/>
      <c r="R17" s="102"/>
      <c r="S17" s="102"/>
    </row>
    <row r="18" customHeight="1" spans="1:19">
      <c r="A18" s="705" t="s">
        <v>2945</v>
      </c>
      <c r="B18" s="706" t="s">
        <v>618</v>
      </c>
      <c r="C18" s="705" t="s">
        <v>2946</v>
      </c>
      <c r="D18" s="707">
        <v>45470</v>
      </c>
      <c r="E18" s="709">
        <v>45491</v>
      </c>
      <c r="F18" s="711">
        <v>1500</v>
      </c>
      <c r="G18" s="709">
        <v>45129</v>
      </c>
      <c r="H18" s="710" t="s">
        <v>31</v>
      </c>
      <c r="I18" s="745"/>
      <c r="J18" s="102"/>
      <c r="K18" s="102"/>
      <c r="L18" s="102"/>
      <c r="M18" s="102"/>
      <c r="N18" s="102"/>
      <c r="O18" s="102"/>
      <c r="P18" s="102"/>
      <c r="Q18" s="102"/>
      <c r="R18" s="102"/>
      <c r="S18" s="102"/>
    </row>
    <row r="19" customHeight="1" spans="1:19">
      <c r="A19" s="712" t="s">
        <v>2947</v>
      </c>
      <c r="B19" s="706" t="s">
        <v>618</v>
      </c>
      <c r="C19" s="713" t="s">
        <v>2946</v>
      </c>
      <c r="D19" s="707">
        <v>45481</v>
      </c>
      <c r="E19" s="709">
        <v>45492</v>
      </c>
      <c r="F19" s="708">
        <v>2000</v>
      </c>
      <c r="G19" s="709">
        <v>45129</v>
      </c>
      <c r="H19" s="710" t="s">
        <v>31</v>
      </c>
      <c r="I19" s="745"/>
      <c r="J19" s="102"/>
      <c r="K19" s="102"/>
      <c r="L19" s="102"/>
      <c r="M19" s="102"/>
      <c r="N19" s="102"/>
      <c r="O19" s="102"/>
      <c r="P19" s="102"/>
      <c r="Q19" s="102"/>
      <c r="R19" s="102"/>
      <c r="S19" s="102"/>
    </row>
    <row r="20" customHeight="1" spans="1:19">
      <c r="A20" s="714" t="s">
        <v>2948</v>
      </c>
      <c r="B20" s="710" t="s">
        <v>618</v>
      </c>
      <c r="C20" s="705" t="s">
        <v>2946</v>
      </c>
      <c r="D20" s="707">
        <v>45482</v>
      </c>
      <c r="E20" s="707">
        <v>45491</v>
      </c>
      <c r="F20" s="715">
        <v>1500</v>
      </c>
      <c r="G20" s="709">
        <v>45129</v>
      </c>
      <c r="H20" s="710" t="s">
        <v>31</v>
      </c>
      <c r="I20" s="745"/>
      <c r="J20" s="102"/>
      <c r="K20" s="102"/>
      <c r="L20" s="102"/>
      <c r="M20" s="102"/>
      <c r="N20" s="102"/>
      <c r="O20" s="102"/>
      <c r="P20" s="102"/>
      <c r="Q20" s="102"/>
      <c r="R20" s="102"/>
      <c r="S20" s="102"/>
    </row>
    <row r="21" customHeight="1" spans="1:19">
      <c r="A21" s="716" t="s">
        <v>2949</v>
      </c>
      <c r="B21" s="710" t="s">
        <v>18</v>
      </c>
      <c r="C21" s="716" t="s">
        <v>2950</v>
      </c>
      <c r="D21" s="707">
        <v>45490</v>
      </c>
      <c r="E21" s="709">
        <v>45491</v>
      </c>
      <c r="F21" s="708">
        <v>2100</v>
      </c>
      <c r="G21" s="709">
        <v>45129</v>
      </c>
      <c r="H21" s="710">
        <v>1000000000</v>
      </c>
      <c r="I21" s="745"/>
      <c r="J21" s="102"/>
      <c r="K21" s="102"/>
      <c r="L21" s="102"/>
      <c r="M21" s="102"/>
      <c r="N21" s="102"/>
      <c r="O21" s="102"/>
      <c r="P21" s="102"/>
      <c r="Q21" s="102"/>
      <c r="R21" s="102"/>
      <c r="S21" s="102"/>
    </row>
    <row r="22" customHeight="1" spans="1:19">
      <c r="A22" s="716" t="s">
        <v>2951</v>
      </c>
      <c r="B22" s="710" t="s">
        <v>18</v>
      </c>
      <c r="C22" s="705" t="s">
        <v>2952</v>
      </c>
      <c r="D22" s="707">
        <v>45490</v>
      </c>
      <c r="E22" s="709">
        <v>45491</v>
      </c>
      <c r="F22" s="708">
        <v>19200</v>
      </c>
      <c r="G22" s="709">
        <v>45129</v>
      </c>
      <c r="H22" s="717">
        <v>1000000000</v>
      </c>
      <c r="I22" s="745"/>
      <c r="J22" s="102"/>
      <c r="K22" s="102"/>
      <c r="L22" s="102"/>
      <c r="M22" s="102"/>
      <c r="N22" s="102"/>
      <c r="O22" s="102"/>
      <c r="P22" s="102"/>
      <c r="Q22" s="102"/>
      <c r="R22" s="102"/>
      <c r="S22" s="102"/>
    </row>
    <row r="23" customHeight="1" spans="1:19">
      <c r="A23" s="714" t="s">
        <v>2953</v>
      </c>
      <c r="B23" s="710" t="s">
        <v>18</v>
      </c>
      <c r="C23" s="714" t="s">
        <v>2954</v>
      </c>
      <c r="D23" s="707">
        <v>45490</v>
      </c>
      <c r="E23" s="709">
        <v>45491</v>
      </c>
      <c r="F23" s="718">
        <v>4800</v>
      </c>
      <c r="G23" s="709">
        <v>45129</v>
      </c>
      <c r="H23" s="717">
        <v>1000000000</v>
      </c>
      <c r="I23" s="745"/>
      <c r="J23" s="102"/>
      <c r="K23" s="102"/>
      <c r="L23" s="102"/>
      <c r="M23" s="102"/>
      <c r="N23" s="102"/>
      <c r="O23" s="102"/>
      <c r="P23" s="102"/>
      <c r="Q23" s="102"/>
      <c r="R23" s="102"/>
      <c r="S23" s="102"/>
    </row>
    <row r="24" customHeight="1" spans="1:19">
      <c r="A24" s="705" t="s">
        <v>2955</v>
      </c>
      <c r="B24" s="706" t="s">
        <v>18</v>
      </c>
      <c r="C24" s="705" t="s">
        <v>2956</v>
      </c>
      <c r="D24" s="707">
        <v>45490</v>
      </c>
      <c r="E24" s="709">
        <v>45492</v>
      </c>
      <c r="F24" s="708">
        <v>6300</v>
      </c>
      <c r="G24" s="709">
        <v>45129</v>
      </c>
      <c r="H24" s="717">
        <v>1000000000</v>
      </c>
      <c r="I24" s="745"/>
      <c r="J24" s="102"/>
      <c r="K24" s="102"/>
      <c r="L24" s="102"/>
      <c r="M24" s="102"/>
      <c r="N24" s="102"/>
      <c r="O24" s="102"/>
      <c r="P24" s="102"/>
      <c r="Q24" s="102"/>
      <c r="R24" s="102"/>
      <c r="S24" s="102"/>
    </row>
    <row r="25" customHeight="1" spans="1:19">
      <c r="A25" s="719" t="s">
        <v>2957</v>
      </c>
      <c r="B25" s="720" t="s">
        <v>18</v>
      </c>
      <c r="C25" s="705" t="s">
        <v>2958</v>
      </c>
      <c r="D25" s="707">
        <v>45490</v>
      </c>
      <c r="E25" s="709">
        <v>45492</v>
      </c>
      <c r="F25" s="708">
        <v>9800</v>
      </c>
      <c r="G25" s="709">
        <v>45129</v>
      </c>
      <c r="H25" s="717">
        <v>1000000000</v>
      </c>
      <c r="I25" s="745"/>
      <c r="J25" s="102"/>
      <c r="K25" s="102"/>
      <c r="L25" s="102"/>
      <c r="M25" s="102"/>
      <c r="N25" s="102"/>
      <c r="O25" s="102"/>
      <c r="P25" s="102"/>
      <c r="Q25" s="102"/>
      <c r="R25" s="102"/>
      <c r="S25" s="102"/>
    </row>
    <row r="26" customHeight="1" spans="1:19">
      <c r="A26" s="705" t="s">
        <v>2959</v>
      </c>
      <c r="B26" s="706" t="s">
        <v>618</v>
      </c>
      <c r="C26" s="705" t="s">
        <v>2960</v>
      </c>
      <c r="D26" s="707">
        <v>45490</v>
      </c>
      <c r="E26" s="707">
        <v>45495</v>
      </c>
      <c r="F26" s="708">
        <v>27900</v>
      </c>
      <c r="G26" s="709">
        <v>45129</v>
      </c>
      <c r="H26" s="717" t="s">
        <v>34</v>
      </c>
      <c r="I26" s="745"/>
      <c r="J26" s="102"/>
      <c r="K26" s="102"/>
      <c r="L26" s="102"/>
      <c r="M26" s="102"/>
      <c r="N26" s="102"/>
      <c r="O26" s="102"/>
      <c r="P26" s="102"/>
      <c r="Q26" s="102"/>
      <c r="R26" s="102"/>
      <c r="S26" s="102"/>
    </row>
    <row r="27" customHeight="1" spans="1:19">
      <c r="A27" s="721" t="s">
        <v>2961</v>
      </c>
      <c r="B27" s="722" t="s">
        <v>204</v>
      </c>
      <c r="C27" s="723" t="s">
        <v>2962</v>
      </c>
      <c r="D27" s="724">
        <v>45491</v>
      </c>
      <c r="E27" s="724">
        <v>45495</v>
      </c>
      <c r="F27" s="725">
        <v>262.55</v>
      </c>
      <c r="G27" s="726">
        <v>45129</v>
      </c>
      <c r="H27" s="722">
        <v>1000000000</v>
      </c>
      <c r="I27" s="746"/>
      <c r="J27" s="102"/>
      <c r="K27" s="102"/>
      <c r="L27" s="102"/>
      <c r="M27" s="102"/>
      <c r="N27" s="102"/>
      <c r="O27" s="102"/>
      <c r="P27" s="102"/>
      <c r="Q27" s="102"/>
      <c r="R27" s="102"/>
      <c r="S27" s="102"/>
    </row>
    <row r="28" customHeight="1" spans="1:19">
      <c r="A28" s="713" t="s">
        <v>2963</v>
      </c>
      <c r="B28" s="710" t="s">
        <v>18</v>
      </c>
      <c r="C28" s="705" t="s">
        <v>2964</v>
      </c>
      <c r="D28" s="707">
        <v>45493</v>
      </c>
      <c r="E28" s="707">
        <v>45495</v>
      </c>
      <c r="F28" s="708">
        <v>5000</v>
      </c>
      <c r="G28" s="709">
        <v>45129</v>
      </c>
      <c r="H28" s="717">
        <v>1000000000</v>
      </c>
      <c r="I28" s="745"/>
      <c r="J28" s="102"/>
      <c r="K28" s="102"/>
      <c r="L28" s="102"/>
      <c r="M28" s="102"/>
      <c r="N28" s="102"/>
      <c r="O28" s="102"/>
      <c r="P28" s="102"/>
      <c r="Q28" s="102"/>
      <c r="R28" s="102"/>
      <c r="S28" s="102"/>
    </row>
    <row r="29" customHeight="1" spans="1:19">
      <c r="A29" s="705" t="s">
        <v>2965</v>
      </c>
      <c r="B29" s="706" t="s">
        <v>18</v>
      </c>
      <c r="C29" s="705" t="s">
        <v>2966</v>
      </c>
      <c r="D29" s="707">
        <v>45495</v>
      </c>
      <c r="E29" s="709">
        <v>45495</v>
      </c>
      <c r="F29" s="711">
        <v>4354</v>
      </c>
      <c r="G29" s="709">
        <v>45129</v>
      </c>
      <c r="H29" s="717">
        <v>1000000000</v>
      </c>
      <c r="I29" s="745"/>
      <c r="J29" s="102"/>
      <c r="K29" s="102"/>
      <c r="L29" s="102"/>
      <c r="M29" s="102"/>
      <c r="N29" s="102"/>
      <c r="O29" s="102"/>
      <c r="P29" s="102"/>
      <c r="Q29" s="102"/>
      <c r="R29" s="102"/>
      <c r="S29" s="102"/>
    </row>
    <row r="30" ht="24.75" customHeight="1" spans="1:40">
      <c r="A30" s="727" t="s">
        <v>2713</v>
      </c>
      <c r="B30" s="728"/>
      <c r="C30" s="728"/>
      <c r="D30" s="728"/>
      <c r="E30" s="728"/>
      <c r="F30" s="728"/>
      <c r="G30" s="728"/>
      <c r="H30" s="729"/>
      <c r="I30" s="747">
        <f>SUM(F31:F76)</f>
        <v>210556.22</v>
      </c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AN30" s="147" t="s">
        <v>52</v>
      </c>
    </row>
    <row r="31" customHeight="1" spans="1:19">
      <c r="A31" s="714" t="s">
        <v>2967</v>
      </c>
      <c r="B31" s="730" t="s">
        <v>82</v>
      </c>
      <c r="C31" s="731" t="s">
        <v>113</v>
      </c>
      <c r="D31" s="732">
        <v>45475</v>
      </c>
      <c r="E31" s="732">
        <v>45491</v>
      </c>
      <c r="F31" s="733">
        <v>6680</v>
      </c>
      <c r="G31" s="709">
        <v>45129</v>
      </c>
      <c r="H31" s="717">
        <v>1000000000</v>
      </c>
      <c r="I31" s="744"/>
      <c r="J31" s="102"/>
      <c r="K31" s="102"/>
      <c r="L31" s="102"/>
      <c r="M31" s="102"/>
      <c r="N31" s="102"/>
      <c r="O31" s="102"/>
      <c r="P31" s="102"/>
      <c r="Q31" s="102"/>
      <c r="R31" s="102"/>
      <c r="S31" s="102"/>
    </row>
    <row r="32" customHeight="1" spans="1:19">
      <c r="A32" s="714" t="s">
        <v>2968</v>
      </c>
      <c r="B32" s="734" t="s">
        <v>2969</v>
      </c>
      <c r="C32" s="714" t="s">
        <v>1670</v>
      </c>
      <c r="D32" s="735">
        <v>45477</v>
      </c>
      <c r="E32" s="709">
        <v>45491</v>
      </c>
      <c r="F32" s="736">
        <v>11531.52</v>
      </c>
      <c r="G32" s="709">
        <v>45129</v>
      </c>
      <c r="H32" s="717">
        <v>1000000000</v>
      </c>
      <c r="I32" s="745"/>
      <c r="J32" s="748"/>
      <c r="K32" s="102"/>
      <c r="L32" s="102"/>
      <c r="M32" s="102"/>
      <c r="N32" s="102"/>
      <c r="O32" s="102"/>
      <c r="P32" s="102"/>
      <c r="Q32" s="102"/>
      <c r="R32" s="102"/>
      <c r="S32" s="102"/>
    </row>
    <row r="33" customHeight="1" spans="1:19">
      <c r="A33" s="731" t="s">
        <v>2970</v>
      </c>
      <c r="B33" s="730" t="s">
        <v>2971</v>
      </c>
      <c r="C33" s="731" t="s">
        <v>276</v>
      </c>
      <c r="D33" s="737">
        <v>45481</v>
      </c>
      <c r="E33" s="709">
        <v>45490</v>
      </c>
      <c r="F33" s="736">
        <v>2069.15</v>
      </c>
      <c r="G33" s="709">
        <v>45129</v>
      </c>
      <c r="H33" s="730">
        <v>1000000000</v>
      </c>
      <c r="I33" s="745"/>
      <c r="J33" s="102"/>
      <c r="K33" s="102"/>
      <c r="L33" s="102"/>
      <c r="M33" s="102"/>
      <c r="N33" s="102"/>
      <c r="O33" s="102"/>
      <c r="P33" s="102"/>
      <c r="Q33" s="102"/>
      <c r="R33" s="102"/>
      <c r="S33" s="102"/>
    </row>
    <row r="34" customHeight="1" spans="1:19">
      <c r="A34" s="731" t="s">
        <v>2972</v>
      </c>
      <c r="B34" s="730" t="s">
        <v>60</v>
      </c>
      <c r="C34" s="731" t="s">
        <v>465</v>
      </c>
      <c r="D34" s="732">
        <v>45482</v>
      </c>
      <c r="E34" s="709">
        <v>45489</v>
      </c>
      <c r="F34" s="736">
        <v>2294.55</v>
      </c>
      <c r="G34" s="709">
        <v>45129</v>
      </c>
      <c r="H34" s="730">
        <v>1000000000</v>
      </c>
      <c r="I34" s="745"/>
      <c r="J34" s="102"/>
      <c r="K34" s="102"/>
      <c r="L34" s="102"/>
      <c r="M34" s="102"/>
      <c r="N34" s="102"/>
      <c r="O34" s="102"/>
      <c r="P34" s="102"/>
      <c r="Q34" s="102"/>
      <c r="R34" s="102"/>
      <c r="S34" s="102"/>
    </row>
    <row r="35" customHeight="1" spans="1:19">
      <c r="A35" s="738" t="s">
        <v>2973</v>
      </c>
      <c r="B35" s="730" t="s">
        <v>60</v>
      </c>
      <c r="C35" s="731" t="s">
        <v>465</v>
      </c>
      <c r="D35" s="737">
        <v>45483</v>
      </c>
      <c r="E35" s="732">
        <v>45490</v>
      </c>
      <c r="F35" s="736">
        <v>1529.7</v>
      </c>
      <c r="G35" s="709">
        <v>45129</v>
      </c>
      <c r="H35" s="730">
        <v>1000000000</v>
      </c>
      <c r="I35" s="745"/>
      <c r="J35" s="102"/>
      <c r="K35" s="102"/>
      <c r="L35" s="102"/>
      <c r="M35" s="102"/>
      <c r="N35" s="102"/>
      <c r="O35" s="102"/>
      <c r="P35" s="102"/>
      <c r="Q35" s="102"/>
      <c r="R35" s="102"/>
      <c r="S35" s="102"/>
    </row>
    <row r="36" customHeight="1" spans="1:19">
      <c r="A36" s="731" t="s">
        <v>2974</v>
      </c>
      <c r="B36" s="734" t="s">
        <v>54</v>
      </c>
      <c r="C36" s="714" t="s">
        <v>341</v>
      </c>
      <c r="D36" s="737">
        <v>45483</v>
      </c>
      <c r="E36" s="709">
        <v>45490</v>
      </c>
      <c r="F36" s="733">
        <v>454.74</v>
      </c>
      <c r="G36" s="709">
        <v>45129</v>
      </c>
      <c r="H36" s="730">
        <v>1000000000</v>
      </c>
      <c r="I36" s="745"/>
      <c r="J36" s="102"/>
      <c r="K36" s="102"/>
      <c r="L36" s="102"/>
      <c r="M36" s="102"/>
      <c r="N36" s="102"/>
      <c r="O36" s="102"/>
      <c r="P36" s="102"/>
      <c r="Q36" s="102"/>
      <c r="R36" s="102"/>
      <c r="S36" s="102"/>
    </row>
    <row r="37" ht="27" customHeight="1" spans="1:19">
      <c r="A37" s="731" t="s">
        <v>2975</v>
      </c>
      <c r="B37" s="730" t="s">
        <v>253</v>
      </c>
      <c r="C37" s="731" t="s">
        <v>276</v>
      </c>
      <c r="D37" s="737">
        <v>45483</v>
      </c>
      <c r="E37" s="709">
        <v>45490</v>
      </c>
      <c r="F37" s="736">
        <v>2176.04</v>
      </c>
      <c r="G37" s="709">
        <v>45129</v>
      </c>
      <c r="H37" s="730" t="s">
        <v>2888</v>
      </c>
      <c r="I37" s="745"/>
      <c r="J37" s="102"/>
      <c r="K37" s="102"/>
      <c r="L37" s="102"/>
      <c r="M37" s="102"/>
      <c r="N37" s="102"/>
      <c r="O37" s="102"/>
      <c r="P37" s="102"/>
      <c r="Q37" s="102"/>
      <c r="R37" s="102"/>
      <c r="S37" s="102"/>
    </row>
    <row r="38" customHeight="1" spans="1:19">
      <c r="A38" s="731" t="s">
        <v>2976</v>
      </c>
      <c r="B38" s="730" t="s">
        <v>213</v>
      </c>
      <c r="C38" s="731" t="s">
        <v>214</v>
      </c>
      <c r="D38" s="709">
        <v>45485</v>
      </c>
      <c r="E38" s="709">
        <v>45490</v>
      </c>
      <c r="F38" s="733">
        <v>1589.25</v>
      </c>
      <c r="G38" s="709">
        <v>45129</v>
      </c>
      <c r="H38" s="730">
        <v>1444000000</v>
      </c>
      <c r="I38" s="745"/>
      <c r="J38" s="102"/>
      <c r="K38" s="102"/>
      <c r="L38" s="102"/>
      <c r="M38" s="102"/>
      <c r="N38" s="102"/>
      <c r="O38" s="102"/>
      <c r="P38" s="102"/>
      <c r="Q38" s="102"/>
      <c r="R38" s="102"/>
      <c r="S38" s="102"/>
    </row>
    <row r="39" customHeight="1" spans="1:19">
      <c r="A39" s="731" t="s">
        <v>2977</v>
      </c>
      <c r="B39" s="730" t="s">
        <v>54</v>
      </c>
      <c r="C39" s="714" t="s">
        <v>341</v>
      </c>
      <c r="D39" s="709">
        <v>45487</v>
      </c>
      <c r="E39" s="709">
        <v>45489</v>
      </c>
      <c r="F39" s="739">
        <v>2064.71</v>
      </c>
      <c r="G39" s="709">
        <v>45129</v>
      </c>
      <c r="H39" s="730">
        <v>1000000000</v>
      </c>
      <c r="I39" s="745"/>
      <c r="J39" s="102"/>
      <c r="K39" s="102"/>
      <c r="L39" s="102"/>
      <c r="M39" s="102"/>
      <c r="N39" s="102"/>
      <c r="O39" s="102"/>
      <c r="P39" s="102"/>
      <c r="Q39" s="102"/>
      <c r="R39" s="102"/>
      <c r="S39" s="102"/>
    </row>
    <row r="40" customHeight="1" spans="1:40">
      <c r="A40" s="714" t="s">
        <v>2978</v>
      </c>
      <c r="B40" s="730" t="s">
        <v>54</v>
      </c>
      <c r="C40" s="714" t="s">
        <v>341</v>
      </c>
      <c r="D40" s="709">
        <v>45487</v>
      </c>
      <c r="E40" s="709">
        <v>45489</v>
      </c>
      <c r="F40" s="736">
        <v>414.17</v>
      </c>
      <c r="G40" s="709">
        <v>45129</v>
      </c>
      <c r="H40" s="730">
        <v>1444000000</v>
      </c>
      <c r="I40" s="745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</row>
    <row r="41" customHeight="1" spans="1:19">
      <c r="A41" s="731" t="s">
        <v>2979</v>
      </c>
      <c r="B41" s="730" t="s">
        <v>54</v>
      </c>
      <c r="C41" s="714" t="s">
        <v>341</v>
      </c>
      <c r="D41" s="732">
        <v>45487</v>
      </c>
      <c r="E41" s="709">
        <v>45489</v>
      </c>
      <c r="F41" s="740">
        <v>1902.3</v>
      </c>
      <c r="G41" s="709">
        <v>45129</v>
      </c>
      <c r="H41" s="730">
        <v>1000000000</v>
      </c>
      <c r="I41" s="745"/>
      <c r="J41" s="102"/>
      <c r="K41" s="102"/>
      <c r="L41" s="102"/>
      <c r="M41" s="102"/>
      <c r="N41" s="102"/>
      <c r="O41" s="102"/>
      <c r="P41" s="102"/>
      <c r="Q41" s="102"/>
      <c r="R41" s="102"/>
      <c r="S41" s="102"/>
    </row>
    <row r="42" customHeight="1" spans="1:19">
      <c r="A42" s="731" t="s">
        <v>2980</v>
      </c>
      <c r="B42" s="730" t="s">
        <v>213</v>
      </c>
      <c r="C42" s="731" t="s">
        <v>214</v>
      </c>
      <c r="D42" s="732">
        <v>45488</v>
      </c>
      <c r="E42" s="709">
        <v>45489</v>
      </c>
      <c r="F42" s="740">
        <v>677.75</v>
      </c>
      <c r="G42" s="709">
        <v>45129</v>
      </c>
      <c r="H42" s="730">
        <v>1444000000</v>
      </c>
      <c r="I42" s="745"/>
      <c r="J42" s="102"/>
      <c r="K42" s="102"/>
      <c r="L42" s="102"/>
      <c r="M42" s="102"/>
      <c r="N42" s="102"/>
      <c r="O42" s="102"/>
      <c r="P42" s="102"/>
      <c r="Q42" s="102"/>
      <c r="R42" s="102"/>
      <c r="S42" s="102"/>
    </row>
    <row r="43" customHeight="1" spans="1:19">
      <c r="A43" s="731" t="s">
        <v>2981</v>
      </c>
      <c r="B43" s="730" t="s">
        <v>421</v>
      </c>
      <c r="C43" s="731" t="s">
        <v>422</v>
      </c>
      <c r="D43" s="732">
        <v>45488</v>
      </c>
      <c r="E43" s="709">
        <v>45489</v>
      </c>
      <c r="F43" s="733">
        <v>2613.23</v>
      </c>
      <c r="G43" s="709">
        <v>45129</v>
      </c>
      <c r="H43" s="730">
        <v>1444000000</v>
      </c>
      <c r="I43" s="745"/>
      <c r="J43" s="102"/>
      <c r="K43" s="102"/>
      <c r="L43" s="102"/>
      <c r="M43" s="102"/>
      <c r="N43" s="102"/>
      <c r="O43" s="102"/>
      <c r="P43" s="102"/>
      <c r="Q43" s="102"/>
      <c r="R43" s="102"/>
      <c r="S43" s="102"/>
    </row>
    <row r="44" customHeight="1" spans="1:19">
      <c r="A44" s="731" t="s">
        <v>2982</v>
      </c>
      <c r="B44" s="730" t="s">
        <v>314</v>
      </c>
      <c r="C44" s="714" t="s">
        <v>315</v>
      </c>
      <c r="D44" s="732">
        <v>45488</v>
      </c>
      <c r="E44" s="709">
        <v>45489</v>
      </c>
      <c r="F44" s="733">
        <v>39.24</v>
      </c>
      <c r="G44" s="709">
        <v>45129</v>
      </c>
      <c r="H44" s="730">
        <v>100000000</v>
      </c>
      <c r="I44" s="745"/>
      <c r="J44" s="102"/>
      <c r="K44" s="102"/>
      <c r="L44" s="102"/>
      <c r="M44" s="102"/>
      <c r="N44" s="102"/>
      <c r="O44" s="102"/>
      <c r="P44" s="102"/>
      <c r="Q44" s="102"/>
      <c r="R44" s="102"/>
      <c r="S44" s="102"/>
    </row>
    <row r="45" customHeight="1" spans="1:19">
      <c r="A45" s="731" t="s">
        <v>2983</v>
      </c>
      <c r="B45" s="730" t="s">
        <v>143</v>
      </c>
      <c r="C45" s="714" t="s">
        <v>144</v>
      </c>
      <c r="D45" s="732">
        <v>45488</v>
      </c>
      <c r="E45" s="709">
        <v>45489</v>
      </c>
      <c r="F45" s="733">
        <v>3787.75</v>
      </c>
      <c r="G45" s="709">
        <v>45129</v>
      </c>
      <c r="H45" s="730">
        <v>1000000000</v>
      </c>
      <c r="I45" s="745"/>
      <c r="J45" s="102"/>
      <c r="K45" s="102"/>
      <c r="L45" s="102"/>
      <c r="M45" s="102"/>
      <c r="N45" s="102"/>
      <c r="O45" s="102"/>
      <c r="P45" s="102"/>
      <c r="Q45" s="102"/>
      <c r="R45" s="102"/>
      <c r="S45" s="102"/>
    </row>
    <row r="46" customHeight="1" spans="1:19">
      <c r="A46" s="731" t="s">
        <v>2984</v>
      </c>
      <c r="B46" s="730" t="s">
        <v>213</v>
      </c>
      <c r="C46" s="731" t="s">
        <v>214</v>
      </c>
      <c r="D46" s="709">
        <v>45488</v>
      </c>
      <c r="E46" s="709">
        <v>45490</v>
      </c>
      <c r="F46" s="736">
        <v>3168.72</v>
      </c>
      <c r="G46" s="709">
        <v>45129</v>
      </c>
      <c r="H46" s="730">
        <v>1000000000</v>
      </c>
      <c r="I46" s="745"/>
      <c r="J46" s="102"/>
      <c r="K46" s="102"/>
      <c r="L46" s="102"/>
      <c r="M46" s="102"/>
      <c r="N46" s="102"/>
      <c r="O46" s="102"/>
      <c r="P46" s="102"/>
      <c r="Q46" s="102"/>
      <c r="R46" s="102"/>
      <c r="S46" s="102"/>
    </row>
    <row r="47" customHeight="1" spans="1:19">
      <c r="A47" s="731" t="s">
        <v>2985</v>
      </c>
      <c r="B47" s="730" t="s">
        <v>66</v>
      </c>
      <c r="C47" s="731" t="s">
        <v>338</v>
      </c>
      <c r="D47" s="709">
        <v>45488</v>
      </c>
      <c r="E47" s="709">
        <v>45490</v>
      </c>
      <c r="F47" s="733">
        <v>16555.06</v>
      </c>
      <c r="G47" s="709">
        <v>45129</v>
      </c>
      <c r="H47" s="730">
        <v>1444000000</v>
      </c>
      <c r="I47" s="745"/>
      <c r="J47" s="102"/>
      <c r="K47" s="102"/>
      <c r="L47" s="102"/>
      <c r="M47" s="102"/>
      <c r="N47" s="102"/>
      <c r="O47" s="102"/>
      <c r="P47" s="102"/>
      <c r="Q47" s="102"/>
      <c r="R47" s="102"/>
      <c r="S47" s="102"/>
    </row>
    <row r="48" customHeight="1" spans="1:19">
      <c r="A48" s="731" t="s">
        <v>2986</v>
      </c>
      <c r="B48" s="730" t="s">
        <v>91</v>
      </c>
      <c r="C48" s="731" t="s">
        <v>249</v>
      </c>
      <c r="D48" s="732">
        <v>45488</v>
      </c>
      <c r="E48" s="709">
        <v>45490</v>
      </c>
      <c r="F48" s="736">
        <v>1848.79</v>
      </c>
      <c r="G48" s="709">
        <v>45129</v>
      </c>
      <c r="H48" s="730">
        <v>1444000000</v>
      </c>
      <c r="I48" s="745"/>
      <c r="J48" s="102"/>
      <c r="K48" s="102"/>
      <c r="L48" s="102"/>
      <c r="M48" s="102"/>
      <c r="N48" s="102"/>
      <c r="O48" s="102"/>
      <c r="P48" s="102"/>
      <c r="Q48" s="102"/>
      <c r="R48" s="102"/>
      <c r="S48" s="102"/>
    </row>
    <row r="49" customHeight="1" spans="1:19">
      <c r="A49" s="731" t="s">
        <v>2987</v>
      </c>
      <c r="B49" s="730" t="s">
        <v>213</v>
      </c>
      <c r="C49" s="731" t="s">
        <v>214</v>
      </c>
      <c r="D49" s="737">
        <v>45488</v>
      </c>
      <c r="E49" s="709">
        <v>45495</v>
      </c>
      <c r="F49" s="736">
        <v>6061.64</v>
      </c>
      <c r="G49" s="709">
        <v>45129</v>
      </c>
      <c r="H49" s="730">
        <v>1000000000</v>
      </c>
      <c r="I49" s="745"/>
      <c r="J49" s="102"/>
      <c r="K49" s="102"/>
      <c r="L49" s="102"/>
      <c r="M49" s="102"/>
      <c r="N49" s="102"/>
      <c r="O49" s="102"/>
      <c r="P49" s="102"/>
      <c r="Q49" s="102"/>
      <c r="R49" s="102"/>
      <c r="S49" s="102"/>
    </row>
    <row r="50" customHeight="1" spans="1:19">
      <c r="A50" s="731" t="s">
        <v>2988</v>
      </c>
      <c r="B50" s="730" t="s">
        <v>88</v>
      </c>
      <c r="C50" s="731" t="s">
        <v>1309</v>
      </c>
      <c r="D50" s="709">
        <v>45489</v>
      </c>
      <c r="E50" s="709">
        <v>45490</v>
      </c>
      <c r="F50" s="733">
        <v>1354.28</v>
      </c>
      <c r="G50" s="709">
        <v>45129</v>
      </c>
      <c r="H50" s="730">
        <v>1000000000</v>
      </c>
      <c r="I50" s="745"/>
      <c r="J50" s="102"/>
      <c r="K50" s="102"/>
      <c r="L50" s="102"/>
      <c r="M50" s="102"/>
      <c r="N50" s="102"/>
      <c r="O50" s="102"/>
      <c r="P50" s="102"/>
      <c r="Q50" s="102"/>
      <c r="R50" s="102"/>
      <c r="S50" s="102"/>
    </row>
    <row r="51" customHeight="1" spans="1:19">
      <c r="A51" s="738" t="s">
        <v>2989</v>
      </c>
      <c r="B51" s="730">
        <v>183023</v>
      </c>
      <c r="C51" s="714" t="s">
        <v>2990</v>
      </c>
      <c r="D51" s="732">
        <v>45489</v>
      </c>
      <c r="E51" s="709">
        <v>45490</v>
      </c>
      <c r="F51" s="741">
        <v>1692.29</v>
      </c>
      <c r="G51" s="709">
        <v>45129</v>
      </c>
      <c r="H51" s="730">
        <v>1000000000</v>
      </c>
      <c r="I51" s="745"/>
      <c r="J51" s="102"/>
      <c r="K51" s="102"/>
      <c r="L51" s="102"/>
      <c r="M51" s="102"/>
      <c r="N51" s="102"/>
      <c r="O51" s="102"/>
      <c r="P51" s="102"/>
      <c r="Q51" s="102"/>
      <c r="R51" s="102"/>
      <c r="S51" s="102"/>
    </row>
    <row r="52" customHeight="1" spans="1:19">
      <c r="A52" s="731" t="s">
        <v>2991</v>
      </c>
      <c r="B52" s="730" t="s">
        <v>91</v>
      </c>
      <c r="C52" s="731" t="s">
        <v>249</v>
      </c>
      <c r="D52" s="732">
        <v>45489</v>
      </c>
      <c r="E52" s="709">
        <v>45490</v>
      </c>
      <c r="F52" s="736">
        <v>4626.41</v>
      </c>
      <c r="G52" s="709">
        <v>45129</v>
      </c>
      <c r="H52" s="730">
        <v>1444000000</v>
      </c>
      <c r="I52" s="745"/>
      <c r="J52" s="102"/>
      <c r="K52" s="102"/>
      <c r="L52" s="102"/>
      <c r="M52" s="102"/>
      <c r="N52" s="102"/>
      <c r="O52" s="102"/>
      <c r="P52" s="102"/>
      <c r="Q52" s="102"/>
      <c r="R52" s="102"/>
      <c r="S52" s="102"/>
    </row>
    <row r="53" customHeight="1" spans="1:19">
      <c r="A53" s="738" t="s">
        <v>2992</v>
      </c>
      <c r="B53" s="730" t="s">
        <v>54</v>
      </c>
      <c r="C53" s="731" t="s">
        <v>341</v>
      </c>
      <c r="D53" s="732">
        <v>45489</v>
      </c>
      <c r="E53" s="709">
        <v>45490</v>
      </c>
      <c r="F53" s="736">
        <v>3499.56</v>
      </c>
      <c r="G53" s="709">
        <v>45129</v>
      </c>
      <c r="H53" s="730">
        <v>1000000000</v>
      </c>
      <c r="I53" s="745"/>
      <c r="J53" s="102"/>
      <c r="K53" s="102"/>
      <c r="L53" s="102"/>
      <c r="M53" s="102"/>
      <c r="N53" s="102"/>
      <c r="O53" s="102"/>
      <c r="P53" s="102"/>
      <c r="Q53" s="102"/>
      <c r="R53" s="102"/>
      <c r="S53" s="102"/>
    </row>
    <row r="54" customHeight="1" spans="1:19">
      <c r="A54" s="731" t="s">
        <v>2993</v>
      </c>
      <c r="B54" s="730" t="s">
        <v>60</v>
      </c>
      <c r="C54" s="731" t="s">
        <v>465</v>
      </c>
      <c r="D54" s="737">
        <v>45489</v>
      </c>
      <c r="E54" s="709">
        <v>45490</v>
      </c>
      <c r="F54" s="733">
        <v>353.5</v>
      </c>
      <c r="G54" s="709">
        <v>45129</v>
      </c>
      <c r="H54" s="730">
        <v>1000000000</v>
      </c>
      <c r="I54" s="745"/>
      <c r="J54" s="102"/>
      <c r="K54" s="102"/>
      <c r="L54" s="102"/>
      <c r="M54" s="102"/>
      <c r="N54" s="102"/>
      <c r="O54" s="102"/>
      <c r="P54" s="102"/>
      <c r="Q54" s="102"/>
      <c r="R54" s="102"/>
      <c r="S54" s="102"/>
    </row>
    <row r="55" customHeight="1" spans="1:19">
      <c r="A55" s="731" t="s">
        <v>2994</v>
      </c>
      <c r="B55" s="730" t="s">
        <v>54</v>
      </c>
      <c r="C55" s="731" t="s">
        <v>341</v>
      </c>
      <c r="D55" s="737">
        <v>45489</v>
      </c>
      <c r="E55" s="732">
        <v>45491</v>
      </c>
      <c r="F55" s="733">
        <v>6416.46</v>
      </c>
      <c r="G55" s="709">
        <v>45129</v>
      </c>
      <c r="H55" s="730">
        <v>1444000000</v>
      </c>
      <c r="I55" s="745"/>
      <c r="J55" s="102"/>
      <c r="K55" s="102"/>
      <c r="L55" s="102"/>
      <c r="M55" s="102"/>
      <c r="N55" s="102"/>
      <c r="O55" s="102"/>
      <c r="P55" s="102"/>
      <c r="Q55" s="102"/>
      <c r="R55" s="102"/>
      <c r="S55" s="102"/>
    </row>
    <row r="56" customHeight="1" spans="1:19">
      <c r="A56" s="731" t="s">
        <v>2995</v>
      </c>
      <c r="B56" s="730" t="s">
        <v>213</v>
      </c>
      <c r="C56" s="731" t="s">
        <v>214</v>
      </c>
      <c r="D56" s="737">
        <v>45489</v>
      </c>
      <c r="E56" s="732">
        <v>45491</v>
      </c>
      <c r="F56" s="741">
        <v>3471.51</v>
      </c>
      <c r="G56" s="709">
        <v>45129</v>
      </c>
      <c r="H56" s="730">
        <v>1000000000</v>
      </c>
      <c r="I56" s="745"/>
      <c r="J56" s="102"/>
      <c r="K56" s="102"/>
      <c r="L56" s="102"/>
      <c r="M56" s="102"/>
      <c r="N56" s="102"/>
      <c r="O56" s="102"/>
      <c r="P56" s="102"/>
      <c r="Q56" s="102"/>
      <c r="R56" s="102"/>
      <c r="S56" s="102"/>
    </row>
    <row r="57" customHeight="1" spans="1:19">
      <c r="A57" s="731" t="s">
        <v>2996</v>
      </c>
      <c r="B57" s="730" t="s">
        <v>60</v>
      </c>
      <c r="C57" s="731" t="s">
        <v>465</v>
      </c>
      <c r="D57" s="737">
        <v>45489</v>
      </c>
      <c r="E57" s="732">
        <v>45491</v>
      </c>
      <c r="F57" s="733">
        <v>3596</v>
      </c>
      <c r="G57" s="709">
        <v>45129</v>
      </c>
      <c r="H57" s="730">
        <v>1444000000</v>
      </c>
      <c r="I57" s="745"/>
      <c r="J57" s="102"/>
      <c r="K57" s="102"/>
      <c r="L57" s="102"/>
      <c r="M57" s="102"/>
      <c r="N57" s="102"/>
      <c r="O57" s="102"/>
      <c r="P57" s="102"/>
      <c r="Q57" s="102"/>
      <c r="R57" s="102"/>
      <c r="S57" s="102"/>
    </row>
    <row r="58" customHeight="1" spans="1:19">
      <c r="A58" s="731" t="s">
        <v>2997</v>
      </c>
      <c r="B58" s="730" t="s">
        <v>54</v>
      </c>
      <c r="C58" s="731" t="s">
        <v>341</v>
      </c>
      <c r="D58" s="737">
        <v>45489</v>
      </c>
      <c r="E58" s="732">
        <v>45491</v>
      </c>
      <c r="F58" s="736">
        <v>2997.69</v>
      </c>
      <c r="G58" s="709">
        <v>45129</v>
      </c>
      <c r="H58" s="717">
        <v>1444000000</v>
      </c>
      <c r="I58" s="745"/>
      <c r="J58" s="102"/>
      <c r="K58" s="102"/>
      <c r="L58" s="102"/>
      <c r="M58" s="102"/>
      <c r="N58" s="102"/>
      <c r="O58" s="102"/>
      <c r="P58" s="102"/>
      <c r="Q58" s="102"/>
      <c r="R58" s="102"/>
      <c r="S58" s="102"/>
    </row>
    <row r="59" customHeight="1" spans="1:19">
      <c r="A59" s="714" t="s">
        <v>2998</v>
      </c>
      <c r="B59" s="730" t="s">
        <v>60</v>
      </c>
      <c r="C59" s="731" t="s">
        <v>465</v>
      </c>
      <c r="D59" s="737">
        <v>45489</v>
      </c>
      <c r="E59" s="732">
        <v>45492</v>
      </c>
      <c r="F59" s="741">
        <v>6617.32</v>
      </c>
      <c r="G59" s="709">
        <v>45129</v>
      </c>
      <c r="H59" s="730">
        <v>1000000000</v>
      </c>
      <c r="I59" s="745"/>
      <c r="J59" s="102"/>
      <c r="K59" s="102"/>
      <c r="L59" s="102"/>
      <c r="M59" s="102"/>
      <c r="N59" s="102"/>
      <c r="O59" s="102"/>
      <c r="P59" s="102"/>
      <c r="Q59" s="102"/>
      <c r="R59" s="102"/>
      <c r="S59" s="102"/>
    </row>
    <row r="60" customHeight="1" spans="1:19">
      <c r="A60" s="731" t="s">
        <v>2999</v>
      </c>
      <c r="B60" s="734" t="s">
        <v>91</v>
      </c>
      <c r="C60" s="731" t="s">
        <v>249</v>
      </c>
      <c r="D60" s="732">
        <v>45490</v>
      </c>
      <c r="E60" s="732">
        <v>45491</v>
      </c>
      <c r="F60" s="736">
        <v>4626.41</v>
      </c>
      <c r="G60" s="709">
        <v>45129</v>
      </c>
      <c r="H60" s="717">
        <v>1444000000</v>
      </c>
      <c r="I60" s="745"/>
      <c r="J60" s="102"/>
      <c r="K60" s="102"/>
      <c r="L60" s="102"/>
      <c r="M60" s="102"/>
      <c r="N60" s="102"/>
      <c r="O60" s="102"/>
      <c r="P60" s="102"/>
      <c r="Q60" s="102"/>
      <c r="R60" s="102"/>
      <c r="S60" s="102"/>
    </row>
    <row r="61" customHeight="1" spans="1:19">
      <c r="A61" s="731" t="s">
        <v>3000</v>
      </c>
      <c r="B61" s="730" t="s">
        <v>91</v>
      </c>
      <c r="C61" s="731" t="s">
        <v>249</v>
      </c>
      <c r="D61" s="737">
        <v>45490</v>
      </c>
      <c r="E61" s="709">
        <v>45495</v>
      </c>
      <c r="F61" s="739">
        <v>267.3</v>
      </c>
      <c r="G61" s="709">
        <v>45129</v>
      </c>
      <c r="H61" s="730">
        <v>1000000000</v>
      </c>
      <c r="I61" s="745"/>
      <c r="J61" s="102"/>
      <c r="K61" s="102"/>
      <c r="L61" s="102"/>
      <c r="M61" s="102"/>
      <c r="N61" s="102"/>
      <c r="O61" s="102"/>
      <c r="P61" s="102"/>
      <c r="Q61" s="102"/>
      <c r="R61" s="102"/>
      <c r="S61" s="102"/>
    </row>
    <row r="62" customHeight="1" spans="1:19">
      <c r="A62" s="731" t="s">
        <v>3001</v>
      </c>
      <c r="B62" s="730" t="s">
        <v>82</v>
      </c>
      <c r="C62" s="731" t="s">
        <v>113</v>
      </c>
      <c r="D62" s="732">
        <v>45491</v>
      </c>
      <c r="E62" s="732">
        <v>45491</v>
      </c>
      <c r="F62" s="736">
        <v>1235</v>
      </c>
      <c r="G62" s="709">
        <v>45129</v>
      </c>
      <c r="H62" s="717">
        <v>1000000000</v>
      </c>
      <c r="I62" s="745"/>
      <c r="J62" s="102"/>
      <c r="K62" s="102"/>
      <c r="L62" s="102"/>
      <c r="M62" s="102"/>
      <c r="N62" s="102"/>
      <c r="O62" s="102"/>
      <c r="P62" s="102"/>
      <c r="Q62" s="102"/>
      <c r="R62" s="102"/>
      <c r="S62" s="102"/>
    </row>
    <row r="63" customHeight="1" spans="1:19">
      <c r="A63" s="714" t="s">
        <v>3002</v>
      </c>
      <c r="B63" s="734" t="s">
        <v>474</v>
      </c>
      <c r="C63" s="714" t="s">
        <v>475</v>
      </c>
      <c r="D63" s="737">
        <v>45491</v>
      </c>
      <c r="E63" s="737">
        <v>45492</v>
      </c>
      <c r="F63" s="741">
        <v>4153.05</v>
      </c>
      <c r="G63" s="735">
        <v>45129</v>
      </c>
      <c r="H63" s="742">
        <v>1000000000</v>
      </c>
      <c r="I63" s="745"/>
      <c r="J63" s="102"/>
      <c r="K63" s="102"/>
      <c r="L63" s="102"/>
      <c r="M63" s="102"/>
      <c r="N63" s="102"/>
      <c r="O63" s="102"/>
      <c r="P63" s="102"/>
      <c r="Q63" s="102"/>
      <c r="R63" s="102"/>
      <c r="S63" s="102"/>
    </row>
    <row r="64" customHeight="1" spans="1:19">
      <c r="A64" s="714" t="s">
        <v>3003</v>
      </c>
      <c r="B64" s="734" t="s">
        <v>213</v>
      </c>
      <c r="C64" s="714" t="s">
        <v>214</v>
      </c>
      <c r="D64" s="737">
        <v>45491</v>
      </c>
      <c r="E64" s="737">
        <v>45492</v>
      </c>
      <c r="F64" s="741">
        <v>1410.28</v>
      </c>
      <c r="G64" s="735">
        <v>45129</v>
      </c>
      <c r="H64" s="742">
        <v>1444000000</v>
      </c>
      <c r="I64" s="749"/>
      <c r="J64" s="102"/>
      <c r="K64" s="102"/>
      <c r="L64" s="102"/>
      <c r="M64" s="102"/>
      <c r="N64" s="102"/>
      <c r="O64" s="102"/>
      <c r="P64" s="102"/>
      <c r="Q64" s="102"/>
      <c r="R64" s="102"/>
      <c r="S64" s="102"/>
    </row>
    <row r="65" customHeight="1" spans="1:19">
      <c r="A65" s="714" t="s">
        <v>3004</v>
      </c>
      <c r="B65" s="734" t="s">
        <v>213</v>
      </c>
      <c r="C65" s="714" t="s">
        <v>214</v>
      </c>
      <c r="D65" s="737">
        <v>45491</v>
      </c>
      <c r="E65" s="737">
        <v>45492</v>
      </c>
      <c r="F65" s="750">
        <v>3168.72</v>
      </c>
      <c r="G65" s="735">
        <v>45129</v>
      </c>
      <c r="H65" s="734">
        <v>1000000000</v>
      </c>
      <c r="I65" s="749"/>
      <c r="J65" s="102"/>
      <c r="K65" s="102"/>
      <c r="L65" s="102"/>
      <c r="M65" s="102"/>
      <c r="N65" s="102"/>
      <c r="O65" s="102"/>
      <c r="P65" s="102"/>
      <c r="Q65" s="102"/>
      <c r="R65" s="102"/>
      <c r="S65" s="102"/>
    </row>
    <row r="66" customHeight="1" spans="1:19">
      <c r="A66" s="714" t="s">
        <v>3005</v>
      </c>
      <c r="B66" s="734" t="s">
        <v>213</v>
      </c>
      <c r="C66" s="714" t="s">
        <v>214</v>
      </c>
      <c r="D66" s="737">
        <v>45491</v>
      </c>
      <c r="E66" s="735">
        <v>45495</v>
      </c>
      <c r="F66" s="741">
        <v>10346.95</v>
      </c>
      <c r="G66" s="735">
        <v>45129</v>
      </c>
      <c r="H66" s="742">
        <v>1444000000</v>
      </c>
      <c r="I66" s="749"/>
      <c r="J66" s="102"/>
      <c r="K66" s="102"/>
      <c r="L66" s="102"/>
      <c r="M66" s="102"/>
      <c r="N66" s="102"/>
      <c r="O66" s="102"/>
      <c r="P66" s="102"/>
      <c r="Q66" s="102"/>
      <c r="R66" s="102"/>
      <c r="S66" s="102"/>
    </row>
    <row r="67" customHeight="1" spans="1:19">
      <c r="A67" s="714" t="s">
        <v>3006</v>
      </c>
      <c r="B67" s="734" t="s">
        <v>213</v>
      </c>
      <c r="C67" s="714" t="s">
        <v>214</v>
      </c>
      <c r="D67" s="735">
        <v>45491</v>
      </c>
      <c r="E67" s="735">
        <v>45496</v>
      </c>
      <c r="F67" s="741">
        <v>14376.6</v>
      </c>
      <c r="G67" s="735">
        <v>45129</v>
      </c>
      <c r="H67" s="734">
        <v>1444000000</v>
      </c>
      <c r="I67" s="749"/>
      <c r="J67" s="102"/>
      <c r="K67" s="102"/>
      <c r="L67" s="102"/>
      <c r="M67" s="102"/>
      <c r="N67" s="102"/>
      <c r="O67" s="102"/>
      <c r="P67" s="102"/>
      <c r="Q67" s="102"/>
      <c r="R67" s="102"/>
      <c r="S67" s="102"/>
    </row>
    <row r="68" customHeight="1" spans="1:19">
      <c r="A68" s="714" t="s">
        <v>3007</v>
      </c>
      <c r="B68" s="734" t="s">
        <v>54</v>
      </c>
      <c r="C68" s="714" t="s">
        <v>341</v>
      </c>
      <c r="D68" s="737">
        <v>45491</v>
      </c>
      <c r="E68" s="737">
        <v>45496</v>
      </c>
      <c r="F68" s="750">
        <v>3499.56</v>
      </c>
      <c r="G68" s="735">
        <v>45129</v>
      </c>
      <c r="H68" s="734">
        <v>1000000000</v>
      </c>
      <c r="I68" s="749"/>
      <c r="J68" s="102"/>
      <c r="K68" s="102"/>
      <c r="L68" s="102"/>
      <c r="M68" s="102"/>
      <c r="N68" s="102"/>
      <c r="O68" s="102"/>
      <c r="P68" s="102"/>
      <c r="Q68" s="102"/>
      <c r="R68" s="102"/>
      <c r="S68" s="102"/>
    </row>
    <row r="69" customHeight="1" spans="1:19">
      <c r="A69" s="714" t="s">
        <v>3008</v>
      </c>
      <c r="B69" s="734" t="s">
        <v>504</v>
      </c>
      <c r="C69" s="714" t="s">
        <v>505</v>
      </c>
      <c r="D69" s="737">
        <v>45491</v>
      </c>
      <c r="E69" s="737">
        <v>45496</v>
      </c>
      <c r="F69" s="750">
        <v>3764.12</v>
      </c>
      <c r="G69" s="735">
        <v>45129</v>
      </c>
      <c r="H69" s="734">
        <v>1444000000</v>
      </c>
      <c r="I69" s="749"/>
      <c r="J69" s="102"/>
      <c r="K69" s="102"/>
      <c r="L69" s="102"/>
      <c r="M69" s="102"/>
      <c r="N69" s="102"/>
      <c r="O69" s="102"/>
      <c r="P69" s="102"/>
      <c r="Q69" s="102"/>
      <c r="R69" s="102"/>
      <c r="S69" s="102"/>
    </row>
    <row r="70" customHeight="1" spans="1:19">
      <c r="A70" s="714" t="s">
        <v>3009</v>
      </c>
      <c r="B70" s="734" t="s">
        <v>213</v>
      </c>
      <c r="C70" s="714" t="s">
        <v>214</v>
      </c>
      <c r="D70" s="737">
        <v>45491</v>
      </c>
      <c r="E70" s="737">
        <v>45496</v>
      </c>
      <c r="F70" s="750">
        <v>9180.46</v>
      </c>
      <c r="G70" s="735">
        <v>45129</v>
      </c>
      <c r="H70" s="751">
        <v>1444000000</v>
      </c>
      <c r="I70" s="749"/>
      <c r="J70" s="102"/>
      <c r="K70" s="102"/>
      <c r="L70" s="102"/>
      <c r="M70" s="102"/>
      <c r="N70" s="102"/>
      <c r="O70" s="102"/>
      <c r="P70" s="102"/>
      <c r="Q70" s="102"/>
      <c r="R70" s="102"/>
      <c r="S70" s="102"/>
    </row>
    <row r="71" customHeight="1" spans="1:19">
      <c r="A71" s="731" t="s">
        <v>3010</v>
      </c>
      <c r="B71" s="730" t="s">
        <v>213</v>
      </c>
      <c r="C71" s="731" t="s">
        <v>214</v>
      </c>
      <c r="D71" s="732">
        <v>45491</v>
      </c>
      <c r="E71" s="732">
        <v>45496</v>
      </c>
      <c r="F71" s="736">
        <v>10154.57</v>
      </c>
      <c r="G71" s="709">
        <v>45129</v>
      </c>
      <c r="H71" s="752">
        <v>1000000000</v>
      </c>
      <c r="I71" s="745"/>
      <c r="J71" s="102"/>
      <c r="K71" s="102"/>
      <c r="L71" s="102"/>
      <c r="M71" s="102"/>
      <c r="N71" s="102"/>
      <c r="O71" s="102"/>
      <c r="P71" s="102"/>
      <c r="Q71" s="102"/>
      <c r="R71" s="102"/>
      <c r="S71" s="102"/>
    </row>
    <row r="72" customHeight="1" spans="1:19">
      <c r="A72" s="731" t="s">
        <v>3011</v>
      </c>
      <c r="B72" s="730" t="s">
        <v>295</v>
      </c>
      <c r="C72" s="731" t="s">
        <v>591</v>
      </c>
      <c r="D72" s="709">
        <v>45492</v>
      </c>
      <c r="E72" s="709">
        <v>45495</v>
      </c>
      <c r="F72" s="733">
        <v>7648.33</v>
      </c>
      <c r="G72" s="709">
        <v>45129</v>
      </c>
      <c r="H72" s="730">
        <v>1000000000</v>
      </c>
      <c r="I72" s="745"/>
      <c r="J72" s="102"/>
      <c r="K72" s="102"/>
      <c r="L72" s="102"/>
      <c r="M72" s="102"/>
      <c r="N72" s="102"/>
      <c r="O72" s="102"/>
      <c r="P72" s="102"/>
      <c r="Q72" s="102"/>
      <c r="R72" s="102"/>
      <c r="S72" s="102"/>
    </row>
    <row r="73" customHeight="1" spans="1:19">
      <c r="A73" s="731" t="s">
        <v>3012</v>
      </c>
      <c r="B73" s="734" t="s">
        <v>213</v>
      </c>
      <c r="C73" s="731" t="s">
        <v>214</v>
      </c>
      <c r="D73" s="732">
        <v>45492</v>
      </c>
      <c r="E73" s="732">
        <v>45496</v>
      </c>
      <c r="F73" s="733">
        <v>13179.92</v>
      </c>
      <c r="G73" s="709">
        <v>45129</v>
      </c>
      <c r="H73" s="730">
        <v>1000000000</v>
      </c>
      <c r="I73" s="745"/>
      <c r="J73" s="102"/>
      <c r="K73" s="102"/>
      <c r="L73" s="102"/>
      <c r="M73" s="102"/>
      <c r="N73" s="102"/>
      <c r="O73" s="102"/>
      <c r="P73" s="102"/>
      <c r="Q73" s="102"/>
      <c r="R73" s="102"/>
      <c r="S73" s="102"/>
    </row>
    <row r="74" customHeight="1" spans="1:19">
      <c r="A74" s="731" t="s">
        <v>3013</v>
      </c>
      <c r="B74" s="730" t="s">
        <v>60</v>
      </c>
      <c r="C74" s="731" t="s">
        <v>465</v>
      </c>
      <c r="D74" s="732">
        <v>45492</v>
      </c>
      <c r="E74" s="732">
        <v>45496</v>
      </c>
      <c r="F74" s="736">
        <v>5481.93</v>
      </c>
      <c r="G74" s="709">
        <v>45129</v>
      </c>
      <c r="H74" s="730">
        <v>1000000000</v>
      </c>
      <c r="I74" s="745"/>
      <c r="J74" s="102"/>
      <c r="K74" s="102"/>
      <c r="L74" s="102"/>
      <c r="M74" s="102"/>
      <c r="N74" s="102"/>
      <c r="O74" s="102"/>
      <c r="P74" s="102"/>
      <c r="Q74" s="102"/>
      <c r="R74" s="102"/>
      <c r="S74" s="102"/>
    </row>
    <row r="75" customHeight="1" spans="1:19">
      <c r="A75" s="731" t="s">
        <v>3014</v>
      </c>
      <c r="B75" s="730" t="s">
        <v>295</v>
      </c>
      <c r="C75" s="731" t="s">
        <v>591</v>
      </c>
      <c r="D75" s="732">
        <v>45492</v>
      </c>
      <c r="E75" s="732">
        <v>45496</v>
      </c>
      <c r="F75" s="753">
        <v>15911.09</v>
      </c>
      <c r="G75" s="709">
        <v>45129</v>
      </c>
      <c r="H75" s="752">
        <v>1000000000</v>
      </c>
      <c r="I75" s="745"/>
      <c r="J75" s="102"/>
      <c r="K75" s="102"/>
      <c r="L75" s="102"/>
      <c r="M75" s="102"/>
      <c r="N75" s="102"/>
      <c r="O75" s="102"/>
      <c r="P75" s="102"/>
      <c r="Q75" s="102"/>
      <c r="R75" s="102"/>
      <c r="S75" s="102"/>
    </row>
    <row r="76" customHeight="1" spans="1:19">
      <c r="A76" s="731" t="s">
        <v>3015</v>
      </c>
      <c r="B76" s="730" t="s">
        <v>115</v>
      </c>
      <c r="C76" s="731" t="s">
        <v>116</v>
      </c>
      <c r="D76" s="709">
        <v>45494</v>
      </c>
      <c r="E76" s="709">
        <v>45495</v>
      </c>
      <c r="F76" s="736">
        <v>68.6</v>
      </c>
      <c r="G76" s="709">
        <v>45129</v>
      </c>
      <c r="H76" s="730">
        <v>1000000000</v>
      </c>
      <c r="I76" s="745"/>
      <c r="J76" s="102"/>
      <c r="K76" s="102"/>
      <c r="L76" s="102"/>
      <c r="M76" s="102"/>
      <c r="N76" s="102"/>
      <c r="O76" s="102"/>
      <c r="P76" s="102"/>
      <c r="Q76" s="102"/>
      <c r="R76" s="102"/>
      <c r="S76" s="102"/>
    </row>
    <row r="77" customHeight="1" spans="1:19">
      <c r="A77" s="754" t="s">
        <v>160</v>
      </c>
      <c r="B77" s="755"/>
      <c r="C77" s="755"/>
      <c r="D77" s="755"/>
      <c r="E77" s="755"/>
      <c r="F77" s="755"/>
      <c r="G77" s="755"/>
      <c r="H77" s="756"/>
      <c r="I77" s="764">
        <f>SUM(F78:F79)</f>
        <v>250555.12</v>
      </c>
      <c r="J77" s="102"/>
      <c r="K77" s="102"/>
      <c r="L77" s="102"/>
      <c r="M77" s="102"/>
      <c r="N77" s="102"/>
      <c r="O77" s="102"/>
      <c r="P77" s="102"/>
      <c r="Q77" s="102"/>
      <c r="R77" s="102"/>
      <c r="S77" s="102"/>
    </row>
    <row r="78" customHeight="1" spans="1:19">
      <c r="A78" s="122" t="s">
        <v>3016</v>
      </c>
      <c r="B78" s="116" t="s">
        <v>367</v>
      </c>
      <c r="C78" s="122" t="s">
        <v>1276</v>
      </c>
      <c r="D78" s="151">
        <v>45490</v>
      </c>
      <c r="E78" s="151">
        <v>45490</v>
      </c>
      <c r="F78" s="72">
        <v>107369.97</v>
      </c>
      <c r="G78" s="709">
        <v>45129</v>
      </c>
      <c r="H78" s="116">
        <v>1000000000</v>
      </c>
      <c r="I78" s="744"/>
      <c r="J78" s="102"/>
      <c r="K78" s="102"/>
      <c r="L78" s="102"/>
      <c r="M78" s="102"/>
      <c r="N78" s="102"/>
      <c r="O78" s="102"/>
      <c r="P78" s="102"/>
      <c r="Q78" s="102"/>
      <c r="R78" s="102"/>
      <c r="S78" s="102"/>
    </row>
    <row r="79" customHeight="1" spans="1:19">
      <c r="A79" s="122" t="s">
        <v>3017</v>
      </c>
      <c r="B79" s="116" t="s">
        <v>824</v>
      </c>
      <c r="C79" s="117" t="s">
        <v>825</v>
      </c>
      <c r="D79" s="118">
        <v>45491</v>
      </c>
      <c r="E79" s="118">
        <v>45491</v>
      </c>
      <c r="F79" s="72">
        <v>143185.15</v>
      </c>
      <c r="G79" s="709">
        <v>45129</v>
      </c>
      <c r="H79" s="159">
        <v>1000000000</v>
      </c>
      <c r="I79" s="745"/>
      <c r="J79" s="102"/>
      <c r="K79" s="102"/>
      <c r="L79" s="102"/>
      <c r="M79" s="102"/>
      <c r="N79" s="102"/>
      <c r="O79" s="102"/>
      <c r="P79" s="102"/>
      <c r="Q79" s="102"/>
      <c r="R79" s="102"/>
      <c r="S79" s="102"/>
    </row>
    <row r="80" customHeight="1" spans="1:19">
      <c r="A80" s="22" t="s">
        <v>161</v>
      </c>
      <c r="B80" s="684"/>
      <c r="C80" s="684"/>
      <c r="D80" s="684"/>
      <c r="E80" s="684"/>
      <c r="F80" s="684"/>
      <c r="G80" s="684"/>
      <c r="H80" s="704"/>
      <c r="I80" s="743">
        <f>SUM(F81:F88)</f>
        <v>619539.96</v>
      </c>
      <c r="J80" s="102"/>
      <c r="K80" s="102"/>
      <c r="L80" s="102"/>
      <c r="M80" s="102"/>
      <c r="N80" s="102"/>
      <c r="O80" s="102"/>
      <c r="P80" s="102"/>
      <c r="Q80" s="102"/>
      <c r="R80" s="102"/>
      <c r="S80" s="102"/>
    </row>
    <row r="81" customHeight="1" spans="1:40">
      <c r="A81" s="163" t="s">
        <v>3018</v>
      </c>
      <c r="B81" s="159" t="s">
        <v>2881</v>
      </c>
      <c r="C81" s="309" t="s">
        <v>308</v>
      </c>
      <c r="D81" s="611">
        <v>45483</v>
      </c>
      <c r="E81" s="118">
        <v>45492</v>
      </c>
      <c r="F81" s="119">
        <v>38611.29</v>
      </c>
      <c r="G81" s="709">
        <v>45129</v>
      </c>
      <c r="H81" s="116">
        <v>1000000000</v>
      </c>
      <c r="I81" s="744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</row>
    <row r="82" customHeight="1" spans="1:40">
      <c r="A82" s="757" t="s">
        <v>3019</v>
      </c>
      <c r="B82" s="116" t="s">
        <v>121</v>
      </c>
      <c r="C82" s="235" t="s">
        <v>308</v>
      </c>
      <c r="D82" s="161">
        <v>45484</v>
      </c>
      <c r="E82" s="118">
        <v>45489</v>
      </c>
      <c r="F82" s="72">
        <v>18123.4</v>
      </c>
      <c r="G82" s="709">
        <v>45129</v>
      </c>
      <c r="H82" s="116">
        <v>1000000000</v>
      </c>
      <c r="I82" s="745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</row>
    <row r="83" customHeight="1" spans="1:40">
      <c r="A83" s="117" t="s">
        <v>3020</v>
      </c>
      <c r="B83" s="116" t="s">
        <v>121</v>
      </c>
      <c r="C83" s="235" t="s">
        <v>3021</v>
      </c>
      <c r="D83" s="161">
        <v>45484</v>
      </c>
      <c r="E83" s="118">
        <v>45489</v>
      </c>
      <c r="F83" s="130">
        <v>4659.38</v>
      </c>
      <c r="G83" s="709">
        <v>45129</v>
      </c>
      <c r="H83" s="116">
        <v>1000000000</v>
      </c>
      <c r="I83" s="745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</row>
    <row r="84" ht="28.5" customHeight="1" spans="1:40">
      <c r="A84" s="758" t="s">
        <v>3022</v>
      </c>
      <c r="B84" s="247" t="s">
        <v>184</v>
      </c>
      <c r="C84" s="532" t="s">
        <v>372</v>
      </c>
      <c r="D84" s="232">
        <v>45485</v>
      </c>
      <c r="E84" s="151">
        <v>45490</v>
      </c>
      <c r="F84" s="141">
        <v>173425.19</v>
      </c>
      <c r="G84" s="709">
        <v>45129</v>
      </c>
      <c r="H84" s="316" t="s">
        <v>3023</v>
      </c>
      <c r="I84" s="745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</row>
    <row r="85" customHeight="1" spans="1:19">
      <c r="A85" s="163" t="s">
        <v>3024</v>
      </c>
      <c r="B85" s="159" t="s">
        <v>125</v>
      </c>
      <c r="C85" s="309" t="s">
        <v>126</v>
      </c>
      <c r="D85" s="161">
        <v>45489</v>
      </c>
      <c r="E85" s="118">
        <v>45491</v>
      </c>
      <c r="F85" s="119">
        <v>2408.08</v>
      </c>
      <c r="G85" s="709">
        <v>45129</v>
      </c>
      <c r="H85" s="116">
        <v>1000000000</v>
      </c>
      <c r="I85" s="745"/>
      <c r="J85" s="102"/>
      <c r="K85" s="102"/>
      <c r="L85" s="102"/>
      <c r="M85" s="102"/>
      <c r="N85" s="102"/>
      <c r="O85" s="102"/>
      <c r="P85" s="102"/>
      <c r="Q85" s="102"/>
      <c r="R85" s="102"/>
      <c r="S85" s="102"/>
    </row>
    <row r="86" customHeight="1" spans="1:19">
      <c r="A86" s="163" t="s">
        <v>3025</v>
      </c>
      <c r="B86" s="159" t="s">
        <v>163</v>
      </c>
      <c r="C86" s="309" t="s">
        <v>771</v>
      </c>
      <c r="D86" s="118">
        <v>45491</v>
      </c>
      <c r="E86" s="118">
        <v>45491</v>
      </c>
      <c r="F86" s="119">
        <v>99976.58</v>
      </c>
      <c r="G86" s="709">
        <v>45129</v>
      </c>
      <c r="H86" s="116">
        <v>1000000000</v>
      </c>
      <c r="I86" s="745"/>
      <c r="J86" s="102"/>
      <c r="K86" s="102"/>
      <c r="L86" s="102"/>
      <c r="M86" s="102"/>
      <c r="N86" s="102"/>
      <c r="O86" s="102"/>
      <c r="P86" s="102"/>
      <c r="Q86" s="102"/>
      <c r="R86" s="102"/>
      <c r="S86" s="102"/>
    </row>
    <row r="87" customHeight="1" spans="1:19">
      <c r="A87" s="309" t="s">
        <v>3026</v>
      </c>
      <c r="B87" s="159" t="s">
        <v>169</v>
      </c>
      <c r="C87" s="163" t="s">
        <v>393</v>
      </c>
      <c r="D87" s="118">
        <v>45491</v>
      </c>
      <c r="E87" s="118">
        <v>45491</v>
      </c>
      <c r="F87" s="139">
        <v>34633.76</v>
      </c>
      <c r="G87" s="709">
        <v>45129</v>
      </c>
      <c r="H87" s="116">
        <v>1000000000</v>
      </c>
      <c r="I87" s="745"/>
      <c r="J87" s="102"/>
      <c r="K87" s="102"/>
      <c r="L87" s="102"/>
      <c r="M87" s="102"/>
      <c r="N87" s="102"/>
      <c r="O87" s="102"/>
      <c r="P87" s="102"/>
      <c r="Q87" s="102"/>
      <c r="R87" s="102"/>
      <c r="S87" s="102"/>
    </row>
    <row r="88" customHeight="1" spans="1:19">
      <c r="A88" s="163" t="s">
        <v>3027</v>
      </c>
      <c r="B88" s="159" t="s">
        <v>377</v>
      </c>
      <c r="C88" s="163" t="s">
        <v>1175</v>
      </c>
      <c r="D88" s="140">
        <v>45492</v>
      </c>
      <c r="E88" s="140">
        <v>45495</v>
      </c>
      <c r="F88" s="119">
        <v>247702.28</v>
      </c>
      <c r="G88" s="709">
        <v>45129</v>
      </c>
      <c r="H88" s="116">
        <v>1000000000</v>
      </c>
      <c r="I88" s="745"/>
      <c r="J88" s="102"/>
      <c r="K88" s="102"/>
      <c r="L88" s="102"/>
      <c r="M88" s="102"/>
      <c r="N88" s="102"/>
      <c r="O88" s="102"/>
      <c r="P88" s="102"/>
      <c r="Q88" s="102"/>
      <c r="R88" s="102"/>
      <c r="S88" s="102"/>
    </row>
    <row r="89" customHeight="1" spans="1:19">
      <c r="A89" s="22" t="s">
        <v>186</v>
      </c>
      <c r="B89" s="684"/>
      <c r="C89" s="684"/>
      <c r="D89" s="684"/>
      <c r="E89" s="684"/>
      <c r="F89" s="684"/>
      <c r="G89" s="684"/>
      <c r="H89" s="704"/>
      <c r="I89" s="743">
        <f>SUM(F90:F92)</f>
        <v>99554.67</v>
      </c>
      <c r="J89" s="102"/>
      <c r="K89" s="102"/>
      <c r="L89" s="102"/>
      <c r="M89" s="102"/>
      <c r="N89" s="102"/>
      <c r="O89" s="102"/>
      <c r="P89" s="102"/>
      <c r="Q89" s="102"/>
      <c r="R89" s="102"/>
      <c r="S89" s="102"/>
    </row>
    <row r="90" customHeight="1" spans="1:19">
      <c r="A90" s="122" t="s">
        <v>3028</v>
      </c>
      <c r="B90" s="116" t="s">
        <v>1593</v>
      </c>
      <c r="C90" s="122" t="s">
        <v>1594</v>
      </c>
      <c r="D90" s="669">
        <v>45482</v>
      </c>
      <c r="E90" s="140">
        <v>45489</v>
      </c>
      <c r="F90" s="72">
        <v>28401.04</v>
      </c>
      <c r="G90" s="709">
        <v>45129</v>
      </c>
      <c r="H90" s="116">
        <v>1000000000</v>
      </c>
      <c r="I90" s="744"/>
      <c r="J90" s="102"/>
      <c r="K90" s="102"/>
      <c r="L90" s="102"/>
      <c r="M90" s="102"/>
      <c r="N90" s="102"/>
      <c r="O90" s="102"/>
      <c r="P90" s="102"/>
      <c r="Q90" s="102"/>
      <c r="R90" s="102"/>
      <c r="S90" s="102"/>
    </row>
    <row r="91" customHeight="1" spans="1:19">
      <c r="A91" s="122" t="s">
        <v>3029</v>
      </c>
      <c r="B91" s="116" t="s">
        <v>253</v>
      </c>
      <c r="C91" s="122" t="s">
        <v>395</v>
      </c>
      <c r="D91" s="140">
        <v>45482</v>
      </c>
      <c r="E91" s="140">
        <v>45491</v>
      </c>
      <c r="F91" s="72">
        <v>42752.59</v>
      </c>
      <c r="G91" s="709">
        <v>45129</v>
      </c>
      <c r="H91" s="116">
        <v>1000000000</v>
      </c>
      <c r="I91" s="745"/>
      <c r="J91" s="102"/>
      <c r="K91" s="102"/>
      <c r="L91" s="102"/>
      <c r="M91" s="102"/>
      <c r="N91" s="102"/>
      <c r="O91" s="102"/>
      <c r="P91" s="102"/>
      <c r="Q91" s="102"/>
      <c r="R91" s="102"/>
      <c r="S91" s="102"/>
    </row>
    <row r="92" customHeight="1" spans="1:19">
      <c r="A92" s="122" t="s">
        <v>3030</v>
      </c>
      <c r="B92" s="116" t="s">
        <v>1593</v>
      </c>
      <c r="C92" s="122" t="s">
        <v>1594</v>
      </c>
      <c r="D92" s="140">
        <v>45488</v>
      </c>
      <c r="E92" s="140">
        <v>45489</v>
      </c>
      <c r="F92" s="72">
        <v>28401.04</v>
      </c>
      <c r="G92" s="709">
        <v>45129</v>
      </c>
      <c r="H92" s="116">
        <v>1000000000</v>
      </c>
      <c r="I92" s="745"/>
      <c r="J92" s="102"/>
      <c r="K92" s="102"/>
      <c r="L92" s="102"/>
      <c r="M92" s="102"/>
      <c r="N92" s="102"/>
      <c r="O92" s="102"/>
      <c r="P92" s="102"/>
      <c r="Q92" s="102"/>
      <c r="R92" s="102"/>
      <c r="S92" s="102"/>
    </row>
    <row r="93" customHeight="1" spans="1:19">
      <c r="A93" s="22" t="s">
        <v>187</v>
      </c>
      <c r="B93" s="684"/>
      <c r="C93" s="684"/>
      <c r="D93" s="684"/>
      <c r="E93" s="684"/>
      <c r="F93" s="684"/>
      <c r="G93" s="684"/>
      <c r="H93" s="704"/>
      <c r="I93" s="743">
        <f>SUM(F94:F99)</f>
        <v>246291.07</v>
      </c>
      <c r="J93" s="102"/>
      <c r="K93" s="102"/>
      <c r="L93" s="102"/>
      <c r="M93" s="102"/>
      <c r="N93" s="102"/>
      <c r="O93" s="102"/>
      <c r="P93" s="102"/>
      <c r="Q93" s="102"/>
      <c r="R93" s="102"/>
      <c r="S93" s="102"/>
    </row>
    <row r="94" customHeight="1" spans="1:19">
      <c r="A94" s="117" t="s">
        <v>3031</v>
      </c>
      <c r="B94" s="116" t="s">
        <v>3032</v>
      </c>
      <c r="C94" s="122" t="s">
        <v>3033</v>
      </c>
      <c r="D94" s="611">
        <v>45485</v>
      </c>
      <c r="E94" s="140">
        <v>45489</v>
      </c>
      <c r="F94" s="119">
        <v>48153.2</v>
      </c>
      <c r="G94" s="709">
        <v>45129</v>
      </c>
      <c r="H94" s="116">
        <v>1000000000</v>
      </c>
      <c r="I94" s="744"/>
      <c r="J94" s="102"/>
      <c r="K94" s="102"/>
      <c r="L94" s="102"/>
      <c r="M94" s="102"/>
      <c r="N94" s="102"/>
      <c r="O94" s="102"/>
      <c r="P94" s="102"/>
      <c r="Q94" s="102"/>
      <c r="R94" s="102"/>
      <c r="S94" s="102"/>
    </row>
    <row r="95" customHeight="1" spans="1:19">
      <c r="A95" s="117" t="s">
        <v>3034</v>
      </c>
      <c r="B95" s="26" t="s">
        <v>2881</v>
      </c>
      <c r="C95" s="122" t="s">
        <v>308</v>
      </c>
      <c r="D95" s="140">
        <v>45489</v>
      </c>
      <c r="E95" s="140">
        <v>45489</v>
      </c>
      <c r="F95" s="119">
        <v>42953.65</v>
      </c>
      <c r="G95" s="709">
        <v>45129</v>
      </c>
      <c r="H95" s="116">
        <v>1444000000</v>
      </c>
      <c r="I95" s="745"/>
      <c r="J95" s="102"/>
      <c r="K95" s="102"/>
      <c r="L95" s="102"/>
      <c r="M95" s="102"/>
      <c r="N95" s="102"/>
      <c r="O95" s="102"/>
      <c r="P95" s="102"/>
      <c r="Q95" s="102"/>
      <c r="R95" s="102"/>
      <c r="S95" s="102"/>
    </row>
    <row r="96" customHeight="1" spans="1:19">
      <c r="A96" s="122" t="s">
        <v>3035</v>
      </c>
      <c r="B96" s="116" t="s">
        <v>536</v>
      </c>
      <c r="C96" s="619" t="s">
        <v>537</v>
      </c>
      <c r="D96" s="611">
        <v>45490</v>
      </c>
      <c r="E96" s="140">
        <v>45490</v>
      </c>
      <c r="F96" s="131">
        <v>58929.94</v>
      </c>
      <c r="G96" s="709">
        <v>45129</v>
      </c>
      <c r="H96" s="164">
        <v>1000000000</v>
      </c>
      <c r="I96" s="745"/>
      <c r="J96" s="102"/>
      <c r="K96" s="102"/>
      <c r="L96" s="102"/>
      <c r="M96" s="102"/>
      <c r="N96" s="102"/>
      <c r="O96" s="102"/>
      <c r="P96" s="102"/>
      <c r="Q96" s="102"/>
      <c r="R96" s="102"/>
      <c r="S96" s="102"/>
    </row>
    <row r="97" customHeight="1" spans="1:19">
      <c r="A97" s="122" t="s">
        <v>3036</v>
      </c>
      <c r="B97" s="132" t="s">
        <v>101</v>
      </c>
      <c r="C97" s="163" t="s">
        <v>817</v>
      </c>
      <c r="D97" s="611">
        <v>45491</v>
      </c>
      <c r="E97" s="140">
        <v>45492</v>
      </c>
      <c r="F97" s="119">
        <v>25006.03</v>
      </c>
      <c r="G97" s="709">
        <v>45129</v>
      </c>
      <c r="H97" s="164">
        <v>1000000000</v>
      </c>
      <c r="I97" s="745"/>
      <c r="J97" s="102"/>
      <c r="K97" s="102"/>
      <c r="L97" s="102"/>
      <c r="M97" s="102"/>
      <c r="N97" s="102"/>
      <c r="O97" s="102"/>
      <c r="P97" s="102"/>
      <c r="Q97" s="102"/>
      <c r="R97" s="102"/>
      <c r="S97" s="102"/>
    </row>
    <row r="98" customHeight="1" spans="1:19">
      <c r="A98" s="256" t="s">
        <v>3037</v>
      </c>
      <c r="B98" s="335" t="s">
        <v>3038</v>
      </c>
      <c r="C98" s="122" t="s">
        <v>3039</v>
      </c>
      <c r="D98" s="611">
        <v>45491</v>
      </c>
      <c r="E98" s="140">
        <v>45492</v>
      </c>
      <c r="F98" s="393">
        <v>21248.25</v>
      </c>
      <c r="G98" s="709">
        <v>45129</v>
      </c>
      <c r="H98" s="164">
        <v>1000000000</v>
      </c>
      <c r="I98" s="745"/>
      <c r="J98" s="102"/>
      <c r="K98" s="102"/>
      <c r="L98" s="102"/>
      <c r="M98" s="102"/>
      <c r="N98" s="102"/>
      <c r="O98" s="102"/>
      <c r="P98" s="102"/>
      <c r="Q98" s="102"/>
      <c r="R98" s="102"/>
      <c r="S98" s="102"/>
    </row>
    <row r="99" customHeight="1" spans="1:19">
      <c r="A99" s="122" t="s">
        <v>3040</v>
      </c>
      <c r="B99" s="575" t="s">
        <v>3041</v>
      </c>
      <c r="C99" s="122" t="s">
        <v>3042</v>
      </c>
      <c r="D99" s="140">
        <v>45491</v>
      </c>
      <c r="E99" s="118">
        <v>45495</v>
      </c>
      <c r="F99" s="119">
        <v>50000</v>
      </c>
      <c r="G99" s="709">
        <v>45129</v>
      </c>
      <c r="H99" s="116" t="s">
        <v>34</v>
      </c>
      <c r="I99" s="745"/>
      <c r="J99" s="102"/>
      <c r="K99" s="102"/>
      <c r="L99" s="102"/>
      <c r="M99" s="102"/>
      <c r="N99" s="102"/>
      <c r="O99" s="102"/>
      <c r="P99" s="102"/>
      <c r="Q99" s="102"/>
      <c r="R99" s="102"/>
      <c r="S99" s="102"/>
    </row>
    <row r="100" customHeight="1" spans="1:19">
      <c r="A100" s="22" t="s">
        <v>208</v>
      </c>
      <c r="B100" s="684"/>
      <c r="C100" s="684"/>
      <c r="D100" s="684"/>
      <c r="E100" s="684"/>
      <c r="F100" s="684"/>
      <c r="G100" s="684"/>
      <c r="H100" s="704"/>
      <c r="I100" s="743">
        <f>SUM(F101:F105)</f>
        <v>133726.56</v>
      </c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</row>
    <row r="101" customHeight="1" spans="1:40">
      <c r="A101" s="759" t="s">
        <v>3043</v>
      </c>
      <c r="B101" s="159" t="s">
        <v>1010</v>
      </c>
      <c r="C101" s="163" t="s">
        <v>3044</v>
      </c>
      <c r="D101" s="140">
        <v>45482</v>
      </c>
      <c r="E101" s="118">
        <v>45490</v>
      </c>
      <c r="F101" s="72">
        <v>15036.22</v>
      </c>
      <c r="G101" s="709">
        <v>45129</v>
      </c>
      <c r="H101" s="116">
        <v>1000000000</v>
      </c>
      <c r="I101" s="744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</row>
    <row r="102" customHeight="1" spans="1:40">
      <c r="A102" s="163" t="s">
        <v>3045</v>
      </c>
      <c r="B102" s="159" t="s">
        <v>213</v>
      </c>
      <c r="C102" s="163" t="s">
        <v>214</v>
      </c>
      <c r="D102" s="459">
        <v>45488</v>
      </c>
      <c r="E102" s="459">
        <v>45490</v>
      </c>
      <c r="F102" s="760">
        <v>17151.19</v>
      </c>
      <c r="G102" s="709">
        <v>45129</v>
      </c>
      <c r="H102" s="173">
        <v>1000000000</v>
      </c>
      <c r="I102" s="745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698"/>
      <c r="U102" s="698"/>
      <c r="V102" s="698"/>
      <c r="W102" s="698"/>
      <c r="X102" s="698"/>
      <c r="Y102" s="698"/>
      <c r="Z102" s="698"/>
      <c r="AA102" s="698"/>
      <c r="AB102" s="698"/>
      <c r="AC102" s="698"/>
      <c r="AD102" s="698"/>
      <c r="AE102" s="698"/>
      <c r="AF102" s="698"/>
      <c r="AG102" s="698"/>
      <c r="AH102" s="698"/>
      <c r="AI102" s="698"/>
      <c r="AJ102" s="698"/>
      <c r="AK102" s="698"/>
      <c r="AL102" s="698"/>
      <c r="AM102" s="698"/>
      <c r="AN102" s="698"/>
    </row>
    <row r="103" customHeight="1" spans="1:19">
      <c r="A103" s="163" t="s">
        <v>3046</v>
      </c>
      <c r="B103" s="159" t="s">
        <v>2830</v>
      </c>
      <c r="C103" s="163" t="s">
        <v>422</v>
      </c>
      <c r="D103" s="459">
        <v>45488</v>
      </c>
      <c r="E103" s="459">
        <v>45490</v>
      </c>
      <c r="F103" s="222">
        <v>18254.84</v>
      </c>
      <c r="G103" s="709">
        <v>45129</v>
      </c>
      <c r="H103" s="116">
        <v>1444000000</v>
      </c>
      <c r="I103" s="745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</row>
    <row r="104" customHeight="1" spans="1:19">
      <c r="A104" s="163" t="s">
        <v>3047</v>
      </c>
      <c r="B104" s="159" t="s">
        <v>213</v>
      </c>
      <c r="C104" s="309" t="s">
        <v>214</v>
      </c>
      <c r="D104" s="118">
        <v>45491</v>
      </c>
      <c r="E104" s="118">
        <v>45495</v>
      </c>
      <c r="F104" s="761">
        <v>21104.26</v>
      </c>
      <c r="G104" s="709">
        <v>45129</v>
      </c>
      <c r="H104" s="159">
        <v>1000000000</v>
      </c>
      <c r="I104" s="745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</row>
    <row r="105" customHeight="1" spans="1:19">
      <c r="A105" s="147" t="s">
        <v>3048</v>
      </c>
      <c r="B105" s="91" t="s">
        <v>3049</v>
      </c>
      <c r="C105" s="309" t="s">
        <v>3050</v>
      </c>
      <c r="D105" s="118">
        <v>45491</v>
      </c>
      <c r="E105" s="118">
        <v>45495</v>
      </c>
      <c r="F105" s="761">
        <v>62180.05</v>
      </c>
      <c r="G105" s="709">
        <v>45129</v>
      </c>
      <c r="H105" s="290">
        <v>1000000000</v>
      </c>
      <c r="I105" s="745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</row>
    <row r="106" customHeight="1" spans="1:19">
      <c r="A106" s="22" t="s">
        <v>220</v>
      </c>
      <c r="B106" s="684"/>
      <c r="C106" s="684"/>
      <c r="D106" s="684"/>
      <c r="E106" s="684"/>
      <c r="F106" s="684"/>
      <c r="G106" s="684"/>
      <c r="H106" s="704"/>
      <c r="I106" s="743">
        <f>SUM(F107)</f>
        <v>369755.93</v>
      </c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</row>
    <row r="107" customHeight="1" spans="1:19">
      <c r="A107" s="122" t="s">
        <v>3051</v>
      </c>
      <c r="B107" s="91" t="s">
        <v>443</v>
      </c>
      <c r="C107" s="117" t="s">
        <v>444</v>
      </c>
      <c r="D107" s="118">
        <v>45491</v>
      </c>
      <c r="E107" s="118">
        <v>45492</v>
      </c>
      <c r="F107" s="119">
        <v>369755.93</v>
      </c>
      <c r="G107" s="709">
        <v>45129</v>
      </c>
      <c r="H107" s="116">
        <v>1444000000</v>
      </c>
      <c r="I107" s="745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</row>
    <row r="108" customHeight="1" spans="1:19">
      <c r="A108" s="22" t="s">
        <v>221</v>
      </c>
      <c r="B108" s="684"/>
      <c r="C108" s="684"/>
      <c r="D108" s="684"/>
      <c r="E108" s="684"/>
      <c r="F108" s="684"/>
      <c r="G108" s="684"/>
      <c r="H108" s="704"/>
      <c r="I108" s="743">
        <f>SUM(F109)</f>
        <v>87347.44</v>
      </c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</row>
    <row r="109" customHeight="1" spans="1:19">
      <c r="A109" s="117" t="s">
        <v>3052</v>
      </c>
      <c r="B109" s="116" t="s">
        <v>446</v>
      </c>
      <c r="C109" s="122" t="s">
        <v>312</v>
      </c>
      <c r="D109" s="118">
        <v>45492</v>
      </c>
      <c r="E109" s="118">
        <v>45492</v>
      </c>
      <c r="F109" s="246">
        <v>87347.44</v>
      </c>
      <c r="G109" s="709">
        <v>45129</v>
      </c>
      <c r="H109" s="762">
        <v>1000000000</v>
      </c>
      <c r="I109" s="745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</row>
    <row r="110" customHeight="1" spans="1:19">
      <c r="A110" s="147"/>
      <c r="B110" s="91"/>
      <c r="D110" s="91"/>
      <c r="E110" s="91"/>
      <c r="F110" s="615"/>
      <c r="G110" s="168"/>
      <c r="H110" s="169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</row>
    <row r="111" ht="15.75" customHeight="1" spans="1:19">
      <c r="A111" s="698" t="s">
        <v>222</v>
      </c>
      <c r="B111" s="80"/>
      <c r="C111" s="80"/>
      <c r="D111" s="91"/>
      <c r="E111" s="91"/>
      <c r="F111" s="615"/>
      <c r="H111" s="91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</row>
    <row r="112" ht="15.75" customHeight="1" spans="1:19">
      <c r="A112" s="763" t="s">
        <v>223</v>
      </c>
      <c r="B112" s="102"/>
      <c r="C112" s="102"/>
      <c r="D112" s="91"/>
      <c r="E112" s="91"/>
      <c r="F112" s="615"/>
      <c r="H112" s="91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</row>
    <row r="113" ht="15.75" customHeight="1" spans="1:19">
      <c r="A113" s="147"/>
      <c r="B113" s="91"/>
      <c r="D113" s="91"/>
      <c r="E113" s="91"/>
      <c r="F113" s="615"/>
      <c r="H113" s="91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</row>
    <row r="114" ht="15.75" customHeight="1" spans="1:19">
      <c r="A114" s="147"/>
      <c r="B114" s="91"/>
      <c r="D114" s="91"/>
      <c r="E114" s="91"/>
      <c r="F114" s="615"/>
      <c r="H114" s="91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</row>
    <row r="115" ht="15.75" customHeight="1" spans="1:19">
      <c r="A115" s="147"/>
      <c r="B115" s="91"/>
      <c r="D115" s="91"/>
      <c r="E115" s="91"/>
      <c r="F115" s="615"/>
      <c r="H115" s="91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</row>
    <row r="116" ht="15.75" customHeight="1" spans="1:19">
      <c r="A116" s="147"/>
      <c r="B116" s="91"/>
      <c r="D116" s="91"/>
      <c r="E116" s="91"/>
      <c r="F116" s="615"/>
      <c r="H116" s="91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</row>
    <row r="117" ht="15.75" customHeight="1" spans="1:19">
      <c r="A117" s="147"/>
      <c r="B117" s="91"/>
      <c r="D117" s="91"/>
      <c r="E117" s="91"/>
      <c r="F117" s="615"/>
      <c r="H117" s="91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</row>
    <row r="118" ht="15.75" customHeight="1" spans="1:19">
      <c r="A118" s="147"/>
      <c r="B118" s="91"/>
      <c r="D118" s="91"/>
      <c r="E118" s="91"/>
      <c r="F118" s="615"/>
      <c r="H118" s="91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</row>
    <row r="119" ht="15.75" customHeight="1" spans="1:19">
      <c r="A119" s="147"/>
      <c r="B119" s="91"/>
      <c r="D119" s="91"/>
      <c r="E119" s="91"/>
      <c r="F119" s="615"/>
      <c r="H119" s="91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</row>
    <row r="120" ht="15.75" customHeight="1" spans="1:19">
      <c r="A120" s="147"/>
      <c r="B120" s="91"/>
      <c r="D120" s="91"/>
      <c r="E120" s="91"/>
      <c r="F120" s="615"/>
      <c r="H120" s="91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</row>
    <row r="121" ht="15.75" customHeight="1" spans="1:19">
      <c r="A121" s="147"/>
      <c r="B121" s="91"/>
      <c r="D121" s="91"/>
      <c r="E121" s="91"/>
      <c r="F121" s="615"/>
      <c r="H121" s="91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</row>
    <row r="122" ht="15.75" customHeight="1" spans="1:19">
      <c r="A122" s="147"/>
      <c r="B122" s="91"/>
      <c r="D122" s="91"/>
      <c r="E122" s="91"/>
      <c r="F122" s="615"/>
      <c r="H122" s="91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</row>
    <row r="123" ht="15.75" customHeight="1" spans="1:19">
      <c r="A123" s="147"/>
      <c r="B123" s="91"/>
      <c r="D123" s="91"/>
      <c r="E123" s="91"/>
      <c r="F123" s="615"/>
      <c r="H123" s="91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</row>
    <row r="124" ht="15.75" customHeight="1" spans="1:19">
      <c r="A124" s="147"/>
      <c r="B124" s="91"/>
      <c r="D124" s="91"/>
      <c r="E124" s="91"/>
      <c r="F124" s="615"/>
      <c r="H124" s="91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</row>
    <row r="125" ht="15.75" customHeight="1" spans="1:19">
      <c r="A125" s="147"/>
      <c r="B125" s="91"/>
      <c r="D125" s="91"/>
      <c r="E125" s="91"/>
      <c r="F125" s="615"/>
      <c r="H125" s="91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</row>
    <row r="126" ht="15.75" customHeight="1" spans="1:19">
      <c r="A126" s="147"/>
      <c r="B126" s="91"/>
      <c r="D126" s="91"/>
      <c r="E126" s="91"/>
      <c r="F126" s="615"/>
      <c r="H126" s="91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</row>
    <row r="127" ht="15.75" customHeight="1" spans="1:19">
      <c r="A127" s="147"/>
      <c r="B127" s="91"/>
      <c r="D127" s="91"/>
      <c r="E127" s="91"/>
      <c r="F127" s="615"/>
      <c r="H127" s="91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</row>
    <row r="128" ht="15.75" customHeight="1" spans="1:19">
      <c r="A128" s="147"/>
      <c r="B128" s="91"/>
      <c r="D128" s="91"/>
      <c r="E128" s="91"/>
      <c r="F128" s="615"/>
      <c r="H128" s="91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</row>
    <row r="129" ht="15.75" customHeight="1" spans="1:19">
      <c r="A129" s="147"/>
      <c r="B129" s="91"/>
      <c r="D129" s="91"/>
      <c r="E129" s="91"/>
      <c r="F129" s="615"/>
      <c r="H129" s="91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</row>
    <row r="130" ht="15.75" customHeight="1" spans="1:19">
      <c r="A130" s="147"/>
      <c r="B130" s="91"/>
      <c r="D130" s="91"/>
      <c r="E130" s="91"/>
      <c r="F130" s="615"/>
      <c r="H130" s="91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</row>
    <row r="131" ht="15.75" customHeight="1" spans="1:19">
      <c r="A131" s="147"/>
      <c r="B131" s="91"/>
      <c r="D131" s="91"/>
      <c r="E131" s="91"/>
      <c r="F131" s="615"/>
      <c r="H131" s="91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</row>
    <row r="132" ht="15.75" customHeight="1" spans="1:19">
      <c r="A132" s="147"/>
      <c r="B132" s="91"/>
      <c r="D132" s="91"/>
      <c r="E132" s="91"/>
      <c r="F132" s="615"/>
      <c r="H132" s="91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</row>
    <row r="133" ht="15.75" customHeight="1" spans="1:19">
      <c r="A133" s="147"/>
      <c r="B133" s="91"/>
      <c r="D133" s="91"/>
      <c r="E133" s="91"/>
      <c r="F133" s="615"/>
      <c r="H133" s="91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</row>
    <row r="134" ht="15.75" customHeight="1" spans="1:19">
      <c r="A134" s="147"/>
      <c r="B134" s="91"/>
      <c r="D134" s="91"/>
      <c r="E134" s="91"/>
      <c r="F134" s="615"/>
      <c r="H134" s="91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</row>
    <row r="135" ht="15.75" customHeight="1" spans="1:19">
      <c r="A135" s="147"/>
      <c r="B135" s="91"/>
      <c r="D135" s="91"/>
      <c r="E135" s="91"/>
      <c r="F135" s="615"/>
      <c r="H135" s="91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</row>
    <row r="136" ht="15.75" customHeight="1" spans="1:19">
      <c r="A136" s="147"/>
      <c r="B136" s="91"/>
      <c r="D136" s="91"/>
      <c r="E136" s="91"/>
      <c r="F136" s="615"/>
      <c r="H136" s="91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</row>
    <row r="137" ht="15.75" customHeight="1" spans="1:19">
      <c r="A137" s="147"/>
      <c r="B137" s="91"/>
      <c r="D137" s="91"/>
      <c r="E137" s="91"/>
      <c r="F137" s="615"/>
      <c r="H137" s="91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</row>
    <row r="138" ht="15.75" customHeight="1" spans="1:19">
      <c r="A138" s="147"/>
      <c r="B138" s="91"/>
      <c r="D138" s="91"/>
      <c r="E138" s="91"/>
      <c r="F138" s="615"/>
      <c r="H138" s="91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</row>
    <row r="139" ht="15.75" customHeight="1" spans="1:19">
      <c r="A139" s="147"/>
      <c r="B139" s="91"/>
      <c r="D139" s="91"/>
      <c r="E139" s="91"/>
      <c r="F139" s="615"/>
      <c r="H139" s="91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</row>
    <row r="140" ht="15.75" customHeight="1" spans="1:19">
      <c r="A140" s="147"/>
      <c r="B140" s="91"/>
      <c r="D140" s="91"/>
      <c r="E140" s="91"/>
      <c r="F140" s="615"/>
      <c r="H140" s="91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</row>
    <row r="141" ht="15.75" customHeight="1" spans="1:19">
      <c r="A141" s="147"/>
      <c r="B141" s="91"/>
      <c r="D141" s="91"/>
      <c r="E141" s="91"/>
      <c r="F141" s="615"/>
      <c r="H141" s="91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</row>
    <row r="142" ht="15.75" customHeight="1" spans="1:19">
      <c r="A142" s="147"/>
      <c r="B142" s="91"/>
      <c r="D142" s="91"/>
      <c r="E142" s="91"/>
      <c r="F142" s="615"/>
      <c r="H142" s="91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</row>
    <row r="143" ht="15.75" customHeight="1" spans="1:19">
      <c r="A143" s="147"/>
      <c r="B143" s="91"/>
      <c r="D143" s="91"/>
      <c r="E143" s="91"/>
      <c r="F143" s="615"/>
      <c r="H143" s="91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</row>
    <row r="144" ht="15.75" customHeight="1" spans="1:19">
      <c r="A144" s="147"/>
      <c r="B144" s="91"/>
      <c r="D144" s="91"/>
      <c r="E144" s="91"/>
      <c r="F144" s="615"/>
      <c r="H144" s="91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</row>
    <row r="145" ht="15.75" customHeight="1" spans="1:19">
      <c r="A145" s="147"/>
      <c r="B145" s="91"/>
      <c r="D145" s="91"/>
      <c r="E145" s="91"/>
      <c r="F145" s="615"/>
      <c r="H145" s="91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</row>
    <row r="146" ht="15.75" customHeight="1" spans="1:19">
      <c r="A146" s="147"/>
      <c r="B146" s="91"/>
      <c r="D146" s="91"/>
      <c r="E146" s="91"/>
      <c r="F146" s="615"/>
      <c r="H146" s="91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</row>
    <row r="147" ht="15.75" customHeight="1" spans="1:19">
      <c r="A147" s="147"/>
      <c r="B147" s="91"/>
      <c r="D147" s="91"/>
      <c r="E147" s="91"/>
      <c r="F147" s="615"/>
      <c r="H147" s="91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</row>
    <row r="148" ht="15.75" customHeight="1" spans="1:19">
      <c r="A148" s="147"/>
      <c r="B148" s="91"/>
      <c r="D148" s="91"/>
      <c r="E148" s="91"/>
      <c r="F148" s="615"/>
      <c r="H148" s="91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</row>
    <row r="149" ht="15.75" customHeight="1" spans="1:19">
      <c r="A149" s="147"/>
      <c r="B149" s="91"/>
      <c r="D149" s="91"/>
      <c r="E149" s="91"/>
      <c r="F149" s="615"/>
      <c r="H149" s="91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</row>
    <row r="150" ht="15.75" customHeight="1" spans="1:19">
      <c r="A150" s="147"/>
      <c r="B150" s="91"/>
      <c r="D150" s="91"/>
      <c r="E150" s="91"/>
      <c r="F150" s="615"/>
      <c r="H150" s="91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</row>
    <row r="151" ht="15.75" customHeight="1" spans="1:19">
      <c r="A151" s="147"/>
      <c r="B151" s="91"/>
      <c r="D151" s="91"/>
      <c r="E151" s="91"/>
      <c r="F151" s="615"/>
      <c r="H151" s="91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</row>
    <row r="152" ht="15.75" customHeight="1" spans="1:19">
      <c r="A152" s="147"/>
      <c r="B152" s="91"/>
      <c r="D152" s="91"/>
      <c r="E152" s="91"/>
      <c r="F152" s="615"/>
      <c r="H152" s="91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</row>
    <row r="153" ht="15.75" customHeight="1" spans="1:19">
      <c r="A153" s="147"/>
      <c r="B153" s="91"/>
      <c r="D153" s="91"/>
      <c r="E153" s="91"/>
      <c r="F153" s="615"/>
      <c r="H153" s="91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</row>
    <row r="154" ht="15.75" customHeight="1" spans="1:19">
      <c r="A154" s="147"/>
      <c r="B154" s="91"/>
      <c r="D154" s="91"/>
      <c r="E154" s="91"/>
      <c r="F154" s="615"/>
      <c r="H154" s="91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</row>
    <row r="155" ht="15.75" customHeight="1" spans="1:19">
      <c r="A155" s="147"/>
      <c r="B155" s="91"/>
      <c r="D155" s="91"/>
      <c r="E155" s="91"/>
      <c r="F155" s="615"/>
      <c r="H155" s="91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</row>
    <row r="156" ht="15.75" customHeight="1" spans="1:19">
      <c r="A156" s="147"/>
      <c r="B156" s="91"/>
      <c r="D156" s="91"/>
      <c r="E156" s="91"/>
      <c r="F156" s="615"/>
      <c r="H156" s="91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</row>
    <row r="157" ht="15.75" customHeight="1" spans="1:19">
      <c r="A157" s="147"/>
      <c r="B157" s="91"/>
      <c r="D157" s="91"/>
      <c r="E157" s="91"/>
      <c r="F157" s="615"/>
      <c r="H157" s="91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</row>
    <row r="158" ht="15.75" customHeight="1" spans="1:19">
      <c r="A158" s="147"/>
      <c r="B158" s="91"/>
      <c r="D158" s="91"/>
      <c r="E158" s="91"/>
      <c r="F158" s="615"/>
      <c r="H158" s="91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</row>
    <row r="159" ht="15.75" customHeight="1" spans="1:19">
      <c r="A159" s="147"/>
      <c r="B159" s="91"/>
      <c r="D159" s="91"/>
      <c r="E159" s="91"/>
      <c r="F159" s="615"/>
      <c r="H159" s="91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</row>
    <row r="160" ht="15.75" customHeight="1" spans="1:19">
      <c r="A160" s="147"/>
      <c r="B160" s="91"/>
      <c r="D160" s="91"/>
      <c r="E160" s="91"/>
      <c r="F160" s="615"/>
      <c r="H160" s="91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</row>
    <row r="161" ht="15.75" customHeight="1" spans="1:19">
      <c r="A161" s="147"/>
      <c r="B161" s="91"/>
      <c r="D161" s="91"/>
      <c r="E161" s="91"/>
      <c r="F161" s="615"/>
      <c r="H161" s="91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</row>
    <row r="162" ht="15.75" customHeight="1" spans="1:19">
      <c r="A162" s="147"/>
      <c r="B162" s="91"/>
      <c r="D162" s="91"/>
      <c r="E162" s="91"/>
      <c r="F162" s="615"/>
      <c r="H162" s="91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</row>
    <row r="163" ht="15.75" customHeight="1" spans="1:19">
      <c r="A163" s="147"/>
      <c r="B163" s="91"/>
      <c r="D163" s="91"/>
      <c r="E163" s="91"/>
      <c r="F163" s="615"/>
      <c r="H163" s="91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</row>
    <row r="164" ht="15.75" customHeight="1" spans="1:19">
      <c r="A164" s="147"/>
      <c r="B164" s="91"/>
      <c r="D164" s="91"/>
      <c r="E164" s="91"/>
      <c r="F164" s="615"/>
      <c r="H164" s="91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</row>
    <row r="165" ht="15.75" customHeight="1" spans="1:19">
      <c r="A165" s="147"/>
      <c r="B165" s="91"/>
      <c r="D165" s="91"/>
      <c r="E165" s="91"/>
      <c r="F165" s="615"/>
      <c r="H165" s="91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</row>
    <row r="166" ht="15.75" customHeight="1" spans="1:19">
      <c r="A166" s="147"/>
      <c r="B166" s="91"/>
      <c r="D166" s="91"/>
      <c r="E166" s="91"/>
      <c r="F166" s="615"/>
      <c r="H166" s="91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</row>
    <row r="167" ht="15.75" customHeight="1" spans="1:19">
      <c r="A167" s="147"/>
      <c r="B167" s="91"/>
      <c r="D167" s="91"/>
      <c r="E167" s="91"/>
      <c r="F167" s="615"/>
      <c r="H167" s="91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</row>
    <row r="168" ht="15.75" customHeight="1" spans="1:19">
      <c r="A168" s="147"/>
      <c r="B168" s="91"/>
      <c r="D168" s="91"/>
      <c r="E168" s="91"/>
      <c r="F168" s="615"/>
      <c r="H168" s="91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</row>
    <row r="169" ht="15.75" customHeight="1" spans="1:19">
      <c r="A169" s="147"/>
      <c r="B169" s="91"/>
      <c r="D169" s="91"/>
      <c r="E169" s="91"/>
      <c r="F169" s="615"/>
      <c r="H169" s="91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</row>
    <row r="170" ht="15.75" customHeight="1" spans="1:19">
      <c r="A170" s="147"/>
      <c r="B170" s="91"/>
      <c r="D170" s="91"/>
      <c r="E170" s="91"/>
      <c r="F170" s="615"/>
      <c r="H170" s="91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</row>
    <row r="171" ht="15.75" customHeight="1" spans="1:19">
      <c r="A171" s="147"/>
      <c r="B171" s="91"/>
      <c r="D171" s="91"/>
      <c r="E171" s="91"/>
      <c r="F171" s="615"/>
      <c r="H171" s="91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</row>
    <row r="172" ht="15.75" customHeight="1" spans="1:19">
      <c r="A172" s="147"/>
      <c r="B172" s="91"/>
      <c r="D172" s="91"/>
      <c r="E172" s="91"/>
      <c r="F172" s="615"/>
      <c r="H172" s="91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</row>
    <row r="173" ht="15.75" customHeight="1" spans="1:19">
      <c r="A173" s="147"/>
      <c r="B173" s="91"/>
      <c r="D173" s="91"/>
      <c r="E173" s="91"/>
      <c r="F173" s="615"/>
      <c r="H173" s="91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</row>
    <row r="174" ht="15.75" customHeight="1" spans="1:19">
      <c r="A174" s="147"/>
      <c r="B174" s="91"/>
      <c r="D174" s="91"/>
      <c r="E174" s="91"/>
      <c r="F174" s="615"/>
      <c r="H174" s="91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</row>
    <row r="175" ht="15.75" customHeight="1" spans="1:19">
      <c r="A175" s="147"/>
      <c r="B175" s="91"/>
      <c r="D175" s="91"/>
      <c r="E175" s="91"/>
      <c r="F175" s="615"/>
      <c r="H175" s="91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</row>
    <row r="176" ht="15.75" customHeight="1" spans="1:19">
      <c r="A176" s="147"/>
      <c r="B176" s="91"/>
      <c r="D176" s="91"/>
      <c r="E176" s="91"/>
      <c r="F176" s="615"/>
      <c r="H176" s="91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</row>
    <row r="177" ht="15.75" customHeight="1" spans="1:19">
      <c r="A177" s="147"/>
      <c r="B177" s="91"/>
      <c r="D177" s="91"/>
      <c r="E177" s="91"/>
      <c r="F177" s="615"/>
      <c r="H177" s="91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</row>
    <row r="178" ht="15.75" customHeight="1" spans="1:19">
      <c r="A178" s="147"/>
      <c r="B178" s="91"/>
      <c r="D178" s="91"/>
      <c r="E178" s="91"/>
      <c r="F178" s="615"/>
      <c r="H178" s="91"/>
      <c r="I178" s="102"/>
      <c r="J178" s="102"/>
      <c r="K178" s="102"/>
      <c r="L178" s="102"/>
      <c r="M178" s="102"/>
      <c r="N178" s="102"/>
      <c r="O178" s="102"/>
      <c r="P178" s="102"/>
      <c r="Q178" s="102"/>
      <c r="R178" s="102"/>
      <c r="S178" s="102"/>
    </row>
    <row r="179" ht="15.75" customHeight="1" spans="1:19">
      <c r="A179" s="147"/>
      <c r="B179" s="91"/>
      <c r="D179" s="91"/>
      <c r="E179" s="91"/>
      <c r="F179" s="615"/>
      <c r="H179" s="91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</row>
    <row r="180" ht="15.75" customHeight="1" spans="1:19">
      <c r="A180" s="147"/>
      <c r="B180" s="91"/>
      <c r="D180" s="91"/>
      <c r="E180" s="91"/>
      <c r="F180" s="615"/>
      <c r="H180" s="91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</row>
    <row r="181" ht="15.75" customHeight="1" spans="1:19">
      <c r="A181" s="147"/>
      <c r="B181" s="91"/>
      <c r="D181" s="91"/>
      <c r="E181" s="91"/>
      <c r="F181" s="615"/>
      <c r="H181" s="91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</row>
    <row r="182" ht="15.75" customHeight="1" spans="1:19">
      <c r="A182" s="147"/>
      <c r="B182" s="91"/>
      <c r="D182" s="91"/>
      <c r="E182" s="91"/>
      <c r="F182" s="615"/>
      <c r="H182" s="91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</row>
    <row r="183" ht="15.75" customHeight="1" spans="1:19">
      <c r="A183" s="147"/>
      <c r="B183" s="91"/>
      <c r="D183" s="91"/>
      <c r="E183" s="91"/>
      <c r="F183" s="615"/>
      <c r="H183" s="91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</row>
    <row r="184" ht="15.75" customHeight="1" spans="1:19">
      <c r="A184" s="147"/>
      <c r="B184" s="91"/>
      <c r="D184" s="91"/>
      <c r="E184" s="91"/>
      <c r="F184" s="615"/>
      <c r="H184" s="91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</row>
    <row r="185" ht="15.75" customHeight="1" spans="1:19">
      <c r="A185" s="147"/>
      <c r="B185" s="91"/>
      <c r="D185" s="91"/>
      <c r="E185" s="91"/>
      <c r="F185" s="615"/>
      <c r="H185" s="91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S185" s="102"/>
    </row>
    <row r="186" ht="15.75" customHeight="1" spans="1:19">
      <c r="A186" s="147"/>
      <c r="B186" s="91"/>
      <c r="D186" s="91"/>
      <c r="E186" s="91"/>
      <c r="F186" s="615"/>
      <c r="H186" s="91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</row>
    <row r="187" ht="15.75" customHeight="1" spans="1:19">
      <c r="A187" s="147"/>
      <c r="B187" s="91"/>
      <c r="D187" s="91"/>
      <c r="E187" s="91"/>
      <c r="F187" s="615"/>
      <c r="H187" s="91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</row>
    <row r="188" ht="15.75" customHeight="1" spans="1:19">
      <c r="A188" s="147"/>
      <c r="B188" s="91"/>
      <c r="D188" s="91"/>
      <c r="E188" s="91"/>
      <c r="F188" s="615"/>
      <c r="H188" s="91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</row>
    <row r="189" ht="15.75" customHeight="1" spans="1:19">
      <c r="A189" s="147"/>
      <c r="B189" s="91"/>
      <c r="D189" s="91"/>
      <c r="E189" s="91"/>
      <c r="F189" s="615"/>
      <c r="H189" s="91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</row>
    <row r="190" ht="15.75" customHeight="1" spans="1:19">
      <c r="A190" s="147"/>
      <c r="B190" s="91"/>
      <c r="D190" s="91"/>
      <c r="E190" s="91"/>
      <c r="F190" s="615"/>
      <c r="H190" s="91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</row>
    <row r="191" ht="15.75" customHeight="1" spans="1:19">
      <c r="A191" s="147"/>
      <c r="B191" s="91"/>
      <c r="D191" s="91"/>
      <c r="E191" s="91"/>
      <c r="F191" s="615"/>
      <c r="H191" s="91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</row>
    <row r="192" ht="15.75" customHeight="1" spans="1:19">
      <c r="A192" s="147"/>
      <c r="B192" s="91"/>
      <c r="D192" s="91"/>
      <c r="E192" s="91"/>
      <c r="F192" s="615"/>
      <c r="H192" s="91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</row>
    <row r="193" ht="15.75" customHeight="1" spans="1:19">
      <c r="A193" s="147"/>
      <c r="B193" s="91"/>
      <c r="D193" s="91"/>
      <c r="E193" s="91"/>
      <c r="F193" s="615"/>
      <c r="H193" s="91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</row>
    <row r="194" ht="15.75" customHeight="1" spans="1:19">
      <c r="A194" s="147"/>
      <c r="B194" s="91"/>
      <c r="D194" s="91"/>
      <c r="E194" s="91"/>
      <c r="F194" s="615"/>
      <c r="H194" s="91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</row>
    <row r="195" ht="15.75" customHeight="1" spans="1:19">
      <c r="A195" s="147"/>
      <c r="B195" s="91"/>
      <c r="D195" s="91"/>
      <c r="E195" s="91"/>
      <c r="F195" s="615"/>
      <c r="H195" s="91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</row>
    <row r="196" ht="15.75" customHeight="1" spans="1:19">
      <c r="A196" s="147"/>
      <c r="B196" s="91"/>
      <c r="D196" s="91"/>
      <c r="E196" s="91"/>
      <c r="F196" s="615"/>
      <c r="H196" s="91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2"/>
    </row>
    <row r="197" ht="15.75" customHeight="1" spans="1:19">
      <c r="A197" s="147"/>
      <c r="B197" s="91"/>
      <c r="D197" s="91"/>
      <c r="E197" s="91"/>
      <c r="F197" s="615"/>
      <c r="H197" s="91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</row>
    <row r="198" ht="15.75" customHeight="1" spans="1:19">
      <c r="A198" s="147"/>
      <c r="B198" s="91"/>
      <c r="D198" s="91"/>
      <c r="E198" s="91"/>
      <c r="F198" s="615"/>
      <c r="H198" s="91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</row>
    <row r="199" ht="15.75" customHeight="1" spans="1:19">
      <c r="A199" s="147"/>
      <c r="B199" s="91"/>
      <c r="D199" s="91"/>
      <c r="E199" s="91"/>
      <c r="F199" s="615"/>
      <c r="H199" s="91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</row>
    <row r="200" ht="15.75" customHeight="1" spans="1:19">
      <c r="A200" s="147"/>
      <c r="B200" s="91"/>
      <c r="D200" s="91"/>
      <c r="E200" s="91"/>
      <c r="F200" s="615"/>
      <c r="H200" s="91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</row>
    <row r="201" ht="15.75" customHeight="1" spans="1:19">
      <c r="A201" s="147"/>
      <c r="B201" s="91"/>
      <c r="D201" s="91"/>
      <c r="E201" s="91"/>
      <c r="F201" s="615"/>
      <c r="H201" s="91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S201" s="102"/>
    </row>
    <row r="202" ht="15.75" customHeight="1" spans="1:19">
      <c r="A202" s="147"/>
      <c r="B202" s="91"/>
      <c r="D202" s="91"/>
      <c r="E202" s="91"/>
      <c r="F202" s="615"/>
      <c r="H202" s="91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</row>
    <row r="203" ht="15.75" customHeight="1" spans="1:19">
      <c r="A203" s="147"/>
      <c r="B203" s="91"/>
      <c r="D203" s="91"/>
      <c r="E203" s="91"/>
      <c r="F203" s="615"/>
      <c r="H203" s="91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2"/>
    </row>
    <row r="204" ht="15.75" customHeight="1" spans="1:19">
      <c r="A204" s="147"/>
      <c r="B204" s="91"/>
      <c r="D204" s="91"/>
      <c r="E204" s="91"/>
      <c r="F204" s="615"/>
      <c r="H204" s="91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2"/>
    </row>
    <row r="205" ht="15.75" customHeight="1" spans="1:19">
      <c r="A205" s="147"/>
      <c r="B205" s="91"/>
      <c r="D205" s="91"/>
      <c r="E205" s="91"/>
      <c r="F205" s="615"/>
      <c r="H205" s="91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S205" s="102"/>
    </row>
    <row r="206" ht="15.75" customHeight="1" spans="1:19">
      <c r="A206" s="147"/>
      <c r="B206" s="91"/>
      <c r="D206" s="91"/>
      <c r="E206" s="91"/>
      <c r="F206" s="615"/>
      <c r="H206" s="91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</row>
    <row r="207" ht="15.75" customHeight="1" spans="1:19">
      <c r="A207" s="147"/>
      <c r="B207" s="91"/>
      <c r="D207" s="91"/>
      <c r="E207" s="91"/>
      <c r="F207" s="615"/>
      <c r="H207" s="91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</row>
    <row r="208" ht="15.75" customHeight="1" spans="1:19">
      <c r="A208" s="147"/>
      <c r="B208" s="91"/>
      <c r="D208" s="91"/>
      <c r="E208" s="91"/>
      <c r="F208" s="615"/>
      <c r="H208" s="91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</row>
    <row r="209" ht="15.75" customHeight="1" spans="1:19">
      <c r="A209" s="147"/>
      <c r="B209" s="91"/>
      <c r="D209" s="91"/>
      <c r="E209" s="91"/>
      <c r="F209" s="615"/>
      <c r="H209" s="91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</row>
    <row r="210" ht="15.75" customHeight="1" spans="1:19">
      <c r="A210" s="147"/>
      <c r="B210" s="91"/>
      <c r="D210" s="91"/>
      <c r="E210" s="91"/>
      <c r="F210" s="615"/>
      <c r="H210" s="91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</row>
    <row r="211" ht="15.75" customHeight="1" spans="1:19">
      <c r="A211" s="147"/>
      <c r="B211" s="91"/>
      <c r="D211" s="91"/>
      <c r="E211" s="91"/>
      <c r="F211" s="615"/>
      <c r="H211" s="91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</row>
    <row r="212" ht="15.75" customHeight="1" spans="1:19">
      <c r="A212" s="147"/>
      <c r="B212" s="91"/>
      <c r="D212" s="91"/>
      <c r="E212" s="91"/>
      <c r="F212" s="615"/>
      <c r="H212" s="91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</row>
    <row r="213" ht="15.75" customHeight="1" spans="1:19">
      <c r="A213" s="147"/>
      <c r="B213" s="91"/>
      <c r="D213" s="91"/>
      <c r="E213" s="91"/>
      <c r="F213" s="615"/>
      <c r="H213" s="91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</row>
    <row r="214" ht="15.75" customHeight="1" spans="1:19">
      <c r="A214" s="147"/>
      <c r="B214" s="91"/>
      <c r="D214" s="91"/>
      <c r="E214" s="91"/>
      <c r="F214" s="615"/>
      <c r="H214" s="91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2"/>
    </row>
    <row r="215" ht="15.75" customHeight="1" spans="1:19">
      <c r="A215" s="147"/>
      <c r="B215" s="91"/>
      <c r="D215" s="91"/>
      <c r="E215" s="91"/>
      <c r="F215" s="615"/>
      <c r="H215" s="91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2"/>
    </row>
    <row r="216" ht="15.75" customHeight="1" spans="1:19">
      <c r="A216" s="147"/>
      <c r="B216" s="91"/>
      <c r="D216" s="91"/>
      <c r="E216" s="91"/>
      <c r="F216" s="615"/>
      <c r="H216" s="91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2"/>
    </row>
    <row r="217" ht="15.75" customHeight="1" spans="1:19">
      <c r="A217" s="147"/>
      <c r="B217" s="91"/>
      <c r="D217" s="91"/>
      <c r="E217" s="91"/>
      <c r="F217" s="615"/>
      <c r="H217" s="91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2"/>
    </row>
    <row r="218" ht="15.75" customHeight="1" spans="1:19">
      <c r="A218" s="147"/>
      <c r="B218" s="91"/>
      <c r="D218" s="91"/>
      <c r="E218" s="91"/>
      <c r="F218" s="615"/>
      <c r="H218" s="91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2"/>
    </row>
    <row r="219" ht="15.75" customHeight="1" spans="1:19">
      <c r="A219" s="147"/>
      <c r="B219" s="91"/>
      <c r="D219" s="91"/>
      <c r="E219" s="91"/>
      <c r="F219" s="615"/>
      <c r="H219" s="91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2"/>
    </row>
    <row r="220" ht="15.75" customHeight="1" spans="1:19">
      <c r="A220" s="147"/>
      <c r="B220" s="91"/>
      <c r="D220" s="91"/>
      <c r="E220" s="91"/>
      <c r="F220" s="615"/>
      <c r="H220" s="91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2"/>
    </row>
    <row r="221" ht="15.75" customHeight="1" spans="1:19">
      <c r="A221" s="147"/>
      <c r="B221" s="91"/>
      <c r="D221" s="91"/>
      <c r="E221" s="91"/>
      <c r="F221" s="615"/>
      <c r="H221" s="91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2"/>
    </row>
    <row r="222" ht="15.75" customHeight="1" spans="1:19">
      <c r="A222" s="147"/>
      <c r="B222" s="91"/>
      <c r="D222" s="91"/>
      <c r="E222" s="91"/>
      <c r="F222" s="615"/>
      <c r="H222" s="91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2"/>
    </row>
    <row r="223" ht="15.75" customHeight="1" spans="1:19">
      <c r="A223" s="147"/>
      <c r="B223" s="91"/>
      <c r="D223" s="91"/>
      <c r="E223" s="91"/>
      <c r="F223" s="615"/>
      <c r="H223" s="91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</row>
    <row r="224" ht="15.75" customHeight="1" spans="1:19">
      <c r="A224" s="147"/>
      <c r="B224" s="91"/>
      <c r="D224" s="91"/>
      <c r="E224" s="91"/>
      <c r="F224" s="615"/>
      <c r="H224" s="91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2"/>
    </row>
    <row r="225" ht="15.75" customHeight="1" spans="1:19">
      <c r="A225" s="147"/>
      <c r="B225" s="91"/>
      <c r="D225" s="91"/>
      <c r="E225" s="91"/>
      <c r="F225" s="615"/>
      <c r="H225" s="91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2"/>
    </row>
    <row r="226" ht="15.75" customHeight="1" spans="1:19">
      <c r="A226" s="147"/>
      <c r="B226" s="91"/>
      <c r="D226" s="91"/>
      <c r="E226" s="91"/>
      <c r="F226" s="615"/>
      <c r="H226" s="91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2"/>
    </row>
    <row r="227" ht="15.75" customHeight="1" spans="1:19">
      <c r="A227" s="147"/>
      <c r="B227" s="91"/>
      <c r="D227" s="91"/>
      <c r="E227" s="91"/>
      <c r="F227" s="615"/>
      <c r="H227" s="91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</row>
    <row r="228" ht="15.75" customHeight="1" spans="1:19">
      <c r="A228" s="147"/>
      <c r="B228" s="91"/>
      <c r="D228" s="91"/>
      <c r="E228" s="91"/>
      <c r="F228" s="615"/>
      <c r="H228" s="91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</row>
    <row r="229" ht="15.75" customHeight="1" spans="1:19">
      <c r="A229" s="147"/>
      <c r="B229" s="91"/>
      <c r="D229" s="91"/>
      <c r="E229" s="91"/>
      <c r="F229" s="615"/>
      <c r="H229" s="91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</row>
    <row r="230" ht="15.75" customHeight="1" spans="1:19">
      <c r="A230" s="147"/>
      <c r="B230" s="91"/>
      <c r="D230" s="91"/>
      <c r="E230" s="91"/>
      <c r="F230" s="615"/>
      <c r="H230" s="91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2"/>
    </row>
    <row r="231" ht="15.75" customHeight="1" spans="1:19">
      <c r="A231" s="147"/>
      <c r="B231" s="91"/>
      <c r="D231" s="91"/>
      <c r="E231" s="91"/>
      <c r="F231" s="615"/>
      <c r="H231" s="91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2"/>
    </row>
    <row r="232" ht="15.75" customHeight="1" spans="1:19">
      <c r="A232" s="147"/>
      <c r="B232" s="91"/>
      <c r="D232" s="91"/>
      <c r="E232" s="91"/>
      <c r="F232" s="615"/>
      <c r="H232" s="91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</row>
    <row r="233" ht="15.75" customHeight="1" spans="1:19">
      <c r="A233" s="147"/>
      <c r="B233" s="91"/>
      <c r="D233" s="91"/>
      <c r="E233" s="91"/>
      <c r="F233" s="615"/>
      <c r="H233" s="91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2"/>
    </row>
    <row r="234" ht="15.75" customHeight="1" spans="1:19">
      <c r="A234" s="147"/>
      <c r="B234" s="91"/>
      <c r="D234" s="91"/>
      <c r="E234" s="91"/>
      <c r="F234" s="615"/>
      <c r="H234" s="91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2"/>
    </row>
    <row r="235" ht="15.75" customHeight="1" spans="1:19">
      <c r="A235" s="147"/>
      <c r="B235" s="91"/>
      <c r="D235" s="91"/>
      <c r="E235" s="91"/>
      <c r="F235" s="615"/>
      <c r="H235" s="91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2"/>
    </row>
    <row r="236" ht="15.75" customHeight="1" spans="1:19">
      <c r="A236" s="147"/>
      <c r="B236" s="91"/>
      <c r="D236" s="91"/>
      <c r="E236" s="91"/>
      <c r="F236" s="615"/>
      <c r="H236" s="91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2"/>
    </row>
    <row r="237" ht="15.75" customHeight="1" spans="1:19">
      <c r="A237" s="147"/>
      <c r="B237" s="91"/>
      <c r="D237" s="91"/>
      <c r="E237" s="91"/>
      <c r="F237" s="615"/>
      <c r="H237" s="91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2"/>
    </row>
    <row r="238" ht="15.75" customHeight="1" spans="1:19">
      <c r="A238" s="147"/>
      <c r="B238" s="91"/>
      <c r="D238" s="91"/>
      <c r="E238" s="91"/>
      <c r="F238" s="615"/>
      <c r="H238" s="91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2"/>
    </row>
    <row r="239" ht="15.75" customHeight="1" spans="1:19">
      <c r="A239" s="147"/>
      <c r="B239" s="91"/>
      <c r="D239" s="91"/>
      <c r="E239" s="91"/>
      <c r="F239" s="615"/>
      <c r="H239" s="91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2"/>
    </row>
    <row r="240" ht="15.75" customHeight="1" spans="1:19">
      <c r="A240" s="147"/>
      <c r="B240" s="91"/>
      <c r="D240" s="91"/>
      <c r="E240" s="91"/>
      <c r="F240" s="615"/>
      <c r="H240" s="91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2"/>
    </row>
    <row r="241" ht="15.75" customHeight="1" spans="1:19">
      <c r="A241" s="147"/>
      <c r="B241" s="91"/>
      <c r="D241" s="91"/>
      <c r="E241" s="91"/>
      <c r="F241" s="615"/>
      <c r="H241" s="91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S241" s="102"/>
    </row>
    <row r="242" ht="15.75" customHeight="1" spans="1:19">
      <c r="A242" s="147"/>
      <c r="B242" s="91"/>
      <c r="D242" s="91"/>
      <c r="E242" s="91"/>
      <c r="F242" s="615"/>
      <c r="H242" s="91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</row>
    <row r="243" ht="15.75" customHeight="1" spans="1:19">
      <c r="A243" s="147"/>
      <c r="B243" s="91"/>
      <c r="D243" s="91"/>
      <c r="E243" s="91"/>
      <c r="F243" s="615"/>
      <c r="H243" s="91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</row>
    <row r="244" ht="15.75" customHeight="1" spans="1:19">
      <c r="A244" s="147"/>
      <c r="B244" s="91"/>
      <c r="D244" s="91"/>
      <c r="E244" s="91"/>
      <c r="F244" s="615"/>
      <c r="H244" s="91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2"/>
    </row>
    <row r="245" ht="15.75" customHeight="1" spans="1:19">
      <c r="A245" s="147"/>
      <c r="B245" s="91"/>
      <c r="D245" s="91"/>
      <c r="E245" s="91"/>
      <c r="F245" s="615"/>
      <c r="H245" s="91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2"/>
    </row>
    <row r="246" ht="15.75" customHeight="1" spans="1:19">
      <c r="A246" s="147"/>
      <c r="B246" s="91"/>
      <c r="D246" s="91"/>
      <c r="E246" s="91"/>
      <c r="F246" s="615"/>
      <c r="H246" s="91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2"/>
    </row>
    <row r="247" ht="15.75" customHeight="1" spans="1:19">
      <c r="A247" s="147"/>
      <c r="B247" s="91"/>
      <c r="D247" s="91"/>
      <c r="E247" s="91"/>
      <c r="F247" s="615"/>
      <c r="H247" s="91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2"/>
    </row>
    <row r="248" ht="15.75" customHeight="1" spans="1:19">
      <c r="A248" s="147"/>
      <c r="B248" s="91"/>
      <c r="D248" s="91"/>
      <c r="E248" s="91"/>
      <c r="F248" s="615"/>
      <c r="H248" s="91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2"/>
    </row>
    <row r="249" ht="15.75" customHeight="1" spans="1:19">
      <c r="A249" s="147"/>
      <c r="B249" s="91"/>
      <c r="D249" s="91"/>
      <c r="E249" s="91"/>
      <c r="F249" s="615"/>
      <c r="H249" s="91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</row>
    <row r="250" ht="15.75" customHeight="1" spans="1:19">
      <c r="A250" s="147"/>
      <c r="B250" s="91"/>
      <c r="D250" s="91"/>
      <c r="E250" s="91"/>
      <c r="F250" s="615"/>
      <c r="H250" s="91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2"/>
    </row>
    <row r="251" ht="15.75" customHeight="1" spans="1:19">
      <c r="A251" s="147"/>
      <c r="B251" s="91"/>
      <c r="D251" s="91"/>
      <c r="E251" s="91"/>
      <c r="F251" s="615"/>
      <c r="H251" s="91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2"/>
    </row>
    <row r="252" ht="15.75" customHeight="1" spans="1:19">
      <c r="A252" s="147"/>
      <c r="B252" s="91"/>
      <c r="D252" s="91"/>
      <c r="E252" s="91"/>
      <c r="F252" s="615"/>
      <c r="H252" s="91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2"/>
    </row>
    <row r="253" ht="15.75" customHeight="1" spans="1:19">
      <c r="A253" s="147"/>
      <c r="B253" s="91"/>
      <c r="D253" s="91"/>
      <c r="E253" s="91"/>
      <c r="F253" s="615"/>
      <c r="H253" s="91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2"/>
    </row>
    <row r="254" ht="15.75" customHeight="1" spans="1:19">
      <c r="A254" s="147"/>
      <c r="B254" s="91"/>
      <c r="D254" s="91"/>
      <c r="E254" s="91"/>
      <c r="F254" s="615"/>
      <c r="H254" s="91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2"/>
    </row>
    <row r="255" ht="15.75" customHeight="1" spans="1:19">
      <c r="A255" s="147"/>
      <c r="B255" s="91"/>
      <c r="D255" s="91"/>
      <c r="E255" s="91"/>
      <c r="F255" s="615"/>
      <c r="H255" s="91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2"/>
    </row>
    <row r="256" ht="15.75" customHeight="1" spans="1:19">
      <c r="A256" s="147"/>
      <c r="B256" s="91"/>
      <c r="D256" s="91"/>
      <c r="E256" s="91"/>
      <c r="F256" s="615"/>
      <c r="H256" s="91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2"/>
    </row>
    <row r="257" ht="15.75" customHeight="1" spans="1:19">
      <c r="A257" s="147"/>
      <c r="B257" s="91"/>
      <c r="D257" s="91"/>
      <c r="E257" s="91"/>
      <c r="F257" s="615"/>
      <c r="H257" s="91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</row>
    <row r="258" ht="15.75" customHeight="1" spans="1:19">
      <c r="A258" s="147"/>
      <c r="B258" s="91"/>
      <c r="D258" s="91"/>
      <c r="E258" s="91"/>
      <c r="F258" s="615"/>
      <c r="H258" s="91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</row>
    <row r="259" ht="15.75" customHeight="1" spans="1:19">
      <c r="A259" s="147"/>
      <c r="B259" s="91"/>
      <c r="D259" s="91"/>
      <c r="E259" s="91"/>
      <c r="F259" s="615"/>
      <c r="H259" s="91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2"/>
    </row>
    <row r="260" ht="15.75" customHeight="1" spans="1:19">
      <c r="A260" s="147"/>
      <c r="B260" s="91"/>
      <c r="D260" s="91"/>
      <c r="E260" s="91"/>
      <c r="F260" s="615"/>
      <c r="H260" s="91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</row>
    <row r="261" ht="15.75" customHeight="1" spans="1:19">
      <c r="A261" s="147"/>
      <c r="B261" s="91"/>
      <c r="D261" s="91"/>
      <c r="E261" s="91"/>
      <c r="F261" s="615"/>
      <c r="H261" s="91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2"/>
    </row>
    <row r="262" ht="15.75" customHeight="1" spans="1:19">
      <c r="A262" s="147"/>
      <c r="B262" s="91"/>
      <c r="D262" s="91"/>
      <c r="E262" s="91"/>
      <c r="F262" s="615"/>
      <c r="H262" s="91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2"/>
    </row>
    <row r="263" ht="15.75" customHeight="1" spans="1:19">
      <c r="A263" s="147"/>
      <c r="B263" s="91"/>
      <c r="D263" s="91"/>
      <c r="E263" s="91"/>
      <c r="F263" s="615"/>
      <c r="H263" s="91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2"/>
    </row>
    <row r="264" ht="15.75" customHeight="1" spans="1:19">
      <c r="A264" s="147"/>
      <c r="B264" s="91"/>
      <c r="D264" s="91"/>
      <c r="E264" s="91"/>
      <c r="F264" s="615"/>
      <c r="H264" s="91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2"/>
    </row>
    <row r="265" ht="15.75" customHeight="1" spans="1:19">
      <c r="A265" s="147"/>
      <c r="B265" s="91"/>
      <c r="D265" s="91"/>
      <c r="E265" s="91"/>
      <c r="F265" s="615"/>
      <c r="H265" s="91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2"/>
    </row>
    <row r="266" ht="15.75" customHeight="1" spans="1:19">
      <c r="A266" s="147"/>
      <c r="B266" s="91"/>
      <c r="D266" s="91"/>
      <c r="E266" s="91"/>
      <c r="F266" s="615"/>
      <c r="H266" s="91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</row>
    <row r="267" ht="15.75" customHeight="1" spans="1:19">
      <c r="A267" s="147"/>
      <c r="B267" s="91"/>
      <c r="D267" s="91"/>
      <c r="E267" s="91"/>
      <c r="F267" s="615"/>
      <c r="H267" s="91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2"/>
    </row>
    <row r="268" ht="15.75" customHeight="1" spans="1:19">
      <c r="A268" s="147"/>
      <c r="B268" s="91"/>
      <c r="D268" s="91"/>
      <c r="E268" s="91"/>
      <c r="F268" s="615"/>
      <c r="H268" s="91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2"/>
    </row>
    <row r="269" ht="15.75" customHeight="1" spans="1:19">
      <c r="A269" s="147"/>
      <c r="B269" s="91"/>
      <c r="D269" s="91"/>
      <c r="E269" s="91"/>
      <c r="F269" s="615"/>
      <c r="H269" s="91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2"/>
    </row>
    <row r="270" ht="15.75" customHeight="1" spans="1:19">
      <c r="A270" s="147"/>
      <c r="B270" s="91"/>
      <c r="D270" s="91"/>
      <c r="E270" s="91"/>
      <c r="F270" s="615"/>
      <c r="H270" s="91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</row>
    <row r="271" ht="15.75" customHeight="1" spans="1:19">
      <c r="A271" s="147"/>
      <c r="B271" s="91"/>
      <c r="D271" s="91"/>
      <c r="E271" s="91"/>
      <c r="F271" s="615"/>
      <c r="H271" s="91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</row>
    <row r="272" ht="15.75" customHeight="1" spans="1:19">
      <c r="A272" s="147"/>
      <c r="B272" s="91"/>
      <c r="D272" s="91"/>
      <c r="E272" s="91"/>
      <c r="F272" s="615"/>
      <c r="H272" s="91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</row>
    <row r="273" ht="15.75" customHeight="1" spans="1:19">
      <c r="A273" s="147"/>
      <c r="B273" s="91"/>
      <c r="D273" s="91"/>
      <c r="E273" s="91"/>
      <c r="F273" s="615"/>
      <c r="H273" s="91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</row>
    <row r="274" ht="15.75" customHeight="1" spans="1:19">
      <c r="A274" s="147"/>
      <c r="B274" s="91"/>
      <c r="D274" s="91"/>
      <c r="E274" s="91"/>
      <c r="F274" s="615"/>
      <c r="H274" s="91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</row>
    <row r="275" ht="15.75" customHeight="1" spans="1:19">
      <c r="A275" s="147"/>
      <c r="B275" s="91"/>
      <c r="D275" s="91"/>
      <c r="E275" s="91"/>
      <c r="F275" s="615"/>
      <c r="H275" s="91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</row>
    <row r="276" ht="15.75" customHeight="1" spans="1:19">
      <c r="A276" s="147"/>
      <c r="B276" s="91"/>
      <c r="D276" s="91"/>
      <c r="E276" s="91"/>
      <c r="F276" s="615"/>
      <c r="H276" s="91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</row>
    <row r="277" ht="15.75" customHeight="1" spans="1:19">
      <c r="A277" s="147"/>
      <c r="B277" s="91"/>
      <c r="D277" s="91"/>
      <c r="E277" s="91"/>
      <c r="F277" s="615"/>
      <c r="H277" s="91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</row>
    <row r="278" ht="15.75" customHeight="1" spans="1:19">
      <c r="A278" s="147"/>
      <c r="B278" s="91"/>
      <c r="D278" s="91"/>
      <c r="E278" s="91"/>
      <c r="F278" s="615"/>
      <c r="H278" s="91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</row>
    <row r="279" ht="15.75" customHeight="1" spans="1:19">
      <c r="A279" s="147"/>
      <c r="B279" s="91"/>
      <c r="D279" s="91"/>
      <c r="E279" s="91"/>
      <c r="F279" s="615"/>
      <c r="H279" s="91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</row>
    <row r="280" ht="15.75" customHeight="1" spans="1:19">
      <c r="A280" s="147"/>
      <c r="B280" s="91"/>
      <c r="D280" s="91"/>
      <c r="E280" s="91"/>
      <c r="F280" s="615"/>
      <c r="H280" s="91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</row>
    <row r="281" ht="15.75" customHeight="1" spans="1:19">
      <c r="A281" s="147"/>
      <c r="B281" s="91"/>
      <c r="D281" s="91"/>
      <c r="E281" s="91"/>
      <c r="F281" s="615"/>
      <c r="H281" s="91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</row>
    <row r="282" ht="15.75" customHeight="1" spans="1:19">
      <c r="A282" s="147"/>
      <c r="B282" s="91"/>
      <c r="D282" s="91"/>
      <c r="E282" s="91"/>
      <c r="F282" s="615"/>
      <c r="H282" s="91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</row>
    <row r="283" ht="15.75" customHeight="1" spans="1:19">
      <c r="A283" s="147"/>
      <c r="B283" s="91"/>
      <c r="D283" s="91"/>
      <c r="E283" s="91"/>
      <c r="F283" s="615"/>
      <c r="H283" s="91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</row>
    <row r="284" ht="15.75" customHeight="1" spans="1:19">
      <c r="A284" s="147"/>
      <c r="B284" s="91"/>
      <c r="D284" s="91"/>
      <c r="E284" s="91"/>
      <c r="F284" s="615"/>
      <c r="H284" s="91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</row>
    <row r="285" ht="15.75" customHeight="1" spans="1:19">
      <c r="A285" s="147"/>
      <c r="B285" s="91"/>
      <c r="D285" s="91"/>
      <c r="E285" s="91"/>
      <c r="F285" s="615"/>
      <c r="H285" s="91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</row>
    <row r="286" ht="15.75" customHeight="1" spans="1:19">
      <c r="A286" s="147"/>
      <c r="B286" s="91"/>
      <c r="D286" s="91"/>
      <c r="E286" s="91"/>
      <c r="F286" s="615"/>
      <c r="H286" s="91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</row>
    <row r="287" ht="15.75" customHeight="1" spans="1:19">
      <c r="A287" s="147"/>
      <c r="B287" s="91"/>
      <c r="D287" s="91"/>
      <c r="E287" s="91"/>
      <c r="F287" s="615"/>
      <c r="H287" s="91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</row>
    <row r="288" ht="15.75" customHeight="1" spans="1:19">
      <c r="A288" s="147"/>
      <c r="B288" s="91"/>
      <c r="D288" s="91"/>
      <c r="E288" s="91"/>
      <c r="F288" s="615"/>
      <c r="H288" s="91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</row>
    <row r="289" ht="15.75" customHeight="1" spans="1:19">
      <c r="A289" s="147"/>
      <c r="B289" s="91"/>
      <c r="D289" s="91"/>
      <c r="E289" s="91"/>
      <c r="F289" s="615"/>
      <c r="H289" s="91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</row>
    <row r="290" ht="15.75" customHeight="1" spans="1:19">
      <c r="A290" s="147"/>
      <c r="B290" s="91"/>
      <c r="D290" s="91"/>
      <c r="E290" s="91"/>
      <c r="F290" s="615"/>
      <c r="H290" s="91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</row>
    <row r="291" ht="15.75" customHeight="1" spans="1:19">
      <c r="A291" s="147"/>
      <c r="B291" s="91"/>
      <c r="D291" s="91"/>
      <c r="E291" s="91"/>
      <c r="F291" s="615"/>
      <c r="H291" s="91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</row>
    <row r="292" ht="15.75" customHeight="1" spans="1:19">
      <c r="A292" s="147"/>
      <c r="B292" s="91"/>
      <c r="D292" s="91"/>
      <c r="E292" s="91"/>
      <c r="F292" s="615"/>
      <c r="H292" s="91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</row>
    <row r="293" ht="15.75" customHeight="1" spans="1:19">
      <c r="A293" s="147"/>
      <c r="B293" s="91"/>
      <c r="D293" s="91"/>
      <c r="E293" s="91"/>
      <c r="F293" s="615"/>
      <c r="H293" s="91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S293" s="102"/>
    </row>
    <row r="294" ht="15.75" customHeight="1" spans="1:19">
      <c r="A294" s="147"/>
      <c r="B294" s="91"/>
      <c r="D294" s="91"/>
      <c r="E294" s="91"/>
      <c r="F294" s="615"/>
      <c r="H294" s="91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S294" s="102"/>
    </row>
    <row r="295" ht="15.75" customHeight="1" spans="1:19">
      <c r="A295" s="147"/>
      <c r="B295" s="91"/>
      <c r="D295" s="91"/>
      <c r="E295" s="91"/>
      <c r="F295" s="615"/>
      <c r="H295" s="91"/>
      <c r="I295" s="102"/>
      <c r="J295" s="102"/>
      <c r="K295" s="102"/>
      <c r="L295" s="102"/>
      <c r="M295" s="102"/>
      <c r="N295" s="102"/>
      <c r="O295" s="102"/>
      <c r="P295" s="102"/>
      <c r="Q295" s="102"/>
      <c r="R295" s="102"/>
      <c r="S295" s="102"/>
    </row>
    <row r="296" ht="15.75" customHeight="1" spans="1:19">
      <c r="A296" s="147"/>
      <c r="B296" s="91"/>
      <c r="D296" s="91"/>
      <c r="E296" s="91"/>
      <c r="F296" s="615"/>
      <c r="H296" s="91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</row>
    <row r="297" ht="15.75" customHeight="1" spans="1:19">
      <c r="A297" s="147"/>
      <c r="B297" s="91"/>
      <c r="D297" s="91"/>
      <c r="E297" s="91"/>
      <c r="F297" s="615"/>
      <c r="H297" s="91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</row>
    <row r="298" ht="15.75" customHeight="1" spans="1:19">
      <c r="A298" s="147"/>
      <c r="B298" s="91"/>
      <c r="D298" s="91"/>
      <c r="E298" s="91"/>
      <c r="F298" s="615"/>
      <c r="H298" s="91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</row>
    <row r="299" ht="15.75" customHeight="1" spans="1:19">
      <c r="A299" s="147"/>
      <c r="B299" s="91"/>
      <c r="D299" s="91"/>
      <c r="E299" s="91"/>
      <c r="F299" s="615"/>
      <c r="H299" s="91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</row>
    <row r="300" ht="15.75" customHeight="1" spans="1:19">
      <c r="A300" s="147"/>
      <c r="B300" s="91"/>
      <c r="D300" s="91"/>
      <c r="E300" s="91"/>
      <c r="F300" s="615"/>
      <c r="H300" s="91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</row>
    <row r="301" ht="15.75" customHeight="1" spans="1:19">
      <c r="A301" s="147"/>
      <c r="B301" s="91"/>
      <c r="D301" s="91"/>
      <c r="E301" s="91"/>
      <c r="F301" s="615"/>
      <c r="H301" s="91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2"/>
    </row>
    <row r="302" ht="15.75" customHeight="1" spans="1:19">
      <c r="A302" s="147"/>
      <c r="B302" s="91"/>
      <c r="D302" s="91"/>
      <c r="E302" s="91"/>
      <c r="F302" s="615"/>
      <c r="H302" s="91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</row>
    <row r="303" ht="15.75" customHeight="1" spans="1:19">
      <c r="A303" s="147"/>
      <c r="B303" s="91"/>
      <c r="D303" s="91"/>
      <c r="E303" s="91"/>
      <c r="F303" s="615"/>
      <c r="H303" s="91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</row>
    <row r="304" ht="15.75" customHeight="1" spans="1:19">
      <c r="A304" s="147"/>
      <c r="B304" s="91"/>
      <c r="D304" s="91"/>
      <c r="E304" s="91"/>
      <c r="F304" s="615"/>
      <c r="H304" s="91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</row>
    <row r="305" ht="15.75" customHeight="1" spans="1:19">
      <c r="A305" s="147"/>
      <c r="B305" s="91"/>
      <c r="D305" s="91"/>
      <c r="E305" s="91"/>
      <c r="F305" s="615"/>
      <c r="H305" s="91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</row>
    <row r="306" ht="15.75" customHeight="1" spans="1:19">
      <c r="A306" s="147"/>
      <c r="B306" s="91"/>
      <c r="D306" s="91"/>
      <c r="E306" s="91"/>
      <c r="F306" s="615"/>
      <c r="H306" s="91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</row>
    <row r="307" ht="15.75" customHeight="1" spans="1:19">
      <c r="A307" s="147"/>
      <c r="B307" s="91"/>
      <c r="D307" s="91"/>
      <c r="E307" s="91"/>
      <c r="F307" s="615"/>
      <c r="H307" s="91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</row>
    <row r="308" ht="15.75" customHeight="1" spans="1:19">
      <c r="A308" s="147"/>
      <c r="B308" s="91"/>
      <c r="D308" s="91"/>
      <c r="E308" s="91"/>
      <c r="F308" s="615"/>
      <c r="H308" s="91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</row>
    <row r="309" ht="15.75" customHeight="1" spans="1:19">
      <c r="A309" s="147"/>
      <c r="B309" s="91"/>
      <c r="D309" s="91"/>
      <c r="E309" s="91"/>
      <c r="F309" s="615"/>
      <c r="H309" s="91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</row>
    <row r="310" ht="15.75" customHeight="1" spans="1:19">
      <c r="A310" s="147"/>
      <c r="B310" s="91"/>
      <c r="D310" s="91"/>
      <c r="E310" s="91"/>
      <c r="F310" s="615"/>
      <c r="H310" s="91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</row>
    <row r="311" ht="15.75" customHeight="1" spans="1:19">
      <c r="A311" s="147"/>
      <c r="B311" s="91"/>
      <c r="D311" s="91"/>
      <c r="E311" s="91"/>
      <c r="F311" s="615"/>
      <c r="H311" s="91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</row>
    <row r="312" ht="15.75" customHeight="1" spans="1:19">
      <c r="A312" s="147"/>
      <c r="B312" s="91"/>
      <c r="D312" s="91"/>
      <c r="E312" s="91"/>
      <c r="F312" s="615"/>
      <c r="H312" s="91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</row>
    <row r="313" ht="15.75" customHeight="1" spans="1:19">
      <c r="A313" s="763"/>
      <c r="B313" s="102"/>
      <c r="D313" s="507"/>
      <c r="E313" s="507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</row>
    <row r="314" ht="15.75" customHeight="1" spans="1:19">
      <c r="A314" s="763"/>
      <c r="B314" s="102"/>
      <c r="D314" s="507"/>
      <c r="E314" s="507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</row>
    <row r="315" ht="15.75" customHeight="1" spans="1:19">
      <c r="A315" s="763"/>
      <c r="B315" s="102"/>
      <c r="D315" s="507"/>
      <c r="E315" s="507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</row>
    <row r="316" ht="15.75" customHeight="1" spans="1:19">
      <c r="A316" s="763"/>
      <c r="B316" s="102"/>
      <c r="D316" s="507"/>
      <c r="E316" s="507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</row>
    <row r="317" ht="15.75" customHeight="1" spans="1:19">
      <c r="A317" s="763"/>
      <c r="B317" s="102"/>
      <c r="D317" s="507"/>
      <c r="E317" s="507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</row>
    <row r="318" ht="15.75" customHeight="1" spans="1:19">
      <c r="A318" s="763"/>
      <c r="B318" s="102"/>
      <c r="D318" s="507"/>
      <c r="E318" s="507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</row>
    <row r="319" ht="15.75" customHeight="1" spans="1:19">
      <c r="A319" s="763"/>
      <c r="B319" s="102"/>
      <c r="D319" s="507"/>
      <c r="E319" s="507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R319" s="102"/>
      <c r="S319" s="102"/>
    </row>
    <row r="320" ht="15.75" customHeight="1" spans="1:19">
      <c r="A320" s="763"/>
      <c r="B320" s="102"/>
      <c r="D320" s="507"/>
      <c r="E320" s="507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</row>
    <row r="321" ht="15.75" customHeight="1" spans="1:19">
      <c r="A321" s="763"/>
      <c r="B321" s="102"/>
      <c r="D321" s="507"/>
      <c r="E321" s="507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R321" s="102"/>
      <c r="S321" s="102"/>
    </row>
    <row r="322" ht="15.75" customHeight="1" spans="1:19">
      <c r="A322" s="763"/>
      <c r="B322" s="102"/>
      <c r="D322" s="507"/>
      <c r="E322" s="507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</row>
    <row r="323" ht="15.75" customHeight="1" spans="1:19">
      <c r="A323" s="763"/>
      <c r="B323" s="102"/>
      <c r="D323" s="507"/>
      <c r="E323" s="507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S323" s="102"/>
    </row>
    <row r="324" ht="15.75" customHeight="1" spans="1:19">
      <c r="A324" s="763"/>
      <c r="B324" s="102"/>
      <c r="D324" s="507"/>
      <c r="E324" s="507"/>
      <c r="H324" s="102"/>
      <c r="I324" s="102"/>
      <c r="J324" s="102"/>
      <c r="K324" s="102"/>
      <c r="L324" s="102"/>
      <c r="M324" s="102"/>
      <c r="N324" s="102"/>
      <c r="O324" s="102"/>
      <c r="P324" s="102"/>
      <c r="Q324" s="102"/>
      <c r="R324" s="102"/>
      <c r="S324" s="102"/>
    </row>
    <row r="325" ht="15.75" customHeight="1" spans="1:19">
      <c r="A325" s="763"/>
      <c r="B325" s="102"/>
      <c r="D325" s="507"/>
      <c r="E325" s="507"/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S325" s="102"/>
    </row>
    <row r="326" ht="15.75" customHeight="1" spans="1:19">
      <c r="A326" s="763"/>
      <c r="B326" s="102"/>
      <c r="D326" s="507"/>
      <c r="E326" s="507"/>
      <c r="H326" s="102"/>
      <c r="I326" s="102"/>
      <c r="J326" s="102"/>
      <c r="K326" s="102"/>
      <c r="L326" s="102"/>
      <c r="M326" s="102"/>
      <c r="N326" s="102"/>
      <c r="O326" s="102"/>
      <c r="P326" s="102"/>
      <c r="Q326" s="102"/>
      <c r="R326" s="102"/>
      <c r="S326" s="102"/>
    </row>
    <row r="327" ht="15.75" customHeight="1" spans="1:19">
      <c r="A327" s="763"/>
      <c r="B327" s="102"/>
      <c r="D327" s="507"/>
      <c r="E327" s="507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</row>
    <row r="328" ht="15.75" customHeight="1" spans="1:19">
      <c r="A328" s="763"/>
      <c r="B328" s="102"/>
      <c r="D328" s="507"/>
      <c r="E328" s="507"/>
      <c r="H328" s="102"/>
      <c r="I328" s="102"/>
      <c r="J328" s="102"/>
      <c r="K328" s="102"/>
      <c r="L328" s="102"/>
      <c r="M328" s="102"/>
      <c r="N328" s="102"/>
      <c r="O328" s="102"/>
      <c r="P328" s="102"/>
      <c r="Q328" s="102"/>
      <c r="R328" s="102"/>
      <c r="S328" s="102"/>
    </row>
    <row r="329" ht="15.75" customHeight="1" spans="1:19">
      <c r="A329" s="763"/>
      <c r="B329" s="102"/>
      <c r="D329" s="507"/>
      <c r="E329" s="507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S329" s="102"/>
    </row>
    <row r="330" ht="15.75" customHeight="1" spans="1:19">
      <c r="A330" s="763"/>
      <c r="B330" s="102"/>
      <c r="D330" s="507"/>
      <c r="E330" s="507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S330" s="102"/>
    </row>
    <row r="331" ht="15.75" customHeight="1" spans="1:19">
      <c r="A331" s="763"/>
      <c r="B331" s="102"/>
      <c r="D331" s="507"/>
      <c r="E331" s="507"/>
      <c r="H331" s="102"/>
      <c r="I331" s="102"/>
      <c r="J331" s="102"/>
      <c r="K331" s="102"/>
      <c r="L331" s="102"/>
      <c r="M331" s="102"/>
      <c r="N331" s="102"/>
      <c r="O331" s="102"/>
      <c r="P331" s="102"/>
      <c r="Q331" s="102"/>
      <c r="R331" s="102"/>
      <c r="S331" s="102"/>
    </row>
    <row r="332" ht="15.75" customHeight="1" spans="1:19">
      <c r="A332" s="763"/>
      <c r="B332" s="102"/>
      <c r="D332" s="507"/>
      <c r="E332" s="507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S332" s="102"/>
    </row>
    <row r="333" ht="15.75" customHeight="1" spans="1:19">
      <c r="A333" s="763"/>
      <c r="B333" s="102"/>
      <c r="D333" s="507"/>
      <c r="E333" s="507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</row>
    <row r="334" ht="15.75" customHeight="1" spans="1:19">
      <c r="A334" s="763"/>
      <c r="B334" s="102"/>
      <c r="D334" s="507"/>
      <c r="E334" s="507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</row>
    <row r="335" ht="15.75" customHeight="1" spans="1:19">
      <c r="A335" s="763"/>
      <c r="B335" s="102"/>
      <c r="D335" s="507"/>
      <c r="E335" s="507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S335" s="102"/>
    </row>
    <row r="336" ht="15.75" customHeight="1" spans="1:19">
      <c r="A336" s="763"/>
      <c r="B336" s="102"/>
      <c r="D336" s="507"/>
      <c r="E336" s="507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</row>
    <row r="337" ht="15.75" customHeight="1" spans="1:19">
      <c r="A337" s="763"/>
      <c r="B337" s="102"/>
      <c r="D337" s="507"/>
      <c r="E337" s="507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</row>
    <row r="338" ht="15.75" customHeight="1" spans="1:19">
      <c r="A338" s="763"/>
      <c r="B338" s="102"/>
      <c r="D338" s="507"/>
      <c r="E338" s="507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S338" s="102"/>
    </row>
    <row r="339" ht="15.75" customHeight="1" spans="1:19">
      <c r="A339" s="763"/>
      <c r="B339" s="102"/>
      <c r="D339" s="507"/>
      <c r="E339" s="507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S339" s="102"/>
    </row>
    <row r="340" ht="15.75" customHeight="1" spans="1:19">
      <c r="A340" s="763"/>
      <c r="B340" s="102"/>
      <c r="D340" s="507"/>
      <c r="E340" s="507"/>
      <c r="H340" s="102"/>
      <c r="I340" s="102"/>
      <c r="J340" s="102"/>
      <c r="K340" s="102"/>
      <c r="L340" s="102"/>
      <c r="M340" s="102"/>
      <c r="N340" s="102"/>
      <c r="O340" s="102"/>
      <c r="P340" s="102"/>
      <c r="Q340" s="102"/>
      <c r="R340" s="102"/>
      <c r="S340" s="102"/>
    </row>
    <row r="341" ht="15.75" customHeight="1" spans="1:19">
      <c r="A341" s="763"/>
      <c r="B341" s="102"/>
      <c r="D341" s="507"/>
      <c r="E341" s="507"/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S341" s="102"/>
    </row>
    <row r="342" ht="15.75" customHeight="1" spans="1:19">
      <c r="A342" s="763"/>
      <c r="B342" s="102"/>
      <c r="D342" s="507"/>
      <c r="E342" s="507"/>
      <c r="H342" s="102"/>
      <c r="I342" s="102"/>
      <c r="J342" s="102"/>
      <c r="K342" s="102"/>
      <c r="L342" s="102"/>
      <c r="M342" s="102"/>
      <c r="N342" s="102"/>
      <c r="O342" s="102"/>
      <c r="P342" s="102"/>
      <c r="Q342" s="102"/>
      <c r="R342" s="102"/>
      <c r="S342" s="102"/>
    </row>
    <row r="343" ht="15.75" customHeight="1" spans="1:19">
      <c r="A343" s="763"/>
      <c r="B343" s="102"/>
      <c r="D343" s="507"/>
      <c r="E343" s="507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S343" s="102"/>
    </row>
    <row r="344" ht="15.75" customHeight="1" spans="1:19">
      <c r="A344" s="763"/>
      <c r="B344" s="102"/>
      <c r="D344" s="507"/>
      <c r="E344" s="507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S344" s="102"/>
    </row>
    <row r="345" ht="15.75" customHeight="1" spans="1:19">
      <c r="A345" s="763"/>
      <c r="B345" s="102"/>
      <c r="D345" s="507"/>
      <c r="E345" s="507"/>
      <c r="H345" s="102"/>
      <c r="I345" s="102"/>
      <c r="J345" s="102"/>
      <c r="K345" s="102"/>
      <c r="L345" s="102"/>
      <c r="M345" s="102"/>
      <c r="N345" s="102"/>
      <c r="O345" s="102"/>
      <c r="P345" s="102"/>
      <c r="Q345" s="102"/>
      <c r="R345" s="102"/>
      <c r="S345" s="102"/>
    </row>
    <row r="346" ht="15.75" customHeight="1" spans="1:19">
      <c r="A346" s="763"/>
      <c r="B346" s="102"/>
      <c r="D346" s="507"/>
      <c r="E346" s="507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S346" s="102"/>
    </row>
    <row r="347" ht="15.75" customHeight="1" spans="1:19">
      <c r="A347" s="763"/>
      <c r="B347" s="102"/>
      <c r="D347" s="507"/>
      <c r="E347" s="507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S347" s="102"/>
    </row>
    <row r="348" ht="15.75" customHeight="1" spans="1:19">
      <c r="A348" s="763"/>
      <c r="B348" s="102"/>
      <c r="D348" s="507"/>
      <c r="E348" s="507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</row>
    <row r="349" ht="15.75" customHeight="1" spans="1:19">
      <c r="A349" s="763"/>
      <c r="B349" s="102"/>
      <c r="D349" s="507"/>
      <c r="E349" s="507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S349" s="102"/>
    </row>
    <row r="350" ht="15.75" customHeight="1" spans="1:19">
      <c r="A350" s="763"/>
      <c r="B350" s="102"/>
      <c r="D350" s="507"/>
      <c r="E350" s="507"/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S350" s="102"/>
    </row>
    <row r="351" ht="15.75" customHeight="1" spans="1:19">
      <c r="A351" s="763"/>
      <c r="B351" s="102"/>
      <c r="D351" s="507"/>
      <c r="E351" s="507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S351" s="102"/>
    </row>
    <row r="352" ht="15.75" customHeight="1" spans="1:19">
      <c r="A352" s="763"/>
      <c r="B352" s="102"/>
      <c r="D352" s="507"/>
      <c r="E352" s="507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</row>
    <row r="353" ht="15.75" customHeight="1" spans="1:19">
      <c r="A353" s="763"/>
      <c r="B353" s="102"/>
      <c r="D353" s="507"/>
      <c r="E353" s="507"/>
      <c r="H353" s="102"/>
      <c r="I353" s="102"/>
      <c r="J353" s="102"/>
      <c r="K353" s="102"/>
      <c r="L353" s="102"/>
      <c r="M353" s="102"/>
      <c r="N353" s="102"/>
      <c r="O353" s="102"/>
      <c r="P353" s="102"/>
      <c r="Q353" s="102"/>
      <c r="R353" s="102"/>
      <c r="S353" s="102"/>
    </row>
    <row r="354" ht="15.75" customHeight="1" spans="1:19">
      <c r="A354" s="763"/>
      <c r="B354" s="102"/>
      <c r="D354" s="507"/>
      <c r="E354" s="507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S354" s="102"/>
    </row>
    <row r="355" ht="15.75" customHeight="1" spans="1:19">
      <c r="A355" s="763"/>
      <c r="B355" s="102"/>
      <c r="D355" s="507"/>
      <c r="E355" s="507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S355" s="102"/>
    </row>
    <row r="356" ht="15.75" customHeight="1" spans="1:19">
      <c r="A356" s="763"/>
      <c r="B356" s="102"/>
      <c r="D356" s="507"/>
      <c r="E356" s="507"/>
      <c r="H356" s="102"/>
      <c r="I356" s="102"/>
      <c r="J356" s="102"/>
      <c r="K356" s="102"/>
      <c r="L356" s="102"/>
      <c r="M356" s="102"/>
      <c r="N356" s="102"/>
      <c r="O356" s="102"/>
      <c r="P356" s="102"/>
      <c r="Q356" s="102"/>
      <c r="R356" s="102"/>
      <c r="S356" s="102"/>
    </row>
    <row r="357" ht="15.75" customHeight="1" spans="1:19">
      <c r="A357" s="763"/>
      <c r="B357" s="102"/>
      <c r="D357" s="507"/>
      <c r="E357" s="507"/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S357" s="102"/>
    </row>
    <row r="358" ht="15.75" customHeight="1" spans="1:19">
      <c r="A358" s="763"/>
      <c r="B358" s="102"/>
      <c r="D358" s="507"/>
      <c r="E358" s="507"/>
      <c r="H358" s="102"/>
      <c r="I358" s="102"/>
      <c r="J358" s="102"/>
      <c r="K358" s="102"/>
      <c r="L358" s="102"/>
      <c r="M358" s="102"/>
      <c r="N358" s="102"/>
      <c r="O358" s="102"/>
      <c r="P358" s="102"/>
      <c r="Q358" s="102"/>
      <c r="R358" s="102"/>
      <c r="S358" s="102"/>
    </row>
    <row r="359" ht="15.75" customHeight="1" spans="1:19">
      <c r="A359" s="763"/>
      <c r="B359" s="102"/>
      <c r="D359" s="507"/>
      <c r="E359" s="507"/>
      <c r="H359" s="102"/>
      <c r="I359" s="102"/>
      <c r="J359" s="102"/>
      <c r="K359" s="102"/>
      <c r="L359" s="102"/>
      <c r="M359" s="102"/>
      <c r="N359" s="102"/>
      <c r="O359" s="102"/>
      <c r="P359" s="102"/>
      <c r="Q359" s="102"/>
      <c r="R359" s="102"/>
      <c r="S359" s="102"/>
    </row>
    <row r="360" ht="15.75" customHeight="1" spans="1:19">
      <c r="A360" s="763"/>
      <c r="B360" s="102"/>
      <c r="D360" s="507"/>
      <c r="E360" s="507"/>
      <c r="H360" s="102"/>
      <c r="I360" s="102"/>
      <c r="J360" s="102"/>
      <c r="K360" s="102"/>
      <c r="L360" s="102"/>
      <c r="M360" s="102"/>
      <c r="N360" s="102"/>
      <c r="O360" s="102"/>
      <c r="P360" s="102"/>
      <c r="Q360" s="102"/>
      <c r="R360" s="102"/>
      <c r="S360" s="102"/>
    </row>
    <row r="361" ht="15.75" customHeight="1" spans="1:19">
      <c r="A361" s="763"/>
      <c r="B361" s="102"/>
      <c r="D361" s="507"/>
      <c r="E361" s="507"/>
      <c r="H361" s="102"/>
      <c r="I361" s="102"/>
      <c r="J361" s="102"/>
      <c r="K361" s="102"/>
      <c r="L361" s="102"/>
      <c r="M361" s="102"/>
      <c r="N361" s="102"/>
      <c r="O361" s="102"/>
      <c r="P361" s="102"/>
      <c r="Q361" s="102"/>
      <c r="R361" s="102"/>
      <c r="S361" s="102"/>
    </row>
    <row r="362" ht="15.75" customHeight="1" spans="1:19">
      <c r="A362" s="763"/>
      <c r="B362" s="102"/>
      <c r="D362" s="507"/>
      <c r="E362" s="507"/>
      <c r="H362" s="102"/>
      <c r="I362" s="102"/>
      <c r="J362" s="102"/>
      <c r="K362" s="102"/>
      <c r="L362" s="102"/>
      <c r="M362" s="102"/>
      <c r="N362" s="102"/>
      <c r="O362" s="102"/>
      <c r="P362" s="102"/>
      <c r="Q362" s="102"/>
      <c r="R362" s="102"/>
      <c r="S362" s="102"/>
    </row>
    <row r="363" ht="15.75" customHeight="1" spans="1:19">
      <c r="A363" s="763"/>
      <c r="B363" s="102"/>
      <c r="D363" s="507"/>
      <c r="E363" s="507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</row>
    <row r="364" ht="15.75" customHeight="1" spans="1:19">
      <c r="A364" s="763"/>
      <c r="B364" s="102"/>
      <c r="D364" s="507"/>
      <c r="E364" s="507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S364" s="102"/>
    </row>
    <row r="365" ht="15.75" customHeight="1" spans="1:19">
      <c r="A365" s="763"/>
      <c r="B365" s="102"/>
      <c r="D365" s="507"/>
      <c r="E365" s="507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S365" s="102"/>
    </row>
    <row r="366" ht="15.75" customHeight="1" spans="1:19">
      <c r="A366" s="763"/>
      <c r="B366" s="102"/>
      <c r="D366" s="507"/>
      <c r="E366" s="507"/>
      <c r="H366" s="102"/>
      <c r="I366" s="102"/>
      <c r="J366" s="102"/>
      <c r="K366" s="102"/>
      <c r="L366" s="102"/>
      <c r="M366" s="102"/>
      <c r="N366" s="102"/>
      <c r="O366" s="102"/>
      <c r="P366" s="102"/>
      <c r="Q366" s="102"/>
      <c r="R366" s="102"/>
      <c r="S366" s="102"/>
    </row>
    <row r="367" ht="15.75" customHeight="1" spans="1:19">
      <c r="A367" s="763"/>
      <c r="B367" s="102"/>
      <c r="D367" s="507"/>
      <c r="E367" s="507"/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S367" s="102"/>
    </row>
    <row r="368" ht="15.75" customHeight="1" spans="1:19">
      <c r="A368" s="763"/>
      <c r="B368" s="102"/>
      <c r="D368" s="507"/>
      <c r="E368" s="507"/>
      <c r="H368" s="102"/>
      <c r="I368" s="102"/>
      <c r="J368" s="102"/>
      <c r="K368" s="102"/>
      <c r="L368" s="102"/>
      <c r="M368" s="102"/>
      <c r="N368" s="102"/>
      <c r="O368" s="102"/>
      <c r="P368" s="102"/>
      <c r="Q368" s="102"/>
      <c r="R368" s="102"/>
      <c r="S368" s="102"/>
    </row>
    <row r="369" ht="15.75" customHeight="1" spans="1:19">
      <c r="A369" s="763"/>
      <c r="B369" s="102"/>
      <c r="D369" s="507"/>
      <c r="E369" s="507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</row>
    <row r="370" ht="15.75" customHeight="1" spans="1:19">
      <c r="A370" s="763"/>
      <c r="B370" s="102"/>
      <c r="D370" s="507"/>
      <c r="E370" s="507"/>
      <c r="H370" s="102"/>
      <c r="I370" s="102"/>
      <c r="J370" s="102"/>
      <c r="K370" s="102"/>
      <c r="L370" s="102"/>
      <c r="M370" s="102"/>
      <c r="N370" s="102"/>
      <c r="O370" s="102"/>
      <c r="P370" s="102"/>
      <c r="Q370" s="102"/>
      <c r="R370" s="102"/>
      <c r="S370" s="102"/>
    </row>
    <row r="371" ht="15.75" customHeight="1" spans="1:19">
      <c r="A371" s="763"/>
      <c r="B371" s="102"/>
      <c r="D371" s="507"/>
      <c r="E371" s="507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</row>
    <row r="372" ht="15.75" customHeight="1" spans="1:19">
      <c r="A372" s="763"/>
      <c r="B372" s="102"/>
      <c r="D372" s="507"/>
      <c r="E372" s="507"/>
      <c r="H372" s="102"/>
      <c r="I372" s="102"/>
      <c r="J372" s="102"/>
      <c r="K372" s="102"/>
      <c r="L372" s="102"/>
      <c r="M372" s="102"/>
      <c r="N372" s="102"/>
      <c r="O372" s="102"/>
      <c r="P372" s="102"/>
      <c r="Q372" s="102"/>
      <c r="R372" s="102"/>
      <c r="S372" s="102"/>
    </row>
    <row r="373" ht="15.75" customHeight="1" spans="1:19">
      <c r="A373" s="763"/>
      <c r="B373" s="102"/>
      <c r="D373" s="507"/>
      <c r="E373" s="507"/>
      <c r="H373" s="102"/>
      <c r="I373" s="102"/>
      <c r="J373" s="102"/>
      <c r="K373" s="102"/>
      <c r="L373" s="102"/>
      <c r="M373" s="102"/>
      <c r="N373" s="102"/>
      <c r="O373" s="102"/>
      <c r="P373" s="102"/>
      <c r="Q373" s="102"/>
      <c r="R373" s="102"/>
      <c r="S373" s="102"/>
    </row>
    <row r="374" ht="15.75" customHeight="1" spans="1:19">
      <c r="A374" s="763"/>
      <c r="B374" s="102"/>
      <c r="D374" s="507"/>
      <c r="E374" s="507"/>
      <c r="H374" s="102"/>
      <c r="I374" s="102"/>
      <c r="J374" s="102"/>
      <c r="K374" s="102"/>
      <c r="L374" s="102"/>
      <c r="M374" s="102"/>
      <c r="N374" s="102"/>
      <c r="O374" s="102"/>
      <c r="P374" s="102"/>
      <c r="Q374" s="102"/>
      <c r="R374" s="102"/>
      <c r="S374" s="102"/>
    </row>
    <row r="375" ht="15.75" customHeight="1" spans="1:19">
      <c r="A375" s="763"/>
      <c r="B375" s="102"/>
      <c r="D375" s="507"/>
      <c r="E375" s="507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</row>
    <row r="376" ht="15.75" customHeight="1" spans="1:19">
      <c r="A376" s="763"/>
      <c r="B376" s="102"/>
      <c r="D376" s="507"/>
      <c r="E376" s="507"/>
      <c r="H376" s="102"/>
      <c r="I376" s="102"/>
      <c r="J376" s="102"/>
      <c r="K376" s="102"/>
      <c r="L376" s="102"/>
      <c r="M376" s="102"/>
      <c r="N376" s="102"/>
      <c r="O376" s="102"/>
      <c r="P376" s="102"/>
      <c r="Q376" s="102"/>
      <c r="R376" s="102"/>
      <c r="S376" s="102"/>
    </row>
    <row r="377" ht="15.75" customHeight="1" spans="1:19">
      <c r="A377" s="763"/>
      <c r="B377" s="102"/>
      <c r="D377" s="507"/>
      <c r="E377" s="507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S377" s="102"/>
    </row>
    <row r="378" ht="15.75" customHeight="1" spans="1:19">
      <c r="A378" s="763"/>
      <c r="B378" s="102"/>
      <c r="D378" s="507"/>
      <c r="E378" s="507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</row>
    <row r="379" ht="15.75" customHeight="1" spans="1:19">
      <c r="A379" s="763"/>
      <c r="B379" s="102"/>
      <c r="D379" s="507"/>
      <c r="E379" s="507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S379" s="102"/>
    </row>
    <row r="380" ht="15.75" customHeight="1" spans="1:19">
      <c r="A380" s="763"/>
      <c r="B380" s="102"/>
      <c r="D380" s="507"/>
      <c r="E380" s="507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S380" s="102"/>
    </row>
    <row r="381" ht="15.75" customHeight="1" spans="1:19">
      <c r="A381" s="763"/>
      <c r="B381" s="102"/>
      <c r="D381" s="507"/>
      <c r="E381" s="507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</row>
    <row r="382" ht="15.75" customHeight="1" spans="1:19">
      <c r="A382" s="763"/>
      <c r="B382" s="102"/>
      <c r="D382" s="507"/>
      <c r="E382" s="507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S382" s="102"/>
    </row>
    <row r="383" ht="15.75" customHeight="1" spans="1:19">
      <c r="A383" s="763"/>
      <c r="B383" s="102"/>
      <c r="D383" s="507"/>
      <c r="E383" s="507"/>
      <c r="H383" s="102"/>
      <c r="I383" s="102"/>
      <c r="J383" s="102"/>
      <c r="K383" s="102"/>
      <c r="L383" s="102"/>
      <c r="M383" s="102"/>
      <c r="N383" s="102"/>
      <c r="O383" s="102"/>
      <c r="P383" s="102"/>
      <c r="Q383" s="102"/>
      <c r="R383" s="102"/>
      <c r="S383" s="102"/>
    </row>
    <row r="384" ht="15.75" customHeight="1" spans="1:19">
      <c r="A384" s="763"/>
      <c r="B384" s="102"/>
      <c r="D384" s="507"/>
      <c r="E384" s="507"/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S384" s="102"/>
    </row>
    <row r="385" ht="15.75" customHeight="1" spans="1:19">
      <c r="A385" s="763"/>
      <c r="B385" s="102"/>
      <c r="D385" s="507"/>
      <c r="E385" s="507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S385" s="102"/>
    </row>
    <row r="386" ht="15.75" customHeight="1" spans="1:19">
      <c r="A386" s="763"/>
      <c r="B386" s="102"/>
      <c r="D386" s="507"/>
      <c r="E386" s="507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S386" s="102"/>
    </row>
    <row r="387" ht="15.75" customHeight="1" spans="1:19">
      <c r="A387" s="763"/>
      <c r="B387" s="102"/>
      <c r="D387" s="507"/>
      <c r="E387" s="507"/>
      <c r="H387" s="102"/>
      <c r="I387" s="102"/>
      <c r="J387" s="102"/>
      <c r="K387" s="102"/>
      <c r="L387" s="102"/>
      <c r="M387" s="102"/>
      <c r="N387" s="102"/>
      <c r="O387" s="102"/>
      <c r="P387" s="102"/>
      <c r="Q387" s="102"/>
      <c r="R387" s="102"/>
      <c r="S387" s="102"/>
    </row>
    <row r="388" ht="15.75" customHeight="1" spans="1:19">
      <c r="A388" s="763"/>
      <c r="B388" s="102"/>
      <c r="D388" s="507"/>
      <c r="E388" s="507"/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S388" s="102"/>
    </row>
    <row r="389" ht="15.75" customHeight="1" spans="1:19">
      <c r="A389" s="763"/>
      <c r="B389" s="102"/>
      <c r="D389" s="507"/>
      <c r="E389" s="507"/>
      <c r="H389" s="102"/>
      <c r="I389" s="102"/>
      <c r="J389" s="102"/>
      <c r="K389" s="102"/>
      <c r="L389" s="102"/>
      <c r="M389" s="102"/>
      <c r="N389" s="102"/>
      <c r="O389" s="102"/>
      <c r="P389" s="102"/>
      <c r="Q389" s="102"/>
      <c r="R389" s="102"/>
      <c r="S389" s="102"/>
    </row>
    <row r="390" ht="15.75" customHeight="1" spans="1:19">
      <c r="A390" s="763"/>
      <c r="B390" s="102"/>
      <c r="D390" s="507"/>
      <c r="E390" s="507"/>
      <c r="H390" s="102"/>
      <c r="I390" s="102"/>
      <c r="J390" s="102"/>
      <c r="K390" s="102"/>
      <c r="L390" s="102"/>
      <c r="M390" s="102"/>
      <c r="N390" s="102"/>
      <c r="O390" s="102"/>
      <c r="P390" s="102"/>
      <c r="Q390" s="102"/>
      <c r="R390" s="102"/>
      <c r="S390" s="102"/>
    </row>
    <row r="391" ht="15.75" customHeight="1" spans="1:19">
      <c r="A391" s="763"/>
      <c r="B391" s="102"/>
      <c r="D391" s="507"/>
      <c r="E391" s="507"/>
      <c r="H391" s="102"/>
      <c r="I391" s="102"/>
      <c r="J391" s="102"/>
      <c r="K391" s="102"/>
      <c r="L391" s="102"/>
      <c r="M391" s="102"/>
      <c r="N391" s="102"/>
      <c r="O391" s="102"/>
      <c r="P391" s="102"/>
      <c r="Q391" s="102"/>
      <c r="R391" s="102"/>
      <c r="S391" s="102"/>
    </row>
    <row r="392" ht="15.75" customHeight="1" spans="1:19">
      <c r="A392" s="763"/>
      <c r="B392" s="102"/>
      <c r="D392" s="507"/>
      <c r="E392" s="507"/>
      <c r="H392" s="102"/>
      <c r="I392" s="102"/>
      <c r="J392" s="102"/>
      <c r="K392" s="102"/>
      <c r="L392" s="102"/>
      <c r="M392" s="102"/>
      <c r="N392" s="102"/>
      <c r="O392" s="102"/>
      <c r="P392" s="102"/>
      <c r="Q392" s="102"/>
      <c r="R392" s="102"/>
      <c r="S392" s="102"/>
    </row>
    <row r="393" ht="15.75" customHeight="1" spans="1:19">
      <c r="A393" s="763"/>
      <c r="B393" s="102"/>
      <c r="D393" s="507"/>
      <c r="E393" s="507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</row>
    <row r="394" ht="15.75" customHeight="1" spans="1:19">
      <c r="A394" s="763"/>
      <c r="B394" s="102"/>
      <c r="D394" s="507"/>
      <c r="E394" s="507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S394" s="102"/>
    </row>
    <row r="395" ht="15.75" customHeight="1" spans="1:19">
      <c r="A395" s="763"/>
      <c r="B395" s="102"/>
      <c r="D395" s="507"/>
      <c r="E395" s="507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S395" s="102"/>
    </row>
    <row r="396" ht="15.75" customHeight="1" spans="1:19">
      <c r="A396" s="763"/>
      <c r="B396" s="102"/>
      <c r="D396" s="507"/>
      <c r="E396" s="507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S396" s="102"/>
    </row>
    <row r="397" ht="15.75" customHeight="1" spans="1:19">
      <c r="A397" s="763"/>
      <c r="B397" s="102"/>
      <c r="D397" s="507"/>
      <c r="E397" s="507"/>
      <c r="H397" s="102"/>
      <c r="I397" s="102"/>
      <c r="J397" s="102"/>
      <c r="K397" s="102"/>
      <c r="L397" s="102"/>
      <c r="M397" s="102"/>
      <c r="N397" s="102"/>
      <c r="O397" s="102"/>
      <c r="P397" s="102"/>
      <c r="Q397" s="102"/>
      <c r="R397" s="102"/>
      <c r="S397" s="102"/>
    </row>
    <row r="398" ht="15.75" customHeight="1" spans="1:19">
      <c r="A398" s="763"/>
      <c r="B398" s="102"/>
      <c r="D398" s="507"/>
      <c r="E398" s="507"/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S398" s="102"/>
    </row>
    <row r="399" ht="15.75" customHeight="1" spans="1:19">
      <c r="A399" s="763"/>
      <c r="B399" s="102"/>
      <c r="D399" s="507"/>
      <c r="E399" s="507"/>
      <c r="H399" s="102"/>
      <c r="I399" s="102"/>
      <c r="J399" s="102"/>
      <c r="K399" s="102"/>
      <c r="L399" s="102"/>
      <c r="M399" s="102"/>
      <c r="N399" s="102"/>
      <c r="O399" s="102"/>
      <c r="P399" s="102"/>
      <c r="Q399" s="102"/>
      <c r="R399" s="102"/>
      <c r="S399" s="102"/>
    </row>
    <row r="400" ht="15.75" customHeight="1" spans="1:19">
      <c r="A400" s="763"/>
      <c r="B400" s="102"/>
      <c r="D400" s="507"/>
      <c r="E400" s="507"/>
      <c r="H400" s="102"/>
      <c r="I400" s="102"/>
      <c r="J400" s="102"/>
      <c r="K400" s="102"/>
      <c r="L400" s="102"/>
      <c r="M400" s="102"/>
      <c r="N400" s="102"/>
      <c r="O400" s="102"/>
      <c r="P400" s="102"/>
      <c r="Q400" s="102"/>
      <c r="R400" s="102"/>
      <c r="S400" s="102"/>
    </row>
    <row r="401" ht="15.75" customHeight="1" spans="1:19">
      <c r="A401" s="763"/>
      <c r="B401" s="102"/>
      <c r="D401" s="507"/>
      <c r="E401" s="507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S401" s="102"/>
    </row>
    <row r="402" ht="15.75" customHeight="1" spans="1:19">
      <c r="A402" s="763"/>
      <c r="B402" s="102"/>
      <c r="D402" s="507"/>
      <c r="E402" s="507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S402" s="102"/>
    </row>
    <row r="403" ht="15.75" customHeight="1" spans="1:19">
      <c r="A403" s="763"/>
      <c r="B403" s="102"/>
      <c r="D403" s="507"/>
      <c r="E403" s="507"/>
      <c r="H403" s="102"/>
      <c r="I403" s="102"/>
      <c r="J403" s="102"/>
      <c r="K403" s="102"/>
      <c r="L403" s="102"/>
      <c r="M403" s="102"/>
      <c r="N403" s="102"/>
      <c r="O403" s="102"/>
      <c r="P403" s="102"/>
      <c r="Q403" s="102"/>
      <c r="R403" s="102"/>
      <c r="S403" s="102"/>
    </row>
    <row r="404" ht="15.75" customHeight="1" spans="1:19">
      <c r="A404" s="763"/>
      <c r="B404" s="102"/>
      <c r="D404" s="507"/>
      <c r="E404" s="507"/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S404" s="102"/>
    </row>
    <row r="405" ht="15.75" customHeight="1" spans="1:19">
      <c r="A405" s="763"/>
      <c r="B405" s="102"/>
      <c r="D405" s="507"/>
      <c r="E405" s="507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</row>
    <row r="406" ht="15.75" customHeight="1" spans="1:19">
      <c r="A406" s="763"/>
      <c r="B406" s="102"/>
      <c r="D406" s="507"/>
      <c r="E406" s="507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</row>
    <row r="407" ht="15.75" customHeight="1" spans="1:19">
      <c r="A407" s="763"/>
      <c r="B407" s="102"/>
      <c r="D407" s="507"/>
      <c r="E407" s="507"/>
      <c r="H407" s="102"/>
      <c r="I407" s="102"/>
      <c r="J407" s="102"/>
      <c r="K407" s="102"/>
      <c r="L407" s="102"/>
      <c r="M407" s="102"/>
      <c r="N407" s="102"/>
      <c r="O407" s="102"/>
      <c r="P407" s="102"/>
      <c r="Q407" s="102"/>
      <c r="R407" s="102"/>
      <c r="S407" s="102"/>
    </row>
    <row r="408" ht="15.75" customHeight="1" spans="1:19">
      <c r="A408" s="763"/>
      <c r="B408" s="102"/>
      <c r="D408" s="507"/>
      <c r="E408" s="507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</row>
    <row r="409" ht="15.75" customHeight="1" spans="1:19">
      <c r="A409" s="763"/>
      <c r="B409" s="102"/>
      <c r="D409" s="507"/>
      <c r="E409" s="507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</row>
    <row r="410" ht="15.75" customHeight="1" spans="1:19">
      <c r="A410" s="763"/>
      <c r="B410" s="102"/>
      <c r="D410" s="507"/>
      <c r="E410" s="507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S410" s="102"/>
    </row>
    <row r="411" ht="15.75" customHeight="1" spans="1:19">
      <c r="A411" s="763"/>
      <c r="B411" s="102"/>
      <c r="D411" s="507"/>
      <c r="E411" s="507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S411" s="102"/>
    </row>
    <row r="412" ht="15.75" customHeight="1" spans="1:19">
      <c r="A412" s="763"/>
      <c r="B412" s="102"/>
      <c r="D412" s="507"/>
      <c r="E412" s="507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S412" s="102"/>
    </row>
    <row r="413" ht="15.75" customHeight="1" spans="1:19">
      <c r="A413" s="763"/>
      <c r="B413" s="102"/>
      <c r="D413" s="507"/>
      <c r="E413" s="507"/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S413" s="102"/>
    </row>
    <row r="414" ht="15.75" customHeight="1" spans="1:19">
      <c r="A414" s="763"/>
      <c r="B414" s="102"/>
      <c r="D414" s="507"/>
      <c r="E414" s="507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</row>
    <row r="415" ht="15.75" customHeight="1" spans="1:19">
      <c r="A415" s="763"/>
      <c r="B415" s="102"/>
      <c r="D415" s="507"/>
      <c r="E415" s="507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</row>
    <row r="416" ht="15.75" customHeight="1" spans="1:19">
      <c r="A416" s="763"/>
      <c r="B416" s="102"/>
      <c r="D416" s="507"/>
      <c r="E416" s="507"/>
      <c r="H416" s="102"/>
      <c r="I416" s="102"/>
      <c r="J416" s="102"/>
      <c r="K416" s="102"/>
      <c r="L416" s="102"/>
      <c r="M416" s="102"/>
      <c r="N416" s="102"/>
      <c r="O416" s="102"/>
      <c r="P416" s="102"/>
      <c r="Q416" s="102"/>
      <c r="R416" s="102"/>
      <c r="S416" s="102"/>
    </row>
    <row r="417" ht="15.75" customHeight="1" spans="1:19">
      <c r="A417" s="763"/>
      <c r="B417" s="102"/>
      <c r="D417" s="507"/>
      <c r="E417" s="507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S417" s="102"/>
    </row>
    <row r="418" ht="15.75" customHeight="1" spans="1:19">
      <c r="A418" s="763"/>
      <c r="B418" s="102"/>
      <c r="D418" s="507"/>
      <c r="E418" s="507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S418" s="102"/>
    </row>
    <row r="419" ht="15.75" customHeight="1" spans="1:19">
      <c r="A419" s="763"/>
      <c r="B419" s="102"/>
      <c r="D419" s="507"/>
      <c r="E419" s="507"/>
      <c r="H419" s="102"/>
      <c r="I419" s="102"/>
      <c r="J419" s="102"/>
      <c r="K419" s="102"/>
      <c r="L419" s="102"/>
      <c r="M419" s="102"/>
      <c r="N419" s="102"/>
      <c r="O419" s="102"/>
      <c r="P419" s="102"/>
      <c r="Q419" s="102"/>
      <c r="R419" s="102"/>
      <c r="S419" s="102"/>
    </row>
    <row r="420" ht="15.75" customHeight="1" spans="1:19">
      <c r="A420" s="763"/>
      <c r="B420" s="102"/>
      <c r="D420" s="507"/>
      <c r="E420" s="507"/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S420" s="102"/>
    </row>
    <row r="421" ht="15.75" customHeight="1" spans="1:19">
      <c r="A421" s="763"/>
      <c r="B421" s="102"/>
      <c r="D421" s="507"/>
      <c r="E421" s="507"/>
      <c r="H421" s="102"/>
      <c r="I421" s="102"/>
      <c r="J421" s="102"/>
      <c r="K421" s="102"/>
      <c r="L421" s="102"/>
      <c r="M421" s="102"/>
      <c r="N421" s="102"/>
      <c r="O421" s="102"/>
      <c r="P421" s="102"/>
      <c r="Q421" s="102"/>
      <c r="R421" s="102"/>
      <c r="S421" s="102"/>
    </row>
    <row r="422" ht="15.75" customHeight="1" spans="1:19">
      <c r="A422" s="763"/>
      <c r="B422" s="102"/>
      <c r="D422" s="507"/>
      <c r="E422" s="507"/>
      <c r="H422" s="102"/>
      <c r="I422" s="102"/>
      <c r="J422" s="102"/>
      <c r="K422" s="102"/>
      <c r="L422" s="102"/>
      <c r="M422" s="102"/>
      <c r="N422" s="102"/>
      <c r="O422" s="102"/>
      <c r="P422" s="102"/>
      <c r="Q422" s="102"/>
      <c r="R422" s="102"/>
      <c r="S422" s="102"/>
    </row>
    <row r="423" ht="15.75" customHeight="1" spans="1:19">
      <c r="A423" s="763"/>
      <c r="B423" s="102"/>
      <c r="D423" s="507"/>
      <c r="E423" s="507"/>
      <c r="H423" s="102"/>
      <c r="I423" s="102"/>
      <c r="J423" s="102"/>
      <c r="K423" s="102"/>
      <c r="L423" s="102"/>
      <c r="M423" s="102"/>
      <c r="N423" s="102"/>
      <c r="O423" s="102"/>
      <c r="P423" s="102"/>
      <c r="Q423" s="102"/>
      <c r="R423" s="102"/>
      <c r="S423" s="102"/>
    </row>
    <row r="424" ht="15.75" customHeight="1" spans="1:19">
      <c r="A424" s="763"/>
      <c r="B424" s="102"/>
      <c r="D424" s="507"/>
      <c r="E424" s="507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</row>
    <row r="425" ht="15.75" customHeight="1" spans="1:19">
      <c r="A425" s="763"/>
      <c r="B425" s="102"/>
      <c r="D425" s="507"/>
      <c r="E425" s="507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S425" s="102"/>
    </row>
    <row r="426" ht="15.75" customHeight="1" spans="1:19">
      <c r="A426" s="763"/>
      <c r="B426" s="102"/>
      <c r="D426" s="507"/>
      <c r="E426" s="507"/>
      <c r="H426" s="102"/>
      <c r="I426" s="102"/>
      <c r="J426" s="102"/>
      <c r="K426" s="102"/>
      <c r="L426" s="102"/>
      <c r="M426" s="102"/>
      <c r="N426" s="102"/>
      <c r="O426" s="102"/>
      <c r="P426" s="102"/>
      <c r="Q426" s="102"/>
      <c r="R426" s="102"/>
      <c r="S426" s="102"/>
    </row>
    <row r="427" ht="15.75" customHeight="1" spans="1:19">
      <c r="A427" s="763"/>
      <c r="B427" s="102"/>
      <c r="D427" s="507"/>
      <c r="E427" s="507"/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S427" s="102"/>
    </row>
    <row r="428" ht="15.75" customHeight="1" spans="1:19">
      <c r="A428" s="763"/>
      <c r="B428" s="102"/>
      <c r="D428" s="507"/>
      <c r="E428" s="507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S428" s="102"/>
    </row>
    <row r="429" ht="15.75" customHeight="1" spans="1:19">
      <c r="A429" s="763"/>
      <c r="B429" s="102"/>
      <c r="D429" s="507"/>
      <c r="E429" s="507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S429" s="102"/>
    </row>
    <row r="430" ht="15.75" customHeight="1" spans="1:19">
      <c r="A430" s="763"/>
      <c r="B430" s="102"/>
      <c r="D430" s="507"/>
      <c r="E430" s="507"/>
      <c r="H430" s="102"/>
      <c r="I430" s="102"/>
      <c r="J430" s="102"/>
      <c r="K430" s="102"/>
      <c r="L430" s="102"/>
      <c r="M430" s="102"/>
      <c r="N430" s="102"/>
      <c r="O430" s="102"/>
      <c r="P430" s="102"/>
      <c r="Q430" s="102"/>
      <c r="R430" s="102"/>
      <c r="S430" s="102"/>
    </row>
    <row r="431" ht="15.75" customHeight="1" spans="1:19">
      <c r="A431" s="763"/>
      <c r="B431" s="102"/>
      <c r="D431" s="507"/>
      <c r="E431" s="507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</row>
    <row r="432" ht="15.75" customHeight="1" spans="1:19">
      <c r="A432" s="763"/>
      <c r="B432" s="102"/>
      <c r="D432" s="507"/>
      <c r="E432" s="507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S432" s="102"/>
    </row>
    <row r="433" ht="15.75" customHeight="1" spans="1:19">
      <c r="A433" s="763"/>
      <c r="B433" s="102"/>
      <c r="D433" s="507"/>
      <c r="E433" s="507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S433" s="102"/>
    </row>
    <row r="434" ht="15.75" customHeight="1" spans="1:19">
      <c r="A434" s="763"/>
      <c r="B434" s="102"/>
      <c r="D434" s="507"/>
      <c r="E434" s="507"/>
      <c r="H434" s="102"/>
      <c r="I434" s="102"/>
      <c r="J434" s="102"/>
      <c r="K434" s="102"/>
      <c r="L434" s="102"/>
      <c r="M434" s="102"/>
      <c r="N434" s="102"/>
      <c r="O434" s="102"/>
      <c r="P434" s="102"/>
      <c r="Q434" s="102"/>
      <c r="R434" s="102"/>
      <c r="S434" s="102"/>
    </row>
    <row r="435" ht="15.75" customHeight="1" spans="1:19">
      <c r="A435" s="763"/>
      <c r="B435" s="102"/>
      <c r="D435" s="507"/>
      <c r="E435" s="507"/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S435" s="102"/>
    </row>
    <row r="436" ht="15.75" customHeight="1" spans="1:19">
      <c r="A436" s="763"/>
      <c r="B436" s="102"/>
      <c r="D436" s="507"/>
      <c r="E436" s="507"/>
      <c r="H436" s="102"/>
      <c r="I436" s="102"/>
      <c r="J436" s="102"/>
      <c r="K436" s="102"/>
      <c r="L436" s="102"/>
      <c r="M436" s="102"/>
      <c r="N436" s="102"/>
      <c r="O436" s="102"/>
      <c r="P436" s="102"/>
      <c r="Q436" s="102"/>
      <c r="R436" s="102"/>
      <c r="S436" s="102"/>
    </row>
    <row r="437" ht="15.75" customHeight="1" spans="1:19">
      <c r="A437" s="763"/>
      <c r="B437" s="102"/>
      <c r="D437" s="507"/>
      <c r="E437" s="507"/>
      <c r="H437" s="102"/>
      <c r="I437" s="102"/>
      <c r="J437" s="102"/>
      <c r="K437" s="102"/>
      <c r="L437" s="102"/>
      <c r="M437" s="102"/>
      <c r="N437" s="102"/>
      <c r="O437" s="102"/>
      <c r="P437" s="102"/>
      <c r="Q437" s="102"/>
      <c r="R437" s="102"/>
      <c r="S437" s="102"/>
    </row>
    <row r="438" ht="15.75" customHeight="1" spans="1:19">
      <c r="A438" s="763"/>
      <c r="B438" s="102"/>
      <c r="D438" s="507"/>
      <c r="E438" s="507"/>
      <c r="H438" s="102"/>
      <c r="I438" s="102"/>
      <c r="J438" s="102"/>
      <c r="K438" s="102"/>
      <c r="L438" s="102"/>
      <c r="M438" s="102"/>
      <c r="N438" s="102"/>
      <c r="O438" s="102"/>
      <c r="P438" s="102"/>
      <c r="Q438" s="102"/>
      <c r="R438" s="102"/>
      <c r="S438" s="102"/>
    </row>
    <row r="439" ht="15.75" customHeight="1" spans="1:19">
      <c r="A439" s="763"/>
      <c r="B439" s="102"/>
      <c r="D439" s="507"/>
      <c r="E439" s="507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</row>
    <row r="440" ht="15.75" customHeight="1" spans="1:19">
      <c r="A440" s="763"/>
      <c r="B440" s="102"/>
      <c r="D440" s="507"/>
      <c r="E440" s="507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</row>
    <row r="441" ht="15.75" customHeight="1" spans="1:19">
      <c r="A441" s="763"/>
      <c r="B441" s="102"/>
      <c r="D441" s="507"/>
      <c r="E441" s="507"/>
      <c r="H441" s="102"/>
      <c r="I441" s="102"/>
      <c r="J441" s="102"/>
      <c r="K441" s="102"/>
      <c r="L441" s="102"/>
      <c r="M441" s="102"/>
      <c r="N441" s="102"/>
      <c r="O441" s="102"/>
      <c r="P441" s="102"/>
      <c r="Q441" s="102"/>
      <c r="R441" s="102"/>
      <c r="S441" s="102"/>
    </row>
    <row r="442" ht="15.75" customHeight="1" spans="1:19">
      <c r="A442" s="763"/>
      <c r="B442" s="102"/>
      <c r="D442" s="507"/>
      <c r="E442" s="507"/>
      <c r="H442" s="102"/>
      <c r="I442" s="102"/>
      <c r="J442" s="102"/>
      <c r="K442" s="102"/>
      <c r="L442" s="102"/>
      <c r="M442" s="102"/>
      <c r="N442" s="102"/>
      <c r="O442" s="102"/>
      <c r="P442" s="102"/>
      <c r="Q442" s="102"/>
      <c r="R442" s="102"/>
      <c r="S442" s="102"/>
    </row>
    <row r="443" ht="15.75" customHeight="1" spans="1:19">
      <c r="A443" s="763"/>
      <c r="B443" s="102"/>
      <c r="D443" s="507"/>
      <c r="E443" s="507"/>
      <c r="H443" s="102"/>
      <c r="I443" s="102"/>
      <c r="J443" s="102"/>
      <c r="K443" s="102"/>
      <c r="L443" s="102"/>
      <c r="M443" s="102"/>
      <c r="N443" s="102"/>
      <c r="O443" s="102"/>
      <c r="P443" s="102"/>
      <c r="Q443" s="102"/>
      <c r="R443" s="102"/>
      <c r="S443" s="102"/>
    </row>
    <row r="444" ht="15.75" customHeight="1" spans="1:19">
      <c r="A444" s="763"/>
      <c r="B444" s="102"/>
      <c r="D444" s="507"/>
      <c r="E444" s="507"/>
      <c r="H444" s="102"/>
      <c r="I444" s="102"/>
      <c r="J444" s="102"/>
      <c r="K444" s="102"/>
      <c r="L444" s="102"/>
      <c r="M444" s="102"/>
      <c r="N444" s="102"/>
      <c r="O444" s="102"/>
      <c r="P444" s="102"/>
      <c r="Q444" s="102"/>
      <c r="R444" s="102"/>
      <c r="S444" s="102"/>
    </row>
    <row r="445" ht="15.75" customHeight="1" spans="1:19">
      <c r="A445" s="763"/>
      <c r="B445" s="102"/>
      <c r="D445" s="507"/>
      <c r="E445" s="507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</row>
    <row r="446" ht="15.75" customHeight="1" spans="1:19">
      <c r="A446" s="763"/>
      <c r="B446" s="102"/>
      <c r="D446" s="507"/>
      <c r="E446" s="507"/>
      <c r="H446" s="102"/>
      <c r="I446" s="102"/>
      <c r="J446" s="102"/>
      <c r="K446" s="102"/>
      <c r="L446" s="102"/>
      <c r="M446" s="102"/>
      <c r="N446" s="102"/>
      <c r="O446" s="102"/>
      <c r="P446" s="102"/>
      <c r="Q446" s="102"/>
      <c r="R446" s="102"/>
      <c r="S446" s="102"/>
    </row>
    <row r="447" ht="15.75" customHeight="1" spans="1:19">
      <c r="A447" s="763"/>
      <c r="B447" s="102"/>
      <c r="D447" s="507"/>
      <c r="E447" s="507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</row>
    <row r="448" ht="15.75" customHeight="1" spans="1:19">
      <c r="A448" s="763"/>
      <c r="B448" s="102"/>
      <c r="D448" s="507"/>
      <c r="E448" s="507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S448" s="102"/>
    </row>
    <row r="449" ht="15.75" customHeight="1" spans="1:19">
      <c r="A449" s="763"/>
      <c r="B449" s="102"/>
      <c r="D449" s="507"/>
      <c r="E449" s="507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S449" s="102"/>
    </row>
    <row r="450" ht="15.75" customHeight="1" spans="1:19">
      <c r="A450" s="763"/>
      <c r="B450" s="102"/>
      <c r="D450" s="507"/>
      <c r="E450" s="507"/>
      <c r="H450" s="102"/>
      <c r="I450" s="102"/>
      <c r="J450" s="102"/>
      <c r="K450" s="102"/>
      <c r="L450" s="102"/>
      <c r="M450" s="102"/>
      <c r="N450" s="102"/>
      <c r="O450" s="102"/>
      <c r="P450" s="102"/>
      <c r="Q450" s="102"/>
      <c r="R450" s="102"/>
      <c r="S450" s="102"/>
    </row>
    <row r="451" ht="15.75" customHeight="1" spans="1:19">
      <c r="A451" s="763"/>
      <c r="B451" s="102"/>
      <c r="D451" s="507"/>
      <c r="E451" s="507"/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S451" s="102"/>
    </row>
    <row r="452" ht="15.75" customHeight="1" spans="1:19">
      <c r="A452" s="763"/>
      <c r="B452" s="102"/>
      <c r="D452" s="507"/>
      <c r="E452" s="507"/>
      <c r="H452" s="102"/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</row>
    <row r="453" ht="15.75" customHeight="1" spans="1:19">
      <c r="A453" s="763"/>
      <c r="B453" s="102"/>
      <c r="D453" s="507"/>
      <c r="E453" s="507"/>
      <c r="H453" s="102"/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</row>
    <row r="454" ht="15.75" customHeight="1" spans="1:19">
      <c r="A454" s="763"/>
      <c r="B454" s="102"/>
      <c r="D454" s="507"/>
      <c r="E454" s="507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</row>
    <row r="455" ht="15.75" customHeight="1" spans="1:19">
      <c r="A455" s="763"/>
      <c r="B455" s="102"/>
      <c r="D455" s="507"/>
      <c r="E455" s="507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</row>
    <row r="456" ht="15.75" customHeight="1" spans="1:19">
      <c r="A456" s="763"/>
      <c r="B456" s="102"/>
      <c r="D456" s="507"/>
      <c r="E456" s="507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</row>
    <row r="457" ht="15.75" customHeight="1" spans="1:19">
      <c r="A457" s="763"/>
      <c r="B457" s="102"/>
      <c r="D457" s="507"/>
      <c r="E457" s="507"/>
      <c r="H457" s="102"/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</row>
    <row r="458" ht="15.75" customHeight="1" spans="1:19">
      <c r="A458" s="763"/>
      <c r="B458" s="102"/>
      <c r="D458" s="507"/>
      <c r="E458" s="507"/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</row>
    <row r="459" ht="15.75" customHeight="1" spans="1:19">
      <c r="A459" s="763"/>
      <c r="B459" s="102"/>
      <c r="D459" s="507"/>
      <c r="E459" s="507"/>
      <c r="H459" s="102"/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</row>
    <row r="460" ht="15.75" customHeight="1" spans="1:19">
      <c r="A460" s="763"/>
      <c r="B460" s="102"/>
      <c r="D460" s="507"/>
      <c r="E460" s="507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</row>
    <row r="461" ht="15.75" customHeight="1" spans="1:19">
      <c r="A461" s="763"/>
      <c r="B461" s="102"/>
      <c r="D461" s="507"/>
      <c r="E461" s="507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</row>
    <row r="462" ht="15.75" customHeight="1" spans="1:19">
      <c r="A462" s="763"/>
      <c r="B462" s="102"/>
      <c r="D462" s="507"/>
      <c r="E462" s="507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</row>
    <row r="463" ht="15.75" customHeight="1" spans="1:19">
      <c r="A463" s="763"/>
      <c r="B463" s="102"/>
      <c r="D463" s="507"/>
      <c r="E463" s="507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</row>
    <row r="464" ht="15.75" customHeight="1" spans="1:19">
      <c r="A464" s="763"/>
      <c r="B464" s="102"/>
      <c r="D464" s="507"/>
      <c r="E464" s="507"/>
      <c r="H464" s="102"/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</row>
    <row r="465" ht="15.75" customHeight="1" spans="1:19">
      <c r="A465" s="763"/>
      <c r="B465" s="102"/>
      <c r="D465" s="507"/>
      <c r="E465" s="507"/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</row>
    <row r="466" ht="15.75" customHeight="1" spans="1:19">
      <c r="A466" s="763"/>
      <c r="B466" s="102"/>
      <c r="D466" s="507"/>
      <c r="E466" s="507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</row>
    <row r="467" ht="15.75" customHeight="1" spans="1:19">
      <c r="A467" s="763"/>
      <c r="B467" s="102"/>
      <c r="D467" s="507"/>
      <c r="E467" s="507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</row>
    <row r="468" ht="15.75" customHeight="1" spans="1:19">
      <c r="A468" s="763"/>
      <c r="B468" s="102"/>
      <c r="D468" s="507"/>
      <c r="E468" s="507"/>
      <c r="H468" s="102"/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</row>
    <row r="469" ht="15.75" customHeight="1" spans="1:19">
      <c r="A469" s="763"/>
      <c r="B469" s="102"/>
      <c r="D469" s="507"/>
      <c r="E469" s="507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</row>
    <row r="470" ht="15.75" customHeight="1" spans="1:19">
      <c r="A470" s="763"/>
      <c r="B470" s="102"/>
      <c r="D470" s="507"/>
      <c r="E470" s="507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</row>
    <row r="471" ht="15.75" customHeight="1" spans="1:19">
      <c r="A471" s="763"/>
      <c r="B471" s="102"/>
      <c r="D471" s="507"/>
      <c r="E471" s="507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</row>
    <row r="472" ht="15.75" customHeight="1" spans="1:19">
      <c r="A472" s="763"/>
      <c r="B472" s="102"/>
      <c r="D472" s="507"/>
      <c r="E472" s="507"/>
      <c r="H472" s="102"/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</row>
    <row r="473" ht="15.75" customHeight="1" spans="1:19">
      <c r="A473" s="763"/>
      <c r="B473" s="102"/>
      <c r="D473" s="507"/>
      <c r="E473" s="507"/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</row>
    <row r="474" ht="15.75" customHeight="1" spans="1:19">
      <c r="A474" s="763"/>
      <c r="B474" s="102"/>
      <c r="D474" s="507"/>
      <c r="E474" s="507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</row>
    <row r="475" ht="15.75" customHeight="1" spans="1:19">
      <c r="A475" s="763"/>
      <c r="B475" s="102"/>
      <c r="D475" s="507"/>
      <c r="E475" s="507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</row>
    <row r="476" ht="15.75" customHeight="1" spans="1:19">
      <c r="A476" s="763"/>
      <c r="B476" s="102"/>
      <c r="D476" s="507"/>
      <c r="E476" s="507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</row>
    <row r="477" ht="15.75" customHeight="1" spans="1:19">
      <c r="A477" s="763"/>
      <c r="B477" s="102"/>
      <c r="D477" s="507"/>
      <c r="E477" s="507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</row>
    <row r="478" ht="15.75" customHeight="1" spans="1:19">
      <c r="A478" s="763"/>
      <c r="B478" s="102"/>
      <c r="D478" s="507"/>
      <c r="E478" s="507"/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</row>
    <row r="479" ht="15.75" customHeight="1" spans="1:19">
      <c r="A479" s="763"/>
      <c r="B479" s="102"/>
      <c r="D479" s="507"/>
      <c r="E479" s="507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</row>
    <row r="480" ht="15.75" customHeight="1" spans="1:19">
      <c r="A480" s="763"/>
      <c r="B480" s="102"/>
      <c r="D480" s="507"/>
      <c r="E480" s="507"/>
      <c r="H480" s="102"/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</row>
    <row r="481" ht="15.75" customHeight="1" spans="1:19">
      <c r="A481" s="763"/>
      <c r="B481" s="102"/>
      <c r="D481" s="507"/>
      <c r="E481" s="507"/>
      <c r="H481" s="102"/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</row>
    <row r="482" ht="15.75" customHeight="1" spans="1:19">
      <c r="A482" s="763"/>
      <c r="B482" s="102"/>
      <c r="D482" s="507"/>
      <c r="E482" s="507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</row>
    <row r="483" ht="15.75" customHeight="1" spans="1:19">
      <c r="A483" s="763"/>
      <c r="B483" s="102"/>
      <c r="D483" s="507"/>
      <c r="E483" s="507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</row>
    <row r="484" ht="15.75" customHeight="1" spans="1:19">
      <c r="A484" s="763"/>
      <c r="B484" s="102"/>
      <c r="D484" s="507"/>
      <c r="E484" s="507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</row>
    <row r="485" ht="15.75" customHeight="1" spans="1:19">
      <c r="A485" s="763"/>
      <c r="B485" s="102"/>
      <c r="D485" s="507"/>
      <c r="E485" s="507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</row>
    <row r="486" ht="15.75" customHeight="1" spans="1:19">
      <c r="A486" s="763"/>
      <c r="B486" s="102"/>
      <c r="D486" s="507"/>
      <c r="E486" s="507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</row>
    <row r="487" ht="15.75" customHeight="1" spans="1:19">
      <c r="A487" s="763"/>
      <c r="B487" s="102"/>
      <c r="D487" s="507"/>
      <c r="E487" s="507"/>
      <c r="H487" s="102"/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</row>
    <row r="488" ht="15.75" customHeight="1" spans="1:19">
      <c r="A488" s="763"/>
      <c r="B488" s="102"/>
      <c r="D488" s="507"/>
      <c r="E488" s="507"/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</row>
    <row r="489" ht="15.75" customHeight="1" spans="1:19">
      <c r="A489" s="763"/>
      <c r="B489" s="102"/>
      <c r="D489" s="507"/>
      <c r="E489" s="507"/>
      <c r="H489" s="102"/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</row>
    <row r="490" ht="15.75" customHeight="1" spans="1:19">
      <c r="A490" s="763"/>
      <c r="B490" s="102"/>
      <c r="D490" s="507"/>
      <c r="E490" s="507"/>
      <c r="H490" s="102"/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</row>
    <row r="491" ht="15.75" customHeight="1" spans="1:19">
      <c r="A491" s="763"/>
      <c r="B491" s="102"/>
      <c r="D491" s="507"/>
      <c r="E491" s="507"/>
      <c r="H491" s="102"/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</row>
    <row r="492" ht="15.75" customHeight="1" spans="1:19">
      <c r="A492" s="763"/>
      <c r="B492" s="102"/>
      <c r="D492" s="507"/>
      <c r="E492" s="507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</row>
    <row r="493" ht="15.75" customHeight="1" spans="1:19">
      <c r="A493" s="763"/>
      <c r="B493" s="102"/>
      <c r="D493" s="507"/>
      <c r="E493" s="507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</row>
    <row r="494" ht="15.75" customHeight="1" spans="1:19">
      <c r="A494" s="763"/>
      <c r="B494" s="102"/>
      <c r="D494" s="507"/>
      <c r="E494" s="507"/>
      <c r="H494" s="102"/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</row>
    <row r="495" ht="15.75" customHeight="1" spans="1:19">
      <c r="A495" s="763"/>
      <c r="B495" s="102"/>
      <c r="D495" s="507"/>
      <c r="E495" s="507"/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</row>
    <row r="496" ht="15.75" customHeight="1" spans="1:19">
      <c r="A496" s="763"/>
      <c r="B496" s="102"/>
      <c r="D496" s="507"/>
      <c r="E496" s="507"/>
      <c r="H496" s="102"/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</row>
    <row r="497" ht="15.75" customHeight="1" spans="1:19">
      <c r="A497" s="763"/>
      <c r="B497" s="102"/>
      <c r="D497" s="507"/>
      <c r="E497" s="507"/>
      <c r="H497" s="102"/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</row>
    <row r="498" ht="15.75" customHeight="1" spans="1:19">
      <c r="A498" s="763"/>
      <c r="B498" s="102"/>
      <c r="D498" s="507"/>
      <c r="E498" s="507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</row>
    <row r="499" ht="15.75" customHeight="1" spans="1:19">
      <c r="A499" s="763"/>
      <c r="B499" s="102"/>
      <c r="D499" s="507"/>
      <c r="E499" s="507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</row>
    <row r="500" ht="15.75" customHeight="1" spans="1:19">
      <c r="A500" s="763"/>
      <c r="B500" s="102"/>
      <c r="D500" s="507"/>
      <c r="E500" s="507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</row>
    <row r="501" ht="15.75" customHeight="1" spans="1:19">
      <c r="A501" s="763"/>
      <c r="B501" s="102"/>
      <c r="D501" s="507"/>
      <c r="E501" s="507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</row>
    <row r="502" ht="15.75" customHeight="1" spans="1:19">
      <c r="A502" s="763"/>
      <c r="B502" s="102"/>
      <c r="D502" s="507"/>
      <c r="E502" s="507"/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</row>
    <row r="503" ht="15.75" customHeight="1" spans="1:19">
      <c r="A503" s="763"/>
      <c r="B503" s="102"/>
      <c r="D503" s="507"/>
      <c r="E503" s="507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</row>
    <row r="504" ht="15.75" customHeight="1" spans="1:19">
      <c r="A504" s="763"/>
      <c r="B504" s="102"/>
      <c r="D504" s="507"/>
      <c r="E504" s="507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</row>
    <row r="505" ht="15.75" customHeight="1" spans="1:19">
      <c r="A505" s="763"/>
      <c r="B505" s="102"/>
      <c r="D505" s="507"/>
      <c r="E505" s="507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</row>
    <row r="506" ht="15.75" customHeight="1" spans="1:19">
      <c r="A506" s="763"/>
      <c r="B506" s="102"/>
      <c r="D506" s="507"/>
      <c r="E506" s="507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</row>
    <row r="507" ht="15.75" customHeight="1" spans="1:19">
      <c r="A507" s="763"/>
      <c r="B507" s="102"/>
      <c r="D507" s="507"/>
      <c r="E507" s="507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</row>
    <row r="508" ht="15.75" customHeight="1" spans="1:19">
      <c r="A508" s="763"/>
      <c r="B508" s="102"/>
      <c r="D508" s="507"/>
      <c r="E508" s="507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</row>
    <row r="509" ht="15.75" customHeight="1" spans="1:19">
      <c r="A509" s="763"/>
      <c r="B509" s="102"/>
      <c r="D509" s="507"/>
      <c r="E509" s="507"/>
      <c r="H509" s="102"/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</row>
    <row r="510" ht="15.75" customHeight="1" spans="1:19">
      <c r="A510" s="763"/>
      <c r="B510" s="102"/>
      <c r="D510" s="507"/>
      <c r="E510" s="507"/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</row>
    <row r="511" ht="15.75" customHeight="1" spans="1:19">
      <c r="A511" s="763"/>
      <c r="B511" s="102"/>
      <c r="D511" s="507"/>
      <c r="E511" s="507"/>
      <c r="H511" s="102"/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</row>
    <row r="512" ht="15.75" customHeight="1" spans="1:19">
      <c r="A512" s="763"/>
      <c r="B512" s="102"/>
      <c r="D512" s="507"/>
      <c r="E512" s="507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</row>
    <row r="513" ht="15.75" customHeight="1" spans="1:19">
      <c r="A513" s="763"/>
      <c r="B513" s="102"/>
      <c r="D513" s="507"/>
      <c r="E513" s="507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</row>
    <row r="514" ht="15.75" customHeight="1" spans="1:19">
      <c r="A514" s="763"/>
      <c r="B514" s="102"/>
      <c r="D514" s="507"/>
      <c r="E514" s="507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</row>
    <row r="515" ht="15.75" customHeight="1" spans="1:19">
      <c r="A515" s="763"/>
      <c r="B515" s="102"/>
      <c r="D515" s="507"/>
      <c r="E515" s="507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</row>
    <row r="516" ht="15.75" customHeight="1" spans="1:19">
      <c r="A516" s="763"/>
      <c r="B516" s="102"/>
      <c r="D516" s="507"/>
      <c r="E516" s="507"/>
      <c r="H516" s="102"/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</row>
    <row r="517" ht="15.75" customHeight="1" spans="1:19">
      <c r="A517" s="763"/>
      <c r="B517" s="102"/>
      <c r="D517" s="507"/>
      <c r="E517" s="507"/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</row>
    <row r="518" ht="15.75" customHeight="1" spans="1:19">
      <c r="A518" s="763"/>
      <c r="B518" s="102"/>
      <c r="D518" s="507"/>
      <c r="E518" s="507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</row>
    <row r="519" ht="15.75" customHeight="1" spans="1:19">
      <c r="A519" s="763"/>
      <c r="B519" s="102"/>
      <c r="D519" s="507"/>
      <c r="E519" s="507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</row>
    <row r="520" ht="15.75" customHeight="1" spans="1:19">
      <c r="A520" s="763"/>
      <c r="B520" s="102"/>
      <c r="D520" s="507"/>
      <c r="E520" s="507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</row>
    <row r="521" ht="15.75" customHeight="1" spans="1:19">
      <c r="A521" s="763"/>
      <c r="B521" s="102"/>
      <c r="D521" s="507"/>
      <c r="E521" s="507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</row>
    <row r="522" ht="15.75" customHeight="1" spans="1:19">
      <c r="A522" s="763"/>
      <c r="B522" s="102"/>
      <c r="D522" s="507"/>
      <c r="E522" s="507"/>
      <c r="H522" s="102"/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</row>
    <row r="523" ht="15.75" customHeight="1" spans="1:19">
      <c r="A523" s="763"/>
      <c r="B523" s="102"/>
      <c r="D523" s="507"/>
      <c r="E523" s="507"/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</row>
    <row r="524" ht="15.75" customHeight="1" spans="1:19">
      <c r="A524" s="763"/>
      <c r="B524" s="102"/>
      <c r="D524" s="507"/>
      <c r="E524" s="507"/>
      <c r="H524" s="102"/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</row>
    <row r="525" ht="15.75" customHeight="1" spans="1:19">
      <c r="A525" s="763"/>
      <c r="B525" s="102"/>
      <c r="D525" s="507"/>
      <c r="E525" s="507"/>
      <c r="H525" s="102"/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</row>
    <row r="526" ht="15.75" customHeight="1" spans="1:19">
      <c r="A526" s="763"/>
      <c r="B526" s="102"/>
      <c r="D526" s="507"/>
      <c r="E526" s="507"/>
      <c r="H526" s="102"/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</row>
    <row r="527" ht="15.75" customHeight="1" spans="1:19">
      <c r="A527" s="763"/>
      <c r="B527" s="102"/>
      <c r="D527" s="507"/>
      <c r="E527" s="507"/>
      <c r="H527" s="102"/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</row>
    <row r="528" ht="15.75" customHeight="1" spans="1:19">
      <c r="A528" s="763"/>
      <c r="B528" s="102"/>
      <c r="D528" s="507"/>
      <c r="E528" s="507"/>
      <c r="H528" s="102"/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</row>
    <row r="529" ht="15.75" customHeight="1" spans="1:19">
      <c r="A529" s="763"/>
      <c r="B529" s="102"/>
      <c r="D529" s="507"/>
      <c r="E529" s="507"/>
      <c r="H529" s="102"/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</row>
    <row r="530" ht="15.75" customHeight="1" spans="1:19">
      <c r="A530" s="763"/>
      <c r="B530" s="102"/>
      <c r="D530" s="507"/>
      <c r="E530" s="507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</row>
    <row r="531" ht="15.75" customHeight="1" spans="1:19">
      <c r="A531" s="763"/>
      <c r="B531" s="102"/>
      <c r="D531" s="507"/>
      <c r="E531" s="507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</row>
    <row r="532" ht="15.75" customHeight="1" spans="1:19">
      <c r="A532" s="763"/>
      <c r="B532" s="102"/>
      <c r="D532" s="507"/>
      <c r="E532" s="507"/>
      <c r="H532" s="102"/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</row>
    <row r="533" ht="15.75" customHeight="1" spans="1:19">
      <c r="A533" s="763"/>
      <c r="B533" s="102"/>
      <c r="D533" s="507"/>
      <c r="E533" s="507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</row>
    <row r="534" ht="15.75" customHeight="1" spans="1:19">
      <c r="A534" s="763"/>
      <c r="B534" s="102"/>
      <c r="D534" s="507"/>
      <c r="E534" s="507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</row>
    <row r="535" ht="15.75" customHeight="1" spans="1:19">
      <c r="A535" s="763"/>
      <c r="B535" s="102"/>
      <c r="D535" s="507"/>
      <c r="E535" s="507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</row>
    <row r="536" ht="15.75" customHeight="1" spans="1:19">
      <c r="A536" s="763"/>
      <c r="B536" s="102"/>
      <c r="D536" s="507"/>
      <c r="E536" s="507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</row>
    <row r="537" ht="15.75" customHeight="1" spans="1:19">
      <c r="A537" s="763"/>
      <c r="B537" s="102"/>
      <c r="D537" s="507"/>
      <c r="E537" s="507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</row>
    <row r="538" ht="15.75" customHeight="1" spans="1:19">
      <c r="A538" s="763"/>
      <c r="B538" s="102"/>
      <c r="D538" s="507"/>
      <c r="E538" s="507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</row>
    <row r="539" ht="15.75" customHeight="1" spans="1:19">
      <c r="A539" s="763"/>
      <c r="B539" s="102"/>
      <c r="D539" s="507"/>
      <c r="E539" s="507"/>
      <c r="H539" s="102"/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</row>
    <row r="540" ht="15.75" customHeight="1" spans="1:19">
      <c r="A540" s="763"/>
      <c r="B540" s="102"/>
      <c r="D540" s="507"/>
      <c r="E540" s="507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</row>
    <row r="541" ht="15.75" customHeight="1" spans="1:19">
      <c r="A541" s="763"/>
      <c r="B541" s="102"/>
      <c r="D541" s="507"/>
      <c r="E541" s="507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</row>
    <row r="542" ht="15.75" customHeight="1" spans="1:19">
      <c r="A542" s="763"/>
      <c r="B542" s="102"/>
      <c r="D542" s="507"/>
      <c r="E542" s="507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</row>
    <row r="543" ht="15.75" customHeight="1" spans="1:19">
      <c r="A543" s="763"/>
      <c r="B543" s="102"/>
      <c r="D543" s="507"/>
      <c r="E543" s="507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</row>
    <row r="544" ht="15.75" customHeight="1" spans="1:19">
      <c r="A544" s="763"/>
      <c r="B544" s="102"/>
      <c r="D544" s="507"/>
      <c r="E544" s="507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</row>
    <row r="545" ht="15.75" customHeight="1" spans="1:19">
      <c r="A545" s="763"/>
      <c r="B545" s="102"/>
      <c r="D545" s="507"/>
      <c r="E545" s="507"/>
      <c r="H545" s="102"/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</row>
    <row r="546" ht="15.75" customHeight="1" spans="1:19">
      <c r="A546" s="763"/>
      <c r="B546" s="102"/>
      <c r="D546" s="507"/>
      <c r="E546" s="507"/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</row>
    <row r="547" ht="15.75" customHeight="1" spans="1:19">
      <c r="A547" s="763"/>
      <c r="B547" s="102"/>
      <c r="D547" s="507"/>
      <c r="E547" s="507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</row>
    <row r="548" ht="15.75" customHeight="1" spans="1:19">
      <c r="A548" s="763"/>
      <c r="B548" s="102"/>
      <c r="D548" s="507"/>
      <c r="E548" s="507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</row>
    <row r="549" ht="15.75" customHeight="1" spans="1:19">
      <c r="A549" s="763"/>
      <c r="B549" s="102"/>
      <c r="D549" s="507"/>
      <c r="E549" s="507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</row>
    <row r="550" ht="15.75" customHeight="1" spans="1:19">
      <c r="A550" s="763"/>
      <c r="B550" s="102"/>
      <c r="D550" s="507"/>
      <c r="E550" s="507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</row>
    <row r="551" ht="15.75" customHeight="1" spans="1:19">
      <c r="A551" s="763"/>
      <c r="B551" s="102"/>
      <c r="D551" s="507"/>
      <c r="E551" s="507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</row>
    <row r="552" ht="15.75" customHeight="1" spans="1:19">
      <c r="A552" s="763"/>
      <c r="B552" s="102"/>
      <c r="D552" s="507"/>
      <c r="E552" s="507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</row>
    <row r="553" ht="15.75" customHeight="1" spans="1:19">
      <c r="A553" s="763"/>
      <c r="B553" s="102"/>
      <c r="D553" s="507"/>
      <c r="E553" s="507"/>
      <c r="H553" s="102"/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</row>
    <row r="554" ht="15.75" customHeight="1" spans="1:19">
      <c r="A554" s="763"/>
      <c r="B554" s="102"/>
      <c r="D554" s="507"/>
      <c r="E554" s="507"/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</row>
    <row r="555" ht="15.75" customHeight="1" spans="1:19">
      <c r="A555" s="763"/>
      <c r="B555" s="102"/>
      <c r="D555" s="507"/>
      <c r="E555" s="507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</row>
    <row r="556" ht="15.75" customHeight="1" spans="1:19">
      <c r="A556" s="763"/>
      <c r="B556" s="102"/>
      <c r="D556" s="507"/>
      <c r="E556" s="507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</row>
    <row r="557" ht="15.75" customHeight="1" spans="1:19">
      <c r="A557" s="763"/>
      <c r="B557" s="102"/>
      <c r="D557" s="507"/>
      <c r="E557" s="507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</row>
    <row r="558" ht="15.75" customHeight="1" spans="1:19">
      <c r="A558" s="763"/>
      <c r="B558" s="102"/>
      <c r="D558" s="507"/>
      <c r="E558" s="507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</row>
    <row r="559" ht="15.75" customHeight="1" spans="1:19">
      <c r="A559" s="763"/>
      <c r="B559" s="102"/>
      <c r="D559" s="507"/>
      <c r="E559" s="507"/>
      <c r="H559" s="102"/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</row>
    <row r="560" ht="15.75" customHeight="1" spans="1:19">
      <c r="A560" s="763"/>
      <c r="B560" s="102"/>
      <c r="D560" s="507"/>
      <c r="E560" s="507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</row>
    <row r="561" ht="15.75" customHeight="1" spans="1:19">
      <c r="A561" s="763"/>
      <c r="B561" s="102"/>
      <c r="D561" s="507"/>
      <c r="E561" s="507"/>
      <c r="H561" s="102"/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</row>
    <row r="562" ht="15.75" customHeight="1" spans="1:19">
      <c r="A562" s="763"/>
      <c r="B562" s="102"/>
      <c r="D562" s="507"/>
      <c r="E562" s="507"/>
      <c r="H562" s="102"/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</row>
    <row r="563" ht="15.75" customHeight="1" spans="1:19">
      <c r="A563" s="763"/>
      <c r="B563" s="102"/>
      <c r="D563" s="507"/>
      <c r="E563" s="507"/>
      <c r="H563" s="102"/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</row>
    <row r="564" ht="15.75" customHeight="1" spans="1:19">
      <c r="A564" s="763"/>
      <c r="B564" s="102"/>
      <c r="D564" s="507"/>
      <c r="E564" s="507"/>
      <c r="H564" s="102"/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</row>
    <row r="565" ht="15.75" customHeight="1" spans="1:19">
      <c r="A565" s="763"/>
      <c r="B565" s="102"/>
      <c r="D565" s="507"/>
      <c r="E565" s="507"/>
      <c r="H565" s="102"/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</row>
    <row r="566" ht="15.75" customHeight="1" spans="1:19">
      <c r="A566" s="763"/>
      <c r="B566" s="102"/>
      <c r="D566" s="507"/>
      <c r="E566" s="507"/>
      <c r="H566" s="102"/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</row>
    <row r="567" ht="15.75" customHeight="1" spans="1:19">
      <c r="A567" s="763"/>
      <c r="B567" s="102"/>
      <c r="D567" s="507"/>
      <c r="E567" s="507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</row>
    <row r="568" ht="15.75" customHeight="1" spans="1:19">
      <c r="A568" s="763"/>
      <c r="B568" s="102"/>
      <c r="D568" s="507"/>
      <c r="E568" s="507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</row>
    <row r="569" ht="15.75" customHeight="1" spans="1:19">
      <c r="A569" s="763"/>
      <c r="B569" s="102"/>
      <c r="D569" s="507"/>
      <c r="E569" s="507"/>
      <c r="H569" s="102"/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</row>
    <row r="570" ht="15.75" customHeight="1" spans="1:19">
      <c r="A570" s="763"/>
      <c r="B570" s="102"/>
      <c r="D570" s="507"/>
      <c r="E570" s="507"/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</row>
    <row r="571" ht="15.75" customHeight="1" spans="1:19">
      <c r="A571" s="763"/>
      <c r="B571" s="102"/>
      <c r="D571" s="507"/>
      <c r="E571" s="507"/>
      <c r="H571" s="102"/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</row>
    <row r="572" ht="15.75" customHeight="1" spans="1:19">
      <c r="A572" s="763"/>
      <c r="B572" s="102"/>
      <c r="D572" s="507"/>
      <c r="E572" s="507"/>
      <c r="H572" s="102"/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</row>
    <row r="573" ht="15.75" customHeight="1" spans="1:19">
      <c r="A573" s="763"/>
      <c r="B573" s="102"/>
      <c r="D573" s="507"/>
      <c r="E573" s="507"/>
      <c r="H573" s="102"/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</row>
    <row r="574" ht="15.75" customHeight="1" spans="1:19">
      <c r="A574" s="763"/>
      <c r="B574" s="102"/>
      <c r="D574" s="507"/>
      <c r="E574" s="507"/>
      <c r="H574" s="102"/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</row>
    <row r="575" ht="15.75" customHeight="1" spans="1:19">
      <c r="A575" s="763"/>
      <c r="B575" s="102"/>
      <c r="D575" s="507"/>
      <c r="E575" s="507"/>
      <c r="H575" s="102"/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</row>
    <row r="576" ht="15.75" customHeight="1" spans="1:19">
      <c r="A576" s="763"/>
      <c r="B576" s="102"/>
      <c r="D576" s="507"/>
      <c r="E576" s="507"/>
      <c r="H576" s="102"/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</row>
    <row r="577" ht="15.75" customHeight="1" spans="1:19">
      <c r="A577" s="763"/>
      <c r="B577" s="102"/>
      <c r="D577" s="507"/>
      <c r="E577" s="507"/>
      <c r="H577" s="102"/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</row>
    <row r="578" ht="15.75" customHeight="1" spans="1:19">
      <c r="A578" s="763"/>
      <c r="B578" s="102"/>
      <c r="D578" s="507"/>
      <c r="E578" s="507"/>
      <c r="H578" s="102"/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</row>
    <row r="579" ht="15.75" customHeight="1" spans="1:19">
      <c r="A579" s="763"/>
      <c r="B579" s="102"/>
      <c r="D579" s="507"/>
      <c r="E579" s="507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</row>
    <row r="580" ht="15.75" customHeight="1" spans="1:19">
      <c r="A580" s="763"/>
      <c r="B580" s="102"/>
      <c r="D580" s="507"/>
      <c r="E580" s="507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</row>
    <row r="581" ht="15.75" customHeight="1" spans="1:19">
      <c r="A581" s="763"/>
      <c r="B581" s="102"/>
      <c r="D581" s="507"/>
      <c r="E581" s="507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</row>
    <row r="582" ht="15.75" customHeight="1" spans="1:19">
      <c r="A582" s="763"/>
      <c r="B582" s="102"/>
      <c r="D582" s="507"/>
      <c r="E582" s="507"/>
      <c r="H582" s="102"/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</row>
    <row r="583" ht="15.75" customHeight="1" spans="1:19">
      <c r="A583" s="763"/>
      <c r="B583" s="102"/>
      <c r="D583" s="507"/>
      <c r="E583" s="507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</row>
    <row r="584" ht="15.75" customHeight="1" spans="1:19">
      <c r="A584" s="763"/>
      <c r="B584" s="102"/>
      <c r="D584" s="507"/>
      <c r="E584" s="507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</row>
    <row r="585" ht="15.75" customHeight="1" spans="1:19">
      <c r="A585" s="763"/>
      <c r="B585" s="102"/>
      <c r="D585" s="507"/>
      <c r="E585" s="507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</row>
    <row r="586" ht="15.75" customHeight="1" spans="1:19">
      <c r="A586" s="763"/>
      <c r="B586" s="102"/>
      <c r="D586" s="507"/>
      <c r="E586" s="507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</row>
    <row r="587" ht="15.75" customHeight="1" spans="1:19">
      <c r="A587" s="763"/>
      <c r="B587" s="102"/>
      <c r="D587" s="507"/>
      <c r="E587" s="507"/>
      <c r="H587" s="102"/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</row>
    <row r="588" ht="15.75" customHeight="1" spans="1:19">
      <c r="A588" s="763"/>
      <c r="B588" s="102"/>
      <c r="D588" s="507"/>
      <c r="E588" s="507"/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</row>
    <row r="589" ht="15.75" customHeight="1" spans="1:19">
      <c r="A589" s="763"/>
      <c r="B589" s="102"/>
      <c r="D589" s="507"/>
      <c r="E589" s="507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</row>
    <row r="590" ht="15.75" customHeight="1" spans="1:19">
      <c r="A590" s="763"/>
      <c r="B590" s="102"/>
      <c r="D590" s="507"/>
      <c r="E590" s="507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</row>
    <row r="591" ht="15.75" customHeight="1" spans="1:19">
      <c r="A591" s="763"/>
      <c r="B591" s="102"/>
      <c r="D591" s="507"/>
      <c r="E591" s="507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</row>
    <row r="592" ht="15.75" customHeight="1" spans="1:19">
      <c r="A592" s="763"/>
      <c r="B592" s="102"/>
      <c r="D592" s="507"/>
      <c r="E592" s="507"/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</row>
    <row r="593" ht="15.75" customHeight="1" spans="1:19">
      <c r="A593" s="763"/>
      <c r="B593" s="102"/>
      <c r="D593" s="507"/>
      <c r="E593" s="507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</row>
    <row r="594" ht="15.75" customHeight="1" spans="1:19">
      <c r="A594" s="763"/>
      <c r="B594" s="102"/>
      <c r="D594" s="507"/>
      <c r="E594" s="507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</row>
    <row r="595" ht="15.75" customHeight="1" spans="1:19">
      <c r="A595" s="763"/>
      <c r="B595" s="102"/>
      <c r="D595" s="507"/>
      <c r="E595" s="507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</row>
    <row r="596" ht="15.75" customHeight="1" spans="1:19">
      <c r="A596" s="763"/>
      <c r="B596" s="102"/>
      <c r="D596" s="507"/>
      <c r="E596" s="507"/>
      <c r="H596" s="102"/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</row>
    <row r="597" ht="15.75" customHeight="1" spans="1:19">
      <c r="A597" s="763"/>
      <c r="B597" s="102"/>
      <c r="D597" s="507"/>
      <c r="E597" s="507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</row>
    <row r="598" ht="15.75" customHeight="1" spans="1:19">
      <c r="A598" s="763"/>
      <c r="B598" s="102"/>
      <c r="D598" s="507"/>
      <c r="E598" s="507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</row>
    <row r="599" ht="15.75" customHeight="1" spans="1:19">
      <c r="A599" s="763"/>
      <c r="B599" s="102"/>
      <c r="D599" s="507"/>
      <c r="E599" s="507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</row>
    <row r="600" ht="15.75" customHeight="1" spans="1:19">
      <c r="A600" s="763"/>
      <c r="B600" s="102"/>
      <c r="D600" s="507"/>
      <c r="E600" s="507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</row>
    <row r="601" ht="15.75" customHeight="1" spans="1:19">
      <c r="A601" s="763"/>
      <c r="B601" s="102"/>
      <c r="D601" s="507"/>
      <c r="E601" s="507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</row>
    <row r="602" ht="15.75" customHeight="1" spans="1:19">
      <c r="A602" s="763"/>
      <c r="B602" s="102"/>
      <c r="D602" s="507"/>
      <c r="E602" s="507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</row>
    <row r="603" ht="15.75" customHeight="1" spans="1:19">
      <c r="A603" s="763"/>
      <c r="B603" s="102"/>
      <c r="D603" s="507"/>
      <c r="E603" s="507"/>
      <c r="H603" s="102"/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</row>
    <row r="604" ht="15.75" customHeight="1" spans="1:19">
      <c r="A604" s="763"/>
      <c r="B604" s="102"/>
      <c r="D604" s="507"/>
      <c r="E604" s="507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</row>
    <row r="605" ht="15.75" customHeight="1" spans="1:19">
      <c r="A605" s="763"/>
      <c r="B605" s="102"/>
      <c r="D605" s="507"/>
      <c r="E605" s="507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</row>
    <row r="606" ht="15.75" customHeight="1" spans="1:19">
      <c r="A606" s="763"/>
      <c r="B606" s="102"/>
      <c r="D606" s="507"/>
      <c r="E606" s="507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</row>
    <row r="607" ht="15.75" customHeight="1" spans="1:19">
      <c r="A607" s="763"/>
      <c r="B607" s="102"/>
      <c r="D607" s="507"/>
      <c r="E607" s="507"/>
      <c r="H607" s="102"/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</row>
    <row r="608" ht="15.75" customHeight="1" spans="1:19">
      <c r="A608" s="763"/>
      <c r="B608" s="102"/>
      <c r="D608" s="507"/>
      <c r="E608" s="507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</row>
    <row r="609" ht="15.75" customHeight="1" spans="1:19">
      <c r="A609" s="763"/>
      <c r="B609" s="102"/>
      <c r="D609" s="507"/>
      <c r="E609" s="507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</row>
    <row r="610" ht="15.75" customHeight="1" spans="1:19">
      <c r="A610" s="763"/>
      <c r="B610" s="102"/>
      <c r="D610" s="507"/>
      <c r="E610" s="507"/>
      <c r="H610" s="102"/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</row>
    <row r="611" ht="15.75" customHeight="1" spans="1:19">
      <c r="A611" s="763"/>
      <c r="B611" s="102"/>
      <c r="D611" s="507"/>
      <c r="E611" s="507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</row>
    <row r="612" ht="15.75" customHeight="1" spans="1:19">
      <c r="A612" s="763"/>
      <c r="B612" s="102"/>
      <c r="D612" s="507"/>
      <c r="E612" s="507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</row>
    <row r="613" ht="15.75" customHeight="1" spans="1:19">
      <c r="A613" s="763"/>
      <c r="B613" s="102"/>
      <c r="D613" s="507"/>
      <c r="E613" s="507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</row>
    <row r="614" ht="15.75" customHeight="1" spans="1:19">
      <c r="A614" s="763"/>
      <c r="B614" s="102"/>
      <c r="D614" s="507"/>
      <c r="E614" s="507"/>
      <c r="H614" s="102"/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</row>
    <row r="615" ht="15.75" customHeight="1" spans="1:19">
      <c r="A615" s="763"/>
      <c r="B615" s="102"/>
      <c r="D615" s="507"/>
      <c r="E615" s="507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</row>
    <row r="616" ht="15.75" customHeight="1" spans="1:19">
      <c r="A616" s="763"/>
      <c r="B616" s="102"/>
      <c r="D616" s="507"/>
      <c r="E616" s="507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</row>
    <row r="617" ht="15.75" customHeight="1" spans="1:19">
      <c r="A617" s="763"/>
      <c r="B617" s="102"/>
      <c r="D617" s="507"/>
      <c r="E617" s="507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</row>
    <row r="618" ht="15.75" customHeight="1" spans="1:19">
      <c r="A618" s="763"/>
      <c r="B618" s="102"/>
      <c r="D618" s="507"/>
      <c r="E618" s="507"/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</row>
    <row r="619" ht="15.75" customHeight="1" spans="1:19">
      <c r="A619" s="763"/>
      <c r="B619" s="102"/>
      <c r="D619" s="507"/>
      <c r="E619" s="507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</row>
    <row r="620" ht="15.75" customHeight="1" spans="1:19">
      <c r="A620" s="763"/>
      <c r="B620" s="102"/>
      <c r="D620" s="507"/>
      <c r="E620" s="507"/>
      <c r="H620" s="102"/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</row>
    <row r="621" ht="15.75" customHeight="1" spans="1:19">
      <c r="A621" s="763"/>
      <c r="B621" s="102"/>
      <c r="D621" s="507"/>
      <c r="E621" s="507"/>
      <c r="H621" s="102"/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</row>
    <row r="622" ht="15.75" customHeight="1" spans="1:19">
      <c r="A622" s="763"/>
      <c r="B622" s="102"/>
      <c r="D622" s="507"/>
      <c r="E622" s="507"/>
      <c r="H622" s="102"/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</row>
    <row r="623" ht="15.75" customHeight="1" spans="1:19">
      <c r="A623" s="763"/>
      <c r="B623" s="102"/>
      <c r="D623" s="507"/>
      <c r="E623" s="507"/>
      <c r="H623" s="102"/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</row>
    <row r="624" ht="15.75" customHeight="1" spans="1:19">
      <c r="A624" s="763"/>
      <c r="B624" s="102"/>
      <c r="D624" s="507"/>
      <c r="E624" s="507"/>
      <c r="H624" s="102"/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</row>
    <row r="625" ht="15.75" customHeight="1" spans="1:19">
      <c r="A625" s="763"/>
      <c r="B625" s="102"/>
      <c r="D625" s="507"/>
      <c r="E625" s="507"/>
      <c r="H625" s="102"/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</row>
    <row r="626" ht="15.75" customHeight="1" spans="1:19">
      <c r="A626" s="763"/>
      <c r="B626" s="102"/>
      <c r="D626" s="507"/>
      <c r="E626" s="507"/>
      <c r="H626" s="102"/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</row>
    <row r="627" ht="15.75" customHeight="1" spans="1:19">
      <c r="A627" s="763"/>
      <c r="B627" s="102"/>
      <c r="D627" s="507"/>
      <c r="E627" s="507"/>
      <c r="H627" s="102"/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</row>
    <row r="628" ht="15.75" customHeight="1" spans="1:19">
      <c r="A628" s="763"/>
      <c r="B628" s="102"/>
      <c r="D628" s="507"/>
      <c r="E628" s="507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</row>
    <row r="629" ht="15.75" customHeight="1" spans="1:19">
      <c r="A629" s="763"/>
      <c r="B629" s="102"/>
      <c r="D629" s="507"/>
      <c r="E629" s="507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</row>
    <row r="630" ht="15.75" customHeight="1" spans="1:19">
      <c r="A630" s="763"/>
      <c r="B630" s="102"/>
      <c r="D630" s="507"/>
      <c r="E630" s="507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</row>
    <row r="631" ht="15.75" customHeight="1" spans="1:19">
      <c r="A631" s="763"/>
      <c r="B631" s="102"/>
      <c r="D631" s="507"/>
      <c r="E631" s="507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</row>
    <row r="632" ht="15.75" customHeight="1" spans="1:19">
      <c r="A632" s="763"/>
      <c r="B632" s="102"/>
      <c r="D632" s="507"/>
      <c r="E632" s="507"/>
      <c r="H632" s="102"/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</row>
    <row r="633" ht="15.75" customHeight="1" spans="1:19">
      <c r="A633" s="763"/>
      <c r="B633" s="102"/>
      <c r="D633" s="507"/>
      <c r="E633" s="507"/>
      <c r="H633" s="102"/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</row>
    <row r="634" ht="15.75" customHeight="1" spans="1:19">
      <c r="A634" s="763"/>
      <c r="B634" s="102"/>
      <c r="D634" s="507"/>
      <c r="E634" s="507"/>
      <c r="H634" s="102"/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</row>
    <row r="635" ht="15.75" customHeight="1" spans="1:19">
      <c r="A635" s="763"/>
      <c r="B635" s="102"/>
      <c r="D635" s="507"/>
      <c r="E635" s="507"/>
      <c r="H635" s="102"/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</row>
    <row r="636" ht="15.75" customHeight="1" spans="1:19">
      <c r="A636" s="763"/>
      <c r="B636" s="102"/>
      <c r="D636" s="507"/>
      <c r="E636" s="507"/>
      <c r="H636" s="102"/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</row>
    <row r="637" ht="15.75" customHeight="1" spans="1:19">
      <c r="A637" s="763"/>
      <c r="B637" s="102"/>
      <c r="D637" s="507"/>
      <c r="E637" s="507"/>
      <c r="H637" s="102"/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</row>
    <row r="638" ht="15.75" customHeight="1" spans="1:19">
      <c r="A638" s="763"/>
      <c r="B638" s="102"/>
      <c r="D638" s="507"/>
      <c r="E638" s="507"/>
      <c r="H638" s="102"/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</row>
    <row r="639" ht="15.75" customHeight="1" spans="1:19">
      <c r="A639" s="763"/>
      <c r="B639" s="102"/>
      <c r="D639" s="507"/>
      <c r="E639" s="507"/>
      <c r="H639" s="102"/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</row>
    <row r="640" ht="15.75" customHeight="1" spans="1:19">
      <c r="A640" s="763"/>
      <c r="B640" s="102"/>
      <c r="D640" s="507"/>
      <c r="E640" s="507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</row>
    <row r="641" ht="15.75" customHeight="1" spans="1:19">
      <c r="A641" s="763"/>
      <c r="B641" s="102"/>
      <c r="D641" s="507"/>
      <c r="E641" s="507"/>
      <c r="H641" s="102"/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</row>
    <row r="642" ht="15.75" customHeight="1" spans="1:19">
      <c r="A642" s="763"/>
      <c r="B642" s="102"/>
      <c r="D642" s="507"/>
      <c r="E642" s="507"/>
      <c r="H642" s="102"/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</row>
    <row r="643" ht="15.75" customHeight="1" spans="1:19">
      <c r="A643" s="763"/>
      <c r="B643" s="102"/>
      <c r="D643" s="507"/>
      <c r="E643" s="507"/>
      <c r="H643" s="102"/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</row>
    <row r="644" ht="15.75" customHeight="1" spans="1:19">
      <c r="A644" s="763"/>
      <c r="B644" s="102"/>
      <c r="D644" s="507"/>
      <c r="E644" s="507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</row>
    <row r="645" ht="15.75" customHeight="1" spans="1:19">
      <c r="A645" s="763"/>
      <c r="B645" s="102"/>
      <c r="D645" s="507"/>
      <c r="E645" s="507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</row>
    <row r="646" ht="15.75" customHeight="1" spans="1:19">
      <c r="A646" s="763"/>
      <c r="B646" s="102"/>
      <c r="D646" s="507"/>
      <c r="E646" s="507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</row>
    <row r="647" ht="15.75" customHeight="1" spans="1:19">
      <c r="A647" s="763"/>
      <c r="B647" s="102"/>
      <c r="D647" s="507"/>
      <c r="E647" s="507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</row>
    <row r="648" ht="15.75" customHeight="1" spans="1:19">
      <c r="A648" s="763"/>
      <c r="B648" s="102"/>
      <c r="D648" s="507"/>
      <c r="E648" s="507"/>
      <c r="H648" s="102"/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</row>
    <row r="649" ht="15.75" customHeight="1" spans="1:19">
      <c r="A649" s="763"/>
      <c r="B649" s="102"/>
      <c r="D649" s="507"/>
      <c r="E649" s="507"/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</row>
    <row r="650" ht="15.75" customHeight="1" spans="1:19">
      <c r="A650" s="763"/>
      <c r="B650" s="102"/>
      <c r="D650" s="507"/>
      <c r="E650" s="507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</row>
    <row r="651" ht="15.75" customHeight="1" spans="1:19">
      <c r="A651" s="763"/>
      <c r="B651" s="102"/>
      <c r="D651" s="507"/>
      <c r="E651" s="507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</row>
    <row r="652" ht="15.75" customHeight="1" spans="1:19">
      <c r="A652" s="763"/>
      <c r="B652" s="102"/>
      <c r="D652" s="507"/>
      <c r="E652" s="507"/>
      <c r="H652" s="102"/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</row>
    <row r="653" ht="15.75" customHeight="1" spans="1:19">
      <c r="A653" s="763"/>
      <c r="B653" s="102"/>
      <c r="D653" s="507"/>
      <c r="E653" s="507"/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</row>
    <row r="654" ht="15.75" customHeight="1" spans="1:19">
      <c r="A654" s="763"/>
      <c r="B654" s="102"/>
      <c r="D654" s="507"/>
      <c r="E654" s="507"/>
      <c r="H654" s="102"/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</row>
    <row r="655" ht="15.75" customHeight="1" spans="1:19">
      <c r="A655" s="763"/>
      <c r="B655" s="102"/>
      <c r="D655" s="507"/>
      <c r="E655" s="507"/>
      <c r="H655" s="102"/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</row>
    <row r="656" ht="15.75" customHeight="1" spans="1:19">
      <c r="A656" s="763"/>
      <c r="B656" s="102"/>
      <c r="D656" s="507"/>
      <c r="E656" s="507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</row>
    <row r="657" ht="15.75" customHeight="1" spans="1:19">
      <c r="A657" s="763"/>
      <c r="B657" s="102"/>
      <c r="D657" s="507"/>
      <c r="E657" s="507"/>
      <c r="H657" s="102"/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</row>
    <row r="658" ht="15.75" customHeight="1" spans="1:19">
      <c r="A658" s="763"/>
      <c r="B658" s="102"/>
      <c r="D658" s="507"/>
      <c r="E658" s="507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</row>
    <row r="659" ht="15.75" customHeight="1" spans="1:19">
      <c r="A659" s="763"/>
      <c r="B659" s="102"/>
      <c r="D659" s="507"/>
      <c r="E659" s="507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</row>
    <row r="660" ht="15.75" customHeight="1" spans="1:19">
      <c r="A660" s="763"/>
      <c r="B660" s="102"/>
      <c r="D660" s="507"/>
      <c r="E660" s="507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</row>
    <row r="661" ht="15.75" customHeight="1" spans="1:19">
      <c r="A661" s="763"/>
      <c r="B661" s="102"/>
      <c r="D661" s="507"/>
      <c r="E661" s="507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</row>
    <row r="662" ht="15.75" customHeight="1" spans="1:19">
      <c r="A662" s="763"/>
      <c r="B662" s="102"/>
      <c r="D662" s="507"/>
      <c r="E662" s="507"/>
      <c r="H662" s="102"/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</row>
    <row r="663" ht="15.75" customHeight="1" spans="1:19">
      <c r="A663" s="763"/>
      <c r="B663" s="102"/>
      <c r="D663" s="507"/>
      <c r="E663" s="507"/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</row>
    <row r="664" ht="15.75" customHeight="1" spans="1:19">
      <c r="A664" s="763"/>
      <c r="B664" s="102"/>
      <c r="D664" s="507"/>
      <c r="E664" s="507"/>
      <c r="H664" s="102"/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</row>
    <row r="665" ht="15.75" customHeight="1" spans="1:19">
      <c r="A665" s="763"/>
      <c r="B665" s="102"/>
      <c r="D665" s="507"/>
      <c r="E665" s="507"/>
      <c r="H665" s="102"/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</row>
    <row r="666" ht="15.75" customHeight="1" spans="1:19">
      <c r="A666" s="763"/>
      <c r="B666" s="102"/>
      <c r="D666" s="507"/>
      <c r="E666" s="507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</row>
    <row r="667" ht="15.75" customHeight="1" spans="1:19">
      <c r="A667" s="763"/>
      <c r="B667" s="102"/>
      <c r="D667" s="507"/>
      <c r="E667" s="507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</row>
    <row r="668" ht="15.75" customHeight="1" spans="1:19">
      <c r="A668" s="763"/>
      <c r="B668" s="102"/>
      <c r="D668" s="507"/>
      <c r="E668" s="507"/>
      <c r="H668" s="102"/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</row>
    <row r="669" ht="15.75" customHeight="1" spans="1:19">
      <c r="A669" s="763"/>
      <c r="B669" s="102"/>
      <c r="D669" s="507"/>
      <c r="E669" s="507"/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</row>
    <row r="670" ht="15.75" customHeight="1" spans="1:19">
      <c r="A670" s="763"/>
      <c r="B670" s="102"/>
      <c r="D670" s="507"/>
      <c r="E670" s="507"/>
      <c r="H670" s="102"/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</row>
    <row r="671" ht="15.75" customHeight="1" spans="1:19">
      <c r="A671" s="763"/>
      <c r="B671" s="102"/>
      <c r="D671" s="507"/>
      <c r="E671" s="507"/>
      <c r="H671" s="102"/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</row>
    <row r="672" ht="15.75" customHeight="1" spans="1:19">
      <c r="A672" s="763"/>
      <c r="B672" s="102"/>
      <c r="D672" s="507"/>
      <c r="E672" s="507"/>
      <c r="H672" s="102"/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</row>
    <row r="673" ht="15.75" customHeight="1" spans="1:19">
      <c r="A673" s="763"/>
      <c r="B673" s="102"/>
      <c r="D673" s="507"/>
      <c r="E673" s="507"/>
      <c r="H673" s="102"/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</row>
    <row r="674" ht="15.75" customHeight="1" spans="1:19">
      <c r="A674" s="763"/>
      <c r="B674" s="102"/>
      <c r="D674" s="507"/>
      <c r="E674" s="507"/>
      <c r="H674" s="102"/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</row>
    <row r="675" ht="15.75" customHeight="1" spans="1:19">
      <c r="A675" s="763"/>
      <c r="B675" s="102"/>
      <c r="D675" s="507"/>
      <c r="E675" s="507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</row>
    <row r="676" ht="15.75" customHeight="1" spans="1:19">
      <c r="A676" s="763"/>
      <c r="B676" s="102"/>
      <c r="D676" s="507"/>
      <c r="E676" s="507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</row>
    <row r="677" ht="15.75" customHeight="1" spans="1:19">
      <c r="A677" s="763"/>
      <c r="B677" s="102"/>
      <c r="D677" s="507"/>
      <c r="E677" s="507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</row>
    <row r="678" ht="15.75" customHeight="1" spans="1:19">
      <c r="A678" s="763"/>
      <c r="B678" s="102"/>
      <c r="D678" s="507"/>
      <c r="E678" s="507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</row>
    <row r="679" ht="15.75" customHeight="1" spans="1:19">
      <c r="A679" s="763"/>
      <c r="B679" s="102"/>
      <c r="D679" s="507"/>
      <c r="E679" s="507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</row>
    <row r="680" ht="15.75" customHeight="1" spans="1:19">
      <c r="A680" s="763"/>
      <c r="B680" s="102"/>
      <c r="D680" s="507"/>
      <c r="E680" s="507"/>
      <c r="H680" s="102"/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</row>
    <row r="681" ht="15.75" customHeight="1" spans="1:19">
      <c r="A681" s="763"/>
      <c r="B681" s="102"/>
      <c r="D681" s="507"/>
      <c r="E681" s="507"/>
      <c r="H681" s="102"/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</row>
    <row r="682" ht="15.75" customHeight="1" spans="1:19">
      <c r="A682" s="763"/>
      <c r="B682" s="102"/>
      <c r="D682" s="507"/>
      <c r="E682" s="507"/>
      <c r="H682" s="102"/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</row>
    <row r="683" ht="15.75" customHeight="1" spans="1:19">
      <c r="A683" s="763"/>
      <c r="B683" s="102"/>
      <c r="D683" s="507"/>
      <c r="E683" s="507"/>
      <c r="H683" s="102"/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</row>
    <row r="684" ht="15.75" customHeight="1" spans="1:19">
      <c r="A684" s="763"/>
      <c r="B684" s="102"/>
      <c r="D684" s="507"/>
      <c r="E684" s="507"/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</row>
    <row r="685" ht="15.75" customHeight="1" spans="1:19">
      <c r="A685" s="763"/>
      <c r="B685" s="102"/>
      <c r="D685" s="507"/>
      <c r="E685" s="507"/>
      <c r="H685" s="102"/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</row>
    <row r="686" ht="15.75" customHeight="1" spans="1:19">
      <c r="A686" s="763"/>
      <c r="B686" s="102"/>
      <c r="D686" s="507"/>
      <c r="E686" s="507"/>
      <c r="H686" s="102"/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</row>
    <row r="687" ht="15.75" customHeight="1" spans="1:19">
      <c r="A687" s="763"/>
      <c r="B687" s="102"/>
      <c r="D687" s="507"/>
      <c r="E687" s="507"/>
      <c r="H687" s="102"/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</row>
    <row r="688" ht="15.75" customHeight="1" spans="1:19">
      <c r="A688" s="763"/>
      <c r="B688" s="102"/>
      <c r="D688" s="507"/>
      <c r="E688" s="507"/>
      <c r="H688" s="102"/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</row>
    <row r="689" ht="15.75" customHeight="1" spans="1:19">
      <c r="A689" s="763"/>
      <c r="B689" s="102"/>
      <c r="D689" s="507"/>
      <c r="E689" s="507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</row>
    <row r="690" ht="15.75" customHeight="1" spans="1:19">
      <c r="A690" s="763"/>
      <c r="B690" s="102"/>
      <c r="D690" s="507"/>
      <c r="E690" s="507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</row>
    <row r="691" ht="15.75" customHeight="1" spans="1:19">
      <c r="A691" s="763"/>
      <c r="B691" s="102"/>
      <c r="D691" s="507"/>
      <c r="E691" s="507"/>
      <c r="H691" s="102"/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</row>
    <row r="692" ht="15.75" customHeight="1" spans="1:19">
      <c r="A692" s="763"/>
      <c r="B692" s="102"/>
      <c r="D692" s="507"/>
      <c r="E692" s="507"/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</row>
    <row r="693" ht="15.75" customHeight="1" spans="1:19">
      <c r="A693" s="763"/>
      <c r="B693" s="102"/>
      <c r="D693" s="507"/>
      <c r="E693" s="507"/>
      <c r="H693" s="102"/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</row>
    <row r="694" ht="15.75" customHeight="1" spans="1:19">
      <c r="A694" s="763"/>
      <c r="B694" s="102"/>
      <c r="D694" s="507"/>
      <c r="E694" s="507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</row>
    <row r="695" ht="15.75" customHeight="1" spans="1:19">
      <c r="A695" s="763"/>
      <c r="B695" s="102"/>
      <c r="D695" s="507"/>
      <c r="E695" s="507"/>
      <c r="H695" s="102"/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</row>
    <row r="696" ht="15.75" customHeight="1" spans="1:19">
      <c r="A696" s="763"/>
      <c r="B696" s="102"/>
      <c r="D696" s="507"/>
      <c r="E696" s="507"/>
      <c r="H696" s="102"/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</row>
    <row r="697" ht="15.75" customHeight="1" spans="1:19">
      <c r="A697" s="763"/>
      <c r="B697" s="102"/>
      <c r="D697" s="507"/>
      <c r="E697" s="507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</row>
    <row r="698" ht="15.75" customHeight="1" spans="1:19">
      <c r="A698" s="763"/>
      <c r="B698" s="102"/>
      <c r="D698" s="507"/>
      <c r="E698" s="507"/>
      <c r="H698" s="102"/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</row>
    <row r="699" ht="15.75" customHeight="1" spans="1:19">
      <c r="A699" s="763"/>
      <c r="B699" s="102"/>
      <c r="D699" s="507"/>
      <c r="E699" s="507"/>
      <c r="H699" s="102"/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</row>
    <row r="700" ht="15.75" customHeight="1" spans="1:19">
      <c r="A700" s="763"/>
      <c r="B700" s="102"/>
      <c r="D700" s="507"/>
      <c r="E700" s="507"/>
      <c r="H700" s="102"/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</row>
    <row r="701" ht="15.75" customHeight="1" spans="1:19">
      <c r="A701" s="763"/>
      <c r="B701" s="102"/>
      <c r="D701" s="507"/>
      <c r="E701" s="507"/>
      <c r="H701" s="102"/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</row>
    <row r="702" ht="15.75" customHeight="1" spans="1:19">
      <c r="A702" s="763"/>
      <c r="B702" s="102"/>
      <c r="D702" s="507"/>
      <c r="E702" s="507"/>
      <c r="H702" s="102"/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</row>
    <row r="703" ht="15.75" customHeight="1" spans="1:19">
      <c r="A703" s="763"/>
      <c r="B703" s="102"/>
      <c r="D703" s="507"/>
      <c r="E703" s="507"/>
      <c r="H703" s="102"/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</row>
    <row r="704" ht="15.75" customHeight="1" spans="1:19">
      <c r="A704" s="763"/>
      <c r="B704" s="102"/>
      <c r="D704" s="507"/>
      <c r="E704" s="507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</row>
    <row r="705" ht="15.75" customHeight="1" spans="1:19">
      <c r="A705" s="763"/>
      <c r="B705" s="102"/>
      <c r="D705" s="507"/>
      <c r="E705" s="507"/>
      <c r="H705" s="102"/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</row>
    <row r="706" ht="15.75" customHeight="1" spans="1:19">
      <c r="A706" s="763"/>
      <c r="B706" s="102"/>
      <c r="D706" s="507"/>
      <c r="E706" s="507"/>
      <c r="H706" s="102"/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</row>
    <row r="707" ht="15.75" customHeight="1" spans="1:19">
      <c r="A707" s="763"/>
      <c r="B707" s="102"/>
      <c r="D707" s="507"/>
      <c r="E707" s="507"/>
      <c r="H707" s="102"/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</row>
    <row r="708" ht="15.75" customHeight="1" spans="1:19">
      <c r="A708" s="763"/>
      <c r="B708" s="102"/>
      <c r="D708" s="507"/>
      <c r="E708" s="507"/>
      <c r="H708" s="102"/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</row>
    <row r="709" ht="15.75" customHeight="1" spans="1:19">
      <c r="A709" s="763"/>
      <c r="B709" s="102"/>
      <c r="D709" s="507"/>
      <c r="E709" s="507"/>
      <c r="H709" s="102"/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</row>
    <row r="710" ht="15.75" customHeight="1" spans="1:19">
      <c r="A710" s="763"/>
      <c r="B710" s="102"/>
      <c r="D710" s="507"/>
      <c r="E710" s="507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</row>
    <row r="711" ht="15.75" customHeight="1" spans="1:19">
      <c r="A711" s="763"/>
      <c r="B711" s="102"/>
      <c r="D711" s="507"/>
      <c r="E711" s="507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</row>
    <row r="712" ht="15.75" customHeight="1" spans="1:19">
      <c r="A712" s="763"/>
      <c r="B712" s="102"/>
      <c r="D712" s="507"/>
      <c r="E712" s="507"/>
      <c r="H712" s="102"/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</row>
    <row r="713" ht="15.75" customHeight="1" spans="1:19">
      <c r="A713" s="763"/>
      <c r="B713" s="102"/>
      <c r="D713" s="507"/>
      <c r="E713" s="507"/>
      <c r="H713" s="102"/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</row>
    <row r="714" ht="15.75" customHeight="1" spans="1:19">
      <c r="A714" s="763"/>
      <c r="B714" s="102"/>
      <c r="D714" s="507"/>
      <c r="E714" s="507"/>
      <c r="H714" s="102"/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</row>
    <row r="715" ht="15.75" customHeight="1" spans="1:19">
      <c r="A715" s="763"/>
      <c r="B715" s="102"/>
      <c r="D715" s="507"/>
      <c r="E715" s="507"/>
      <c r="H715" s="102"/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</row>
    <row r="716" ht="15.75" customHeight="1" spans="1:19">
      <c r="A716" s="763"/>
      <c r="B716" s="102"/>
      <c r="D716" s="507"/>
      <c r="E716" s="507"/>
      <c r="H716" s="102"/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</row>
    <row r="717" ht="15.75" customHeight="1" spans="1:19">
      <c r="A717" s="763"/>
      <c r="B717" s="102"/>
      <c r="D717" s="507"/>
      <c r="E717" s="507"/>
      <c r="H717" s="102"/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</row>
    <row r="718" ht="15.75" customHeight="1" spans="1:19">
      <c r="A718" s="763"/>
      <c r="B718" s="102"/>
      <c r="D718" s="507"/>
      <c r="E718" s="507"/>
      <c r="H718" s="102"/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</row>
    <row r="719" ht="15.75" customHeight="1" spans="1:19">
      <c r="A719" s="763"/>
      <c r="B719" s="102"/>
      <c r="D719" s="507"/>
      <c r="E719" s="507"/>
      <c r="H719" s="102"/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</row>
    <row r="720" ht="15.75" customHeight="1" spans="1:19">
      <c r="A720" s="763"/>
      <c r="B720" s="102"/>
      <c r="D720" s="507"/>
      <c r="E720" s="507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</row>
    <row r="721" ht="15.75" customHeight="1" spans="1:19">
      <c r="A721" s="763"/>
      <c r="B721" s="102"/>
      <c r="D721" s="507"/>
      <c r="E721" s="507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</row>
    <row r="722" ht="15.75" customHeight="1" spans="1:19">
      <c r="A722" s="763"/>
      <c r="B722" s="102"/>
      <c r="D722" s="507"/>
      <c r="E722" s="507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</row>
    <row r="723" ht="15.75" customHeight="1" spans="1:19">
      <c r="A723" s="763"/>
      <c r="B723" s="102"/>
      <c r="D723" s="507"/>
      <c r="E723" s="507"/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</row>
    <row r="724" ht="15.75" customHeight="1" spans="1:19">
      <c r="A724" s="763"/>
      <c r="B724" s="102"/>
      <c r="D724" s="507"/>
      <c r="E724" s="507"/>
      <c r="H724" s="102"/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</row>
    <row r="725" ht="15.75" customHeight="1" spans="1:19">
      <c r="A725" s="763"/>
      <c r="B725" s="102"/>
      <c r="D725" s="507"/>
      <c r="E725" s="507"/>
      <c r="H725" s="102"/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</row>
    <row r="726" ht="15.75" customHeight="1" spans="1:19">
      <c r="A726" s="763"/>
      <c r="B726" s="102"/>
      <c r="D726" s="507"/>
      <c r="E726" s="507"/>
      <c r="H726" s="102"/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</row>
    <row r="727" ht="15.75" customHeight="1" spans="1:19">
      <c r="A727" s="763"/>
      <c r="B727" s="102"/>
      <c r="D727" s="507"/>
      <c r="E727" s="507"/>
      <c r="H727" s="102"/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</row>
    <row r="728" ht="15.75" customHeight="1" spans="1:19">
      <c r="A728" s="763"/>
      <c r="B728" s="102"/>
      <c r="D728" s="507"/>
      <c r="E728" s="507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</row>
    <row r="729" ht="15.75" customHeight="1" spans="1:19">
      <c r="A729" s="763"/>
      <c r="B729" s="102"/>
      <c r="D729" s="507"/>
      <c r="E729" s="507"/>
      <c r="H729" s="102"/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</row>
    <row r="730" ht="15.75" customHeight="1" spans="1:19">
      <c r="A730" s="763"/>
      <c r="B730" s="102"/>
      <c r="D730" s="507"/>
      <c r="E730" s="507"/>
      <c r="H730" s="102"/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</row>
    <row r="731" ht="15.75" customHeight="1" spans="1:19">
      <c r="A731" s="763"/>
      <c r="B731" s="102"/>
      <c r="D731" s="507"/>
      <c r="E731" s="507"/>
      <c r="H731" s="102"/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</row>
    <row r="732" ht="15.75" customHeight="1" spans="1:19">
      <c r="A732" s="763"/>
      <c r="B732" s="102"/>
      <c r="D732" s="507"/>
      <c r="E732" s="507"/>
      <c r="H732" s="102"/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</row>
    <row r="733" ht="15.75" customHeight="1" spans="1:19">
      <c r="A733" s="763"/>
      <c r="B733" s="102"/>
      <c r="D733" s="507"/>
      <c r="E733" s="507"/>
      <c r="H733" s="102"/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</row>
    <row r="734" ht="15.75" customHeight="1" spans="1:19">
      <c r="A734" s="763"/>
      <c r="B734" s="102"/>
      <c r="D734" s="507"/>
      <c r="E734" s="507"/>
      <c r="H734" s="102"/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</row>
    <row r="735" ht="15.75" customHeight="1" spans="1:19">
      <c r="A735" s="763"/>
      <c r="B735" s="102"/>
      <c r="D735" s="507"/>
      <c r="E735" s="507"/>
      <c r="H735" s="102"/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</row>
    <row r="736" ht="15.75" customHeight="1" spans="1:19">
      <c r="A736" s="763"/>
      <c r="B736" s="102"/>
      <c r="D736" s="507"/>
      <c r="E736" s="507"/>
      <c r="H736" s="102"/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</row>
    <row r="737" ht="15.75" customHeight="1" spans="1:19">
      <c r="A737" s="763"/>
      <c r="B737" s="102"/>
      <c r="D737" s="507"/>
      <c r="E737" s="507"/>
      <c r="H737" s="102"/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</row>
    <row r="738" ht="15.75" customHeight="1" spans="1:19">
      <c r="A738" s="763"/>
      <c r="B738" s="102"/>
      <c r="D738" s="507"/>
      <c r="E738" s="507"/>
      <c r="H738" s="102"/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</row>
    <row r="739" ht="15.75" customHeight="1" spans="1:19">
      <c r="A739" s="763"/>
      <c r="B739" s="102"/>
      <c r="D739" s="507"/>
      <c r="E739" s="507"/>
      <c r="H739" s="102"/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</row>
    <row r="740" ht="15.75" customHeight="1" spans="1:19">
      <c r="A740" s="763"/>
      <c r="B740" s="102"/>
      <c r="D740" s="507"/>
      <c r="E740" s="507"/>
      <c r="H740" s="102"/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</row>
    <row r="741" ht="15.75" customHeight="1" spans="1:19">
      <c r="A741" s="763"/>
      <c r="B741" s="102"/>
      <c r="D741" s="507"/>
      <c r="E741" s="507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</row>
    <row r="742" ht="15.75" customHeight="1" spans="1:19">
      <c r="A742" s="763"/>
      <c r="B742" s="102"/>
      <c r="D742" s="507"/>
      <c r="E742" s="507"/>
      <c r="H742" s="102"/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</row>
    <row r="743" ht="15.75" customHeight="1" spans="1:19">
      <c r="A743" s="763"/>
      <c r="B743" s="102"/>
      <c r="D743" s="507"/>
      <c r="E743" s="507"/>
      <c r="H743" s="102"/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</row>
    <row r="744" ht="15.75" customHeight="1" spans="1:19">
      <c r="A744" s="763"/>
      <c r="B744" s="102"/>
      <c r="D744" s="507"/>
      <c r="E744" s="507"/>
      <c r="H744" s="102"/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</row>
    <row r="745" ht="15.75" customHeight="1" spans="1:19">
      <c r="A745" s="763"/>
      <c r="B745" s="102"/>
      <c r="D745" s="507"/>
      <c r="E745" s="507"/>
      <c r="H745" s="102"/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</row>
    <row r="746" ht="15.75" customHeight="1" spans="1:19">
      <c r="A746" s="763"/>
      <c r="B746" s="102"/>
      <c r="D746" s="507"/>
      <c r="E746" s="507"/>
      <c r="H746" s="102"/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</row>
    <row r="747" ht="15.75" customHeight="1" spans="1:19">
      <c r="A747" s="763"/>
      <c r="B747" s="102"/>
      <c r="D747" s="507"/>
      <c r="E747" s="507"/>
      <c r="H747" s="102"/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</row>
    <row r="748" ht="15.75" customHeight="1" spans="1:19">
      <c r="A748" s="763"/>
      <c r="B748" s="102"/>
      <c r="D748" s="507"/>
      <c r="E748" s="507"/>
      <c r="H748" s="102"/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</row>
    <row r="749" ht="15.75" customHeight="1" spans="1:19">
      <c r="A749" s="763"/>
      <c r="B749" s="102"/>
      <c r="D749" s="507"/>
      <c r="E749" s="507"/>
      <c r="H749" s="102"/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</row>
    <row r="750" ht="15.75" customHeight="1" spans="1:19">
      <c r="A750" s="763"/>
      <c r="B750" s="102"/>
      <c r="D750" s="507"/>
      <c r="E750" s="507"/>
      <c r="H750" s="102"/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</row>
    <row r="751" ht="15.75" customHeight="1" spans="1:19">
      <c r="A751" s="763"/>
      <c r="B751" s="102"/>
      <c r="D751" s="507"/>
      <c r="E751" s="507"/>
      <c r="H751" s="102"/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</row>
    <row r="752" ht="15.75" customHeight="1" spans="1:19">
      <c r="A752" s="763"/>
      <c r="B752" s="102"/>
      <c r="D752" s="507"/>
      <c r="E752" s="507"/>
      <c r="H752" s="102"/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</row>
    <row r="753" ht="15.75" customHeight="1" spans="1:19">
      <c r="A753" s="763"/>
      <c r="B753" s="102"/>
      <c r="D753" s="507"/>
      <c r="E753" s="507"/>
      <c r="H753" s="102"/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</row>
    <row r="754" ht="15.75" customHeight="1" spans="1:19">
      <c r="A754" s="763"/>
      <c r="B754" s="102"/>
      <c r="D754" s="507"/>
      <c r="E754" s="507"/>
      <c r="H754" s="102"/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</row>
    <row r="755" ht="15.75" customHeight="1" spans="1:19">
      <c r="A755" s="763"/>
      <c r="B755" s="102"/>
      <c r="D755" s="507"/>
      <c r="E755" s="507"/>
      <c r="H755" s="102"/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</row>
    <row r="756" ht="15.75" customHeight="1" spans="1:19">
      <c r="A756" s="763"/>
      <c r="B756" s="102"/>
      <c r="D756" s="507"/>
      <c r="E756" s="507"/>
      <c r="H756" s="102"/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</row>
    <row r="757" ht="15.75" customHeight="1" spans="1:19">
      <c r="A757" s="763"/>
      <c r="B757" s="102"/>
      <c r="D757" s="507"/>
      <c r="E757" s="507"/>
      <c r="H757" s="102"/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</row>
    <row r="758" ht="15.75" customHeight="1" spans="1:19">
      <c r="A758" s="763"/>
      <c r="B758" s="102"/>
      <c r="D758" s="507"/>
      <c r="E758" s="507"/>
      <c r="H758" s="102"/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</row>
    <row r="759" ht="15.75" customHeight="1" spans="1:19">
      <c r="A759" s="763"/>
      <c r="B759" s="102"/>
      <c r="D759" s="507"/>
      <c r="E759" s="507"/>
      <c r="H759" s="102"/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</row>
    <row r="760" ht="15.75" customHeight="1" spans="1:19">
      <c r="A760" s="763"/>
      <c r="B760" s="102"/>
      <c r="D760" s="507"/>
      <c r="E760" s="507"/>
      <c r="H760" s="102"/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</row>
    <row r="761" ht="15.75" customHeight="1" spans="1:19">
      <c r="A761" s="763"/>
      <c r="B761" s="102"/>
      <c r="D761" s="507"/>
      <c r="E761" s="507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</row>
    <row r="762" ht="15.75" customHeight="1" spans="1:19">
      <c r="A762" s="763"/>
      <c r="B762" s="102"/>
      <c r="D762" s="507"/>
      <c r="E762" s="507"/>
      <c r="H762" s="102"/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</row>
    <row r="763" ht="15.75" customHeight="1" spans="1:19">
      <c r="A763" s="763"/>
      <c r="B763" s="102"/>
      <c r="D763" s="507"/>
      <c r="E763" s="507"/>
      <c r="H763" s="102"/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</row>
    <row r="764" ht="15.75" customHeight="1" spans="1:19">
      <c r="A764" s="763"/>
      <c r="B764" s="102"/>
      <c r="D764" s="507"/>
      <c r="E764" s="507"/>
      <c r="H764" s="102"/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</row>
    <row r="765" ht="15.75" customHeight="1" spans="1:19">
      <c r="A765" s="763"/>
      <c r="B765" s="102"/>
      <c r="D765" s="507"/>
      <c r="E765" s="507"/>
      <c r="H765" s="102"/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</row>
    <row r="766" ht="15.75" customHeight="1" spans="1:19">
      <c r="A766" s="763"/>
      <c r="B766" s="102"/>
      <c r="D766" s="507"/>
      <c r="E766" s="507"/>
      <c r="H766" s="102"/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</row>
    <row r="767" ht="15.75" customHeight="1" spans="1:19">
      <c r="A767" s="763"/>
      <c r="B767" s="102"/>
      <c r="D767" s="507"/>
      <c r="E767" s="507"/>
      <c r="H767" s="102"/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</row>
    <row r="768" ht="15.75" customHeight="1" spans="1:19">
      <c r="A768" s="763"/>
      <c r="B768" s="102"/>
      <c r="D768" s="507"/>
      <c r="E768" s="507"/>
      <c r="H768" s="102"/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</row>
    <row r="769" ht="15.75" customHeight="1" spans="1:19">
      <c r="A769" s="763"/>
      <c r="B769" s="102"/>
      <c r="D769" s="507"/>
      <c r="E769" s="507"/>
      <c r="H769" s="102"/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</row>
    <row r="770" ht="15.75" customHeight="1" spans="1:19">
      <c r="A770" s="763"/>
      <c r="B770" s="102"/>
      <c r="D770" s="507"/>
      <c r="E770" s="507"/>
      <c r="H770" s="102"/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</row>
    <row r="771" ht="15.75" customHeight="1" spans="1:19">
      <c r="A771" s="763"/>
      <c r="B771" s="102"/>
      <c r="D771" s="507"/>
      <c r="E771" s="507"/>
      <c r="H771" s="102"/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</row>
    <row r="772" ht="15.75" customHeight="1" spans="1:19">
      <c r="A772" s="763"/>
      <c r="B772" s="102"/>
      <c r="D772" s="507"/>
      <c r="E772" s="507"/>
      <c r="H772" s="102"/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</row>
    <row r="773" ht="15.75" customHeight="1" spans="1:19">
      <c r="A773" s="763"/>
      <c r="B773" s="102"/>
      <c r="D773" s="507"/>
      <c r="E773" s="507"/>
      <c r="H773" s="102"/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</row>
    <row r="774" ht="15.75" customHeight="1" spans="1:19">
      <c r="A774" s="763"/>
      <c r="B774" s="102"/>
      <c r="D774" s="507"/>
      <c r="E774" s="507"/>
      <c r="H774" s="102"/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</row>
    <row r="775" ht="15.75" customHeight="1" spans="1:19">
      <c r="A775" s="763"/>
      <c r="B775" s="102"/>
      <c r="D775" s="507"/>
      <c r="E775" s="507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</row>
    <row r="776" ht="15.75" customHeight="1" spans="1:19">
      <c r="A776" s="763"/>
      <c r="B776" s="102"/>
      <c r="D776" s="507"/>
      <c r="E776" s="507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</row>
    <row r="777" ht="15.75" customHeight="1" spans="1:19">
      <c r="A777" s="763"/>
      <c r="B777" s="102"/>
      <c r="D777" s="507"/>
      <c r="E777" s="507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</row>
    <row r="778" ht="15.75" customHeight="1" spans="1:19">
      <c r="A778" s="763"/>
      <c r="B778" s="102"/>
      <c r="D778" s="507"/>
      <c r="E778" s="507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</row>
    <row r="779" ht="15.75" customHeight="1" spans="1:19">
      <c r="A779" s="763"/>
      <c r="B779" s="102"/>
      <c r="D779" s="507"/>
      <c r="E779" s="507"/>
      <c r="H779" s="102"/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</row>
    <row r="780" ht="15.75" customHeight="1" spans="1:19">
      <c r="A780" s="763"/>
      <c r="B780" s="102"/>
      <c r="D780" s="507"/>
      <c r="E780" s="507"/>
      <c r="H780" s="102"/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</row>
    <row r="781" ht="15.75" customHeight="1" spans="1:19">
      <c r="A781" s="763"/>
      <c r="B781" s="102"/>
      <c r="D781" s="507"/>
      <c r="E781" s="507"/>
      <c r="H781" s="102"/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</row>
    <row r="782" ht="15.75" customHeight="1" spans="1:19">
      <c r="A782" s="763"/>
      <c r="B782" s="102"/>
      <c r="D782" s="507"/>
      <c r="E782" s="507"/>
      <c r="H782" s="102"/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</row>
    <row r="783" ht="15.75" customHeight="1" spans="1:19">
      <c r="A783" s="763"/>
      <c r="B783" s="102"/>
      <c r="D783" s="507"/>
      <c r="E783" s="507"/>
      <c r="H783" s="102"/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</row>
    <row r="784" ht="15.75" customHeight="1" spans="1:19">
      <c r="A784" s="763"/>
      <c r="B784" s="102"/>
      <c r="D784" s="507"/>
      <c r="E784" s="507"/>
      <c r="H784" s="102"/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</row>
    <row r="785" ht="15.75" customHeight="1" spans="1:19">
      <c r="A785" s="763"/>
      <c r="B785" s="102"/>
      <c r="D785" s="507"/>
      <c r="E785" s="507"/>
      <c r="H785" s="102"/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</row>
    <row r="786" ht="15.75" customHeight="1" spans="1:19">
      <c r="A786" s="763"/>
      <c r="B786" s="102"/>
      <c r="D786" s="507"/>
      <c r="E786" s="507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</row>
    <row r="787" ht="15.75" customHeight="1" spans="1:19">
      <c r="A787" s="763"/>
      <c r="B787" s="102"/>
      <c r="D787" s="507"/>
      <c r="E787" s="507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</row>
    <row r="788" ht="15.75" customHeight="1" spans="1:19">
      <c r="A788" s="763"/>
      <c r="B788" s="102"/>
      <c r="D788" s="507"/>
      <c r="E788" s="507"/>
      <c r="H788" s="102"/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</row>
    <row r="789" ht="15.75" customHeight="1" spans="1:19">
      <c r="A789" s="763"/>
      <c r="B789" s="102"/>
      <c r="D789" s="507"/>
      <c r="E789" s="507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</row>
    <row r="790" ht="15.75" customHeight="1" spans="1:19">
      <c r="A790" s="763"/>
      <c r="B790" s="102"/>
      <c r="D790" s="507"/>
      <c r="E790" s="507"/>
      <c r="H790" s="102"/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</row>
    <row r="791" ht="15.75" customHeight="1" spans="1:19">
      <c r="A791" s="763"/>
      <c r="B791" s="102"/>
      <c r="D791" s="507"/>
      <c r="E791" s="507"/>
      <c r="H791" s="102"/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</row>
    <row r="792" ht="15.75" customHeight="1" spans="1:19">
      <c r="A792" s="763"/>
      <c r="B792" s="102"/>
      <c r="D792" s="507"/>
      <c r="E792" s="507"/>
      <c r="H792" s="102"/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</row>
    <row r="793" ht="15.75" customHeight="1" spans="1:19">
      <c r="A793" s="763"/>
      <c r="B793" s="102"/>
      <c r="D793" s="507"/>
      <c r="E793" s="507"/>
      <c r="H793" s="102"/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</row>
    <row r="794" ht="15.75" customHeight="1" spans="1:19">
      <c r="A794" s="763"/>
      <c r="B794" s="102"/>
      <c r="D794" s="507"/>
      <c r="E794" s="507"/>
      <c r="H794" s="102"/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</row>
    <row r="795" ht="15.75" customHeight="1" spans="1:19">
      <c r="A795" s="763"/>
      <c r="B795" s="102"/>
      <c r="D795" s="507"/>
      <c r="E795" s="507"/>
      <c r="H795" s="102"/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</row>
    <row r="796" ht="15.75" customHeight="1" spans="1:19">
      <c r="A796" s="763"/>
      <c r="B796" s="102"/>
      <c r="D796" s="507"/>
      <c r="E796" s="507"/>
      <c r="H796" s="102"/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</row>
    <row r="797" ht="15.75" customHeight="1" spans="1:19">
      <c r="A797" s="763"/>
      <c r="B797" s="102"/>
      <c r="D797" s="507"/>
      <c r="E797" s="507"/>
      <c r="H797" s="102"/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</row>
    <row r="798" ht="15.75" customHeight="1" spans="1:19">
      <c r="A798" s="763"/>
      <c r="B798" s="102"/>
      <c r="D798" s="507"/>
      <c r="E798" s="507"/>
      <c r="H798" s="102"/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</row>
    <row r="799" ht="15.75" customHeight="1" spans="1:19">
      <c r="A799" s="763"/>
      <c r="B799" s="102"/>
      <c r="D799" s="507"/>
      <c r="E799" s="507"/>
      <c r="H799" s="102"/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</row>
    <row r="800" ht="15.75" customHeight="1" spans="1:19">
      <c r="A800" s="763"/>
      <c r="B800" s="102"/>
      <c r="D800" s="507"/>
      <c r="E800" s="507"/>
      <c r="H800" s="102"/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</row>
    <row r="801" ht="15.75" customHeight="1" spans="1:19">
      <c r="A801" s="763"/>
      <c r="B801" s="102"/>
      <c r="D801" s="507"/>
      <c r="E801" s="507"/>
      <c r="H801" s="102"/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</row>
    <row r="802" ht="15.75" customHeight="1" spans="1:19">
      <c r="A802" s="763"/>
      <c r="B802" s="102"/>
      <c r="D802" s="507"/>
      <c r="E802" s="507"/>
      <c r="H802" s="102"/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</row>
    <row r="803" ht="15.75" customHeight="1" spans="1:19">
      <c r="A803" s="763"/>
      <c r="B803" s="102"/>
      <c r="D803" s="507"/>
      <c r="E803" s="507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</row>
    <row r="804" ht="15.75" customHeight="1" spans="1:19">
      <c r="A804" s="763"/>
      <c r="B804" s="102"/>
      <c r="D804" s="507"/>
      <c r="E804" s="507"/>
      <c r="H804" s="102"/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</row>
    <row r="805" ht="15.75" customHeight="1" spans="1:19">
      <c r="A805" s="763"/>
      <c r="B805" s="102"/>
      <c r="D805" s="507"/>
      <c r="E805" s="507"/>
      <c r="H805" s="102"/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</row>
    <row r="806" ht="15.75" customHeight="1" spans="1:19">
      <c r="A806" s="763"/>
      <c r="B806" s="102"/>
      <c r="D806" s="507"/>
      <c r="E806" s="507"/>
      <c r="H806" s="102"/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</row>
    <row r="807" ht="15.75" customHeight="1" spans="1:19">
      <c r="A807" s="763"/>
      <c r="B807" s="102"/>
      <c r="D807" s="507"/>
      <c r="E807" s="507"/>
      <c r="H807" s="102"/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</row>
    <row r="808" ht="15.75" customHeight="1" spans="1:19">
      <c r="A808" s="763"/>
      <c r="B808" s="102"/>
      <c r="D808" s="507"/>
      <c r="E808" s="507"/>
      <c r="H808" s="102"/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</row>
    <row r="809" ht="15.75" customHeight="1" spans="1:19">
      <c r="A809" s="763"/>
      <c r="B809" s="102"/>
      <c r="D809" s="507"/>
      <c r="E809" s="507"/>
      <c r="H809" s="102"/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</row>
    <row r="810" ht="15.75" customHeight="1" spans="1:19">
      <c r="A810" s="763"/>
      <c r="B810" s="102"/>
      <c r="D810" s="507"/>
      <c r="E810" s="507"/>
      <c r="H810" s="102"/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</row>
    <row r="811" ht="15.75" customHeight="1" spans="1:19">
      <c r="A811" s="763"/>
      <c r="B811" s="102"/>
      <c r="D811" s="507"/>
      <c r="E811" s="507"/>
      <c r="H811" s="102"/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</row>
    <row r="812" ht="15.75" customHeight="1" spans="1:19">
      <c r="A812" s="763"/>
      <c r="B812" s="102"/>
      <c r="D812" s="507"/>
      <c r="E812" s="507"/>
      <c r="H812" s="102"/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</row>
    <row r="813" ht="15.75" customHeight="1" spans="1:19">
      <c r="A813" s="763"/>
      <c r="B813" s="102"/>
      <c r="D813" s="507"/>
      <c r="E813" s="507"/>
      <c r="H813" s="102"/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</row>
    <row r="814" ht="15.75" customHeight="1" spans="1:19">
      <c r="A814" s="763"/>
      <c r="B814" s="102"/>
      <c r="D814" s="507"/>
      <c r="E814" s="507"/>
      <c r="H814" s="102"/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</row>
    <row r="815" ht="15.75" customHeight="1" spans="1:19">
      <c r="A815" s="763"/>
      <c r="B815" s="102"/>
      <c r="D815" s="507"/>
      <c r="E815" s="507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</row>
    <row r="816" ht="15.75" customHeight="1" spans="1:19">
      <c r="A816" s="763"/>
      <c r="B816" s="102"/>
      <c r="D816" s="507"/>
      <c r="E816" s="507"/>
      <c r="H816" s="102"/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</row>
    <row r="817" ht="15.75" customHeight="1" spans="1:19">
      <c r="A817" s="763"/>
      <c r="B817" s="102"/>
      <c r="D817" s="507"/>
      <c r="E817" s="507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</row>
    <row r="818" ht="15.75" customHeight="1" spans="1:19">
      <c r="A818" s="763"/>
      <c r="B818" s="102"/>
      <c r="D818" s="507"/>
      <c r="E818" s="507"/>
      <c r="H818" s="102"/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</row>
    <row r="819" ht="15.75" customHeight="1" spans="1:19">
      <c r="A819" s="763"/>
      <c r="B819" s="102"/>
      <c r="D819" s="507"/>
      <c r="E819" s="507"/>
      <c r="H819" s="102"/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</row>
    <row r="820" ht="15.75" customHeight="1" spans="1:19">
      <c r="A820" s="763"/>
      <c r="B820" s="102"/>
      <c r="D820" s="507"/>
      <c r="E820" s="507"/>
      <c r="H820" s="102"/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</row>
    <row r="821" ht="15.75" customHeight="1" spans="1:19">
      <c r="A821" s="763"/>
      <c r="B821" s="102"/>
      <c r="D821" s="507"/>
      <c r="E821" s="507"/>
      <c r="H821" s="102"/>
      <c r="I821" s="102"/>
      <c r="J821" s="102"/>
      <c r="K821" s="102"/>
      <c r="L821" s="102"/>
      <c r="M821" s="102"/>
      <c r="N821" s="102"/>
      <c r="O821" s="102"/>
      <c r="P821" s="102"/>
      <c r="Q821" s="102"/>
      <c r="R821" s="102"/>
      <c r="S821" s="102"/>
    </row>
    <row r="822" ht="15.75" customHeight="1" spans="1:19">
      <c r="A822" s="763"/>
      <c r="B822" s="102"/>
      <c r="D822" s="507"/>
      <c r="E822" s="507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102"/>
    </row>
    <row r="823" ht="15.75" customHeight="1" spans="1:19">
      <c r="A823" s="763"/>
      <c r="B823" s="102"/>
      <c r="D823" s="507"/>
      <c r="E823" s="507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102"/>
    </row>
    <row r="824" ht="15.75" customHeight="1" spans="1:19">
      <c r="A824" s="763"/>
      <c r="B824" s="102"/>
      <c r="D824" s="507"/>
      <c r="E824" s="507"/>
      <c r="H824" s="102"/>
      <c r="I824" s="102"/>
      <c r="J824" s="102"/>
      <c r="K824" s="102"/>
      <c r="L824" s="102"/>
      <c r="M824" s="102"/>
      <c r="N824" s="102"/>
      <c r="O824" s="102"/>
      <c r="P824" s="102"/>
      <c r="Q824" s="102"/>
      <c r="R824" s="102"/>
      <c r="S824" s="102"/>
    </row>
    <row r="825" ht="15.75" customHeight="1" spans="1:19">
      <c r="A825" s="763"/>
      <c r="B825" s="102"/>
      <c r="D825" s="507"/>
      <c r="E825" s="507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102"/>
    </row>
    <row r="826" ht="15.75" customHeight="1" spans="1:19">
      <c r="A826" s="763"/>
      <c r="B826" s="102"/>
      <c r="D826" s="507"/>
      <c r="E826" s="507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</row>
    <row r="827" ht="15.75" customHeight="1" spans="1:19">
      <c r="A827" s="763"/>
      <c r="B827" s="102"/>
      <c r="D827" s="507"/>
      <c r="E827" s="507"/>
      <c r="H827" s="102"/>
      <c r="I827" s="102"/>
      <c r="J827" s="102"/>
      <c r="K827" s="102"/>
      <c r="L827" s="102"/>
      <c r="M827" s="102"/>
      <c r="N827" s="102"/>
      <c r="O827" s="102"/>
      <c r="P827" s="102"/>
      <c r="Q827" s="102"/>
      <c r="R827" s="102"/>
      <c r="S827" s="102"/>
    </row>
    <row r="828" ht="15.75" customHeight="1" spans="1:19">
      <c r="A828" s="763"/>
      <c r="B828" s="102"/>
      <c r="D828" s="507"/>
      <c r="E828" s="507"/>
      <c r="H828" s="102"/>
      <c r="I828" s="102"/>
      <c r="J828" s="102"/>
      <c r="K828" s="102"/>
      <c r="L828" s="102"/>
      <c r="M828" s="102"/>
      <c r="N828" s="102"/>
      <c r="O828" s="102"/>
      <c r="P828" s="102"/>
      <c r="Q828" s="102"/>
      <c r="R828" s="102"/>
      <c r="S828" s="102"/>
    </row>
    <row r="829" ht="15.75" customHeight="1" spans="1:19">
      <c r="A829" s="763"/>
      <c r="B829" s="102"/>
      <c r="D829" s="507"/>
      <c r="E829" s="507"/>
      <c r="H829" s="102"/>
      <c r="I829" s="102"/>
      <c r="J829" s="102"/>
      <c r="K829" s="102"/>
      <c r="L829" s="102"/>
      <c r="M829" s="102"/>
      <c r="N829" s="102"/>
      <c r="O829" s="102"/>
      <c r="P829" s="102"/>
      <c r="Q829" s="102"/>
      <c r="R829" s="102"/>
      <c r="S829" s="102"/>
    </row>
    <row r="830" ht="15.75" customHeight="1" spans="1:19">
      <c r="A830" s="763"/>
      <c r="B830" s="102"/>
      <c r="D830" s="507"/>
      <c r="E830" s="507"/>
      <c r="H830" s="102"/>
      <c r="I830" s="102"/>
      <c r="J830" s="102"/>
      <c r="K830" s="102"/>
      <c r="L830" s="102"/>
      <c r="M830" s="102"/>
      <c r="N830" s="102"/>
      <c r="O830" s="102"/>
      <c r="P830" s="102"/>
      <c r="Q830" s="102"/>
      <c r="R830" s="102"/>
      <c r="S830" s="102"/>
    </row>
    <row r="831" ht="15.75" customHeight="1" spans="1:19">
      <c r="A831" s="763"/>
      <c r="B831" s="102"/>
      <c r="D831" s="507"/>
      <c r="E831" s="507"/>
      <c r="H831" s="102"/>
      <c r="I831" s="102"/>
      <c r="J831" s="102"/>
      <c r="K831" s="102"/>
      <c r="L831" s="102"/>
      <c r="M831" s="102"/>
      <c r="N831" s="102"/>
      <c r="O831" s="102"/>
      <c r="P831" s="102"/>
      <c r="Q831" s="102"/>
      <c r="R831" s="102"/>
      <c r="S831" s="102"/>
    </row>
    <row r="832" ht="15.75" customHeight="1" spans="1:19">
      <c r="A832" s="763"/>
      <c r="B832" s="102"/>
      <c r="D832" s="507"/>
      <c r="E832" s="507"/>
      <c r="H832" s="102"/>
      <c r="I832" s="102"/>
      <c r="J832" s="102"/>
      <c r="K832" s="102"/>
      <c r="L832" s="102"/>
      <c r="M832" s="102"/>
      <c r="N832" s="102"/>
      <c r="O832" s="102"/>
      <c r="P832" s="102"/>
      <c r="Q832" s="102"/>
      <c r="R832" s="102"/>
      <c r="S832" s="102"/>
    </row>
    <row r="833" ht="15.75" customHeight="1" spans="1:19">
      <c r="A833" s="763"/>
      <c r="B833" s="102"/>
      <c r="D833" s="507"/>
      <c r="E833" s="507"/>
      <c r="H833" s="102"/>
      <c r="I833" s="102"/>
      <c r="J833" s="102"/>
      <c r="K833" s="102"/>
      <c r="L833" s="102"/>
      <c r="M833" s="102"/>
      <c r="N833" s="102"/>
      <c r="O833" s="102"/>
      <c r="P833" s="102"/>
      <c r="Q833" s="102"/>
      <c r="R833" s="102"/>
      <c r="S833" s="102"/>
    </row>
    <row r="834" ht="15.75" customHeight="1" spans="1:19">
      <c r="A834" s="763"/>
      <c r="B834" s="102"/>
      <c r="D834" s="507"/>
      <c r="E834" s="507"/>
      <c r="H834" s="102"/>
      <c r="I834" s="102"/>
      <c r="J834" s="102"/>
      <c r="K834" s="102"/>
      <c r="L834" s="102"/>
      <c r="M834" s="102"/>
      <c r="N834" s="102"/>
      <c r="O834" s="102"/>
      <c r="P834" s="102"/>
      <c r="Q834" s="102"/>
      <c r="R834" s="102"/>
      <c r="S834" s="102"/>
    </row>
    <row r="835" ht="15.75" customHeight="1" spans="1:19">
      <c r="A835" s="763"/>
      <c r="B835" s="102"/>
      <c r="D835" s="507"/>
      <c r="E835" s="507"/>
      <c r="H835" s="102"/>
      <c r="I835" s="102"/>
      <c r="J835" s="102"/>
      <c r="K835" s="102"/>
      <c r="L835" s="102"/>
      <c r="M835" s="102"/>
      <c r="N835" s="102"/>
      <c r="O835" s="102"/>
      <c r="P835" s="102"/>
      <c r="Q835" s="102"/>
      <c r="R835" s="102"/>
      <c r="S835" s="102"/>
    </row>
    <row r="836" ht="15.75" customHeight="1" spans="1:19">
      <c r="A836" s="763"/>
      <c r="B836" s="102"/>
      <c r="D836" s="507"/>
      <c r="E836" s="507"/>
      <c r="H836" s="102"/>
      <c r="I836" s="102"/>
      <c r="J836" s="102"/>
      <c r="K836" s="102"/>
      <c r="L836" s="102"/>
      <c r="M836" s="102"/>
      <c r="N836" s="102"/>
      <c r="O836" s="102"/>
      <c r="P836" s="102"/>
      <c r="Q836" s="102"/>
      <c r="R836" s="102"/>
      <c r="S836" s="102"/>
    </row>
    <row r="837" ht="15.75" customHeight="1" spans="1:19">
      <c r="A837" s="763"/>
      <c r="B837" s="102"/>
      <c r="D837" s="507"/>
      <c r="E837" s="507"/>
      <c r="H837" s="102"/>
      <c r="I837" s="102"/>
      <c r="J837" s="102"/>
      <c r="K837" s="102"/>
      <c r="L837" s="102"/>
      <c r="M837" s="102"/>
      <c r="N837" s="102"/>
      <c r="O837" s="102"/>
      <c r="P837" s="102"/>
      <c r="Q837" s="102"/>
      <c r="R837" s="102"/>
      <c r="S837" s="102"/>
    </row>
    <row r="838" ht="15.75" customHeight="1" spans="1:19">
      <c r="A838" s="763"/>
      <c r="B838" s="102"/>
      <c r="D838" s="507"/>
      <c r="E838" s="507"/>
      <c r="H838" s="102"/>
      <c r="I838" s="102"/>
      <c r="J838" s="102"/>
      <c r="K838" s="102"/>
      <c r="L838" s="102"/>
      <c r="M838" s="102"/>
      <c r="N838" s="102"/>
      <c r="O838" s="102"/>
      <c r="P838" s="102"/>
      <c r="Q838" s="102"/>
      <c r="R838" s="102"/>
      <c r="S838" s="102"/>
    </row>
    <row r="839" ht="15.75" customHeight="1" spans="1:19">
      <c r="A839" s="763"/>
      <c r="B839" s="102"/>
      <c r="D839" s="507"/>
      <c r="E839" s="507"/>
      <c r="H839" s="102"/>
      <c r="I839" s="102"/>
      <c r="J839" s="102"/>
      <c r="K839" s="102"/>
      <c r="L839" s="102"/>
      <c r="M839" s="102"/>
      <c r="N839" s="102"/>
      <c r="O839" s="102"/>
      <c r="P839" s="102"/>
      <c r="Q839" s="102"/>
      <c r="R839" s="102"/>
      <c r="S839" s="102"/>
    </row>
    <row r="840" ht="15.75" customHeight="1" spans="1:19">
      <c r="A840" s="763"/>
      <c r="B840" s="102"/>
      <c r="D840" s="507"/>
      <c r="E840" s="507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</row>
    <row r="841" ht="15.75" customHeight="1" spans="1:19">
      <c r="A841" s="763"/>
      <c r="B841" s="102"/>
      <c r="D841" s="507"/>
      <c r="E841" s="507"/>
      <c r="H841" s="102"/>
      <c r="I841" s="102"/>
      <c r="J841" s="102"/>
      <c r="K841" s="102"/>
      <c r="L841" s="102"/>
      <c r="M841" s="102"/>
      <c r="N841" s="102"/>
      <c r="O841" s="102"/>
      <c r="P841" s="102"/>
      <c r="Q841" s="102"/>
      <c r="R841" s="102"/>
      <c r="S841" s="102"/>
    </row>
    <row r="842" ht="15.75" customHeight="1" spans="1:19">
      <c r="A842" s="763"/>
      <c r="B842" s="102"/>
      <c r="D842" s="507"/>
      <c r="E842" s="507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</row>
    <row r="843" ht="15.75" customHeight="1" spans="1:19">
      <c r="A843" s="763"/>
      <c r="B843" s="102"/>
      <c r="D843" s="507"/>
      <c r="E843" s="507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</row>
    <row r="844" ht="15.75" customHeight="1" spans="1:19">
      <c r="A844" s="763"/>
      <c r="B844" s="102"/>
      <c r="D844" s="507"/>
      <c r="E844" s="507"/>
      <c r="H844" s="102"/>
      <c r="I844" s="102"/>
      <c r="J844" s="102"/>
      <c r="K844" s="102"/>
      <c r="L844" s="102"/>
      <c r="M844" s="102"/>
      <c r="N844" s="102"/>
      <c r="O844" s="102"/>
      <c r="P844" s="102"/>
      <c r="Q844" s="102"/>
      <c r="R844" s="102"/>
      <c r="S844" s="102"/>
    </row>
    <row r="845" ht="15.75" customHeight="1" spans="1:19">
      <c r="A845" s="763"/>
      <c r="B845" s="102"/>
      <c r="D845" s="507"/>
      <c r="E845" s="507"/>
      <c r="H845" s="102"/>
      <c r="I845" s="102"/>
      <c r="J845" s="102"/>
      <c r="K845" s="102"/>
      <c r="L845" s="102"/>
      <c r="M845" s="102"/>
      <c r="N845" s="102"/>
      <c r="O845" s="102"/>
      <c r="P845" s="102"/>
      <c r="Q845" s="102"/>
      <c r="R845" s="102"/>
      <c r="S845" s="102"/>
    </row>
    <row r="846" ht="15.75" customHeight="1" spans="1:19">
      <c r="A846" s="763"/>
      <c r="B846" s="102"/>
      <c r="D846" s="507"/>
      <c r="E846" s="507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</row>
    <row r="847" ht="15.75" customHeight="1" spans="1:19">
      <c r="A847" s="763"/>
      <c r="B847" s="102"/>
      <c r="D847" s="507"/>
      <c r="E847" s="507"/>
      <c r="H847" s="102"/>
      <c r="I847" s="102"/>
      <c r="J847" s="102"/>
      <c r="K847" s="102"/>
      <c r="L847" s="102"/>
      <c r="M847" s="102"/>
      <c r="N847" s="102"/>
      <c r="O847" s="102"/>
      <c r="P847" s="102"/>
      <c r="Q847" s="102"/>
      <c r="R847" s="102"/>
      <c r="S847" s="102"/>
    </row>
    <row r="848" ht="15.75" customHeight="1" spans="1:19">
      <c r="A848" s="763"/>
      <c r="B848" s="102"/>
      <c r="D848" s="507"/>
      <c r="E848" s="507"/>
      <c r="H848" s="102"/>
      <c r="I848" s="102"/>
      <c r="J848" s="102"/>
      <c r="K848" s="102"/>
      <c r="L848" s="102"/>
      <c r="M848" s="102"/>
      <c r="N848" s="102"/>
      <c r="O848" s="102"/>
      <c r="P848" s="102"/>
      <c r="Q848" s="102"/>
      <c r="R848" s="102"/>
      <c r="S848" s="102"/>
    </row>
    <row r="849" ht="15.75" customHeight="1" spans="1:19">
      <c r="A849" s="763"/>
      <c r="B849" s="102"/>
      <c r="D849" s="507"/>
      <c r="E849" s="507"/>
      <c r="H849" s="102"/>
      <c r="I849" s="102"/>
      <c r="J849" s="102"/>
      <c r="K849" s="102"/>
      <c r="L849" s="102"/>
      <c r="M849" s="102"/>
      <c r="N849" s="102"/>
      <c r="O849" s="102"/>
      <c r="P849" s="102"/>
      <c r="Q849" s="102"/>
      <c r="R849" s="102"/>
      <c r="S849" s="102"/>
    </row>
    <row r="850" ht="15.75" customHeight="1" spans="1:19">
      <c r="A850" s="763"/>
      <c r="B850" s="102"/>
      <c r="D850" s="507"/>
      <c r="E850" s="507"/>
      <c r="H850" s="102"/>
      <c r="I850" s="102"/>
      <c r="J850" s="102"/>
      <c r="K850" s="102"/>
      <c r="L850" s="102"/>
      <c r="M850" s="102"/>
      <c r="N850" s="102"/>
      <c r="O850" s="102"/>
      <c r="P850" s="102"/>
      <c r="Q850" s="102"/>
      <c r="R850" s="102"/>
      <c r="S850" s="102"/>
    </row>
    <row r="851" ht="15.75" customHeight="1" spans="1:19">
      <c r="A851" s="763"/>
      <c r="B851" s="102"/>
      <c r="D851" s="507"/>
      <c r="E851" s="507"/>
      <c r="H851" s="102"/>
      <c r="I851" s="102"/>
      <c r="J851" s="102"/>
      <c r="K851" s="102"/>
      <c r="L851" s="102"/>
      <c r="M851" s="102"/>
      <c r="N851" s="102"/>
      <c r="O851" s="102"/>
      <c r="P851" s="102"/>
      <c r="Q851" s="102"/>
      <c r="R851" s="102"/>
      <c r="S851" s="102"/>
    </row>
    <row r="852" ht="15.75" customHeight="1" spans="1:19">
      <c r="A852" s="763"/>
      <c r="B852" s="102"/>
      <c r="D852" s="507"/>
      <c r="E852" s="507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</row>
    <row r="853" ht="15.75" customHeight="1" spans="1:19">
      <c r="A853" s="763"/>
      <c r="B853" s="102"/>
      <c r="D853" s="507"/>
      <c r="E853" s="507"/>
      <c r="H853" s="102"/>
      <c r="I853" s="102"/>
      <c r="J853" s="102"/>
      <c r="K853" s="102"/>
      <c r="L853" s="102"/>
      <c r="M853" s="102"/>
      <c r="N853" s="102"/>
      <c r="O853" s="102"/>
      <c r="P853" s="102"/>
      <c r="Q853" s="102"/>
      <c r="R853" s="102"/>
      <c r="S853" s="102"/>
    </row>
    <row r="854" ht="15.75" customHeight="1" spans="1:19">
      <c r="A854" s="763"/>
      <c r="B854" s="102"/>
      <c r="D854" s="507"/>
      <c r="E854" s="507"/>
      <c r="H854" s="102"/>
      <c r="I854" s="102"/>
      <c r="J854" s="102"/>
      <c r="K854" s="102"/>
      <c r="L854" s="102"/>
      <c r="M854" s="102"/>
      <c r="N854" s="102"/>
      <c r="O854" s="102"/>
      <c r="P854" s="102"/>
      <c r="Q854" s="102"/>
      <c r="R854" s="102"/>
      <c r="S854" s="102"/>
    </row>
    <row r="855" ht="15.75" customHeight="1" spans="1:19">
      <c r="A855" s="763"/>
      <c r="B855" s="102"/>
      <c r="D855" s="507"/>
      <c r="E855" s="507"/>
      <c r="H855" s="102"/>
      <c r="I855" s="102"/>
      <c r="J855" s="102"/>
      <c r="K855" s="102"/>
      <c r="L855" s="102"/>
      <c r="M855" s="102"/>
      <c r="N855" s="102"/>
      <c r="O855" s="102"/>
      <c r="P855" s="102"/>
      <c r="Q855" s="102"/>
      <c r="R855" s="102"/>
      <c r="S855" s="102"/>
    </row>
    <row r="856" ht="15.75" customHeight="1" spans="1:19">
      <c r="A856" s="763"/>
      <c r="B856" s="102"/>
      <c r="D856" s="507"/>
      <c r="E856" s="507"/>
      <c r="H856" s="102"/>
      <c r="I856" s="102"/>
      <c r="J856" s="102"/>
      <c r="K856" s="102"/>
      <c r="L856" s="102"/>
      <c r="M856" s="102"/>
      <c r="N856" s="102"/>
      <c r="O856" s="102"/>
      <c r="P856" s="102"/>
      <c r="Q856" s="102"/>
      <c r="R856" s="102"/>
      <c r="S856" s="102"/>
    </row>
    <row r="857" ht="15.75" customHeight="1" spans="1:19">
      <c r="A857" s="763"/>
      <c r="B857" s="102"/>
      <c r="D857" s="507"/>
      <c r="E857" s="507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</row>
    <row r="858" ht="15.75" customHeight="1" spans="1:19">
      <c r="A858" s="763"/>
      <c r="B858" s="102"/>
      <c r="D858" s="507"/>
      <c r="E858" s="507"/>
      <c r="H858" s="102"/>
      <c r="I858" s="102"/>
      <c r="J858" s="102"/>
      <c r="K858" s="102"/>
      <c r="L858" s="102"/>
      <c r="M858" s="102"/>
      <c r="N858" s="102"/>
      <c r="O858" s="102"/>
      <c r="P858" s="102"/>
      <c r="Q858" s="102"/>
      <c r="R858" s="102"/>
      <c r="S858" s="102"/>
    </row>
    <row r="859" ht="15.75" customHeight="1" spans="1:19">
      <c r="A859" s="763"/>
      <c r="B859" s="102"/>
      <c r="D859" s="507"/>
      <c r="E859" s="507"/>
      <c r="H859" s="102"/>
      <c r="I859" s="102"/>
      <c r="J859" s="102"/>
      <c r="K859" s="102"/>
      <c r="L859" s="102"/>
      <c r="M859" s="102"/>
      <c r="N859" s="102"/>
      <c r="O859" s="102"/>
      <c r="P859" s="102"/>
      <c r="Q859" s="102"/>
      <c r="R859" s="102"/>
      <c r="S859" s="102"/>
    </row>
    <row r="860" ht="15.75" customHeight="1" spans="1:19">
      <c r="A860" s="763"/>
      <c r="B860" s="102"/>
      <c r="D860" s="507"/>
      <c r="E860" s="507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</row>
    <row r="861" ht="15.75" customHeight="1" spans="1:19">
      <c r="A861" s="763"/>
      <c r="B861" s="102"/>
      <c r="D861" s="507"/>
      <c r="E861" s="507"/>
      <c r="H861" s="102"/>
      <c r="I861" s="102"/>
      <c r="J861" s="102"/>
      <c r="K861" s="102"/>
      <c r="L861" s="102"/>
      <c r="M861" s="102"/>
      <c r="N861" s="102"/>
      <c r="O861" s="102"/>
      <c r="P861" s="102"/>
      <c r="Q861" s="102"/>
      <c r="R861" s="102"/>
      <c r="S861" s="102"/>
    </row>
    <row r="862" ht="15.75" customHeight="1" spans="1:19">
      <c r="A862" s="763"/>
      <c r="B862" s="102"/>
      <c r="D862" s="507"/>
      <c r="E862" s="507"/>
      <c r="H862" s="102"/>
      <c r="I862" s="102"/>
      <c r="J862" s="102"/>
      <c r="K862" s="102"/>
      <c r="L862" s="102"/>
      <c r="M862" s="102"/>
      <c r="N862" s="102"/>
      <c r="O862" s="102"/>
      <c r="P862" s="102"/>
      <c r="Q862" s="102"/>
      <c r="R862" s="102"/>
      <c r="S862" s="102"/>
    </row>
    <row r="863" ht="15.75" customHeight="1" spans="1:19">
      <c r="A863" s="763"/>
      <c r="B863" s="102"/>
      <c r="D863" s="507"/>
      <c r="E863" s="507"/>
      <c r="H863" s="102"/>
      <c r="I863" s="102"/>
      <c r="J863" s="102"/>
      <c r="K863" s="102"/>
      <c r="L863" s="102"/>
      <c r="M863" s="102"/>
      <c r="N863" s="102"/>
      <c r="O863" s="102"/>
      <c r="P863" s="102"/>
      <c r="Q863" s="102"/>
      <c r="R863" s="102"/>
      <c r="S863" s="102"/>
    </row>
    <row r="864" ht="15.75" customHeight="1" spans="1:19">
      <c r="A864" s="763"/>
      <c r="B864" s="102"/>
      <c r="D864" s="507"/>
      <c r="E864" s="507"/>
      <c r="H864" s="102"/>
      <c r="I864" s="102"/>
      <c r="J864" s="102"/>
      <c r="K864" s="102"/>
      <c r="L864" s="102"/>
      <c r="M864" s="102"/>
      <c r="N864" s="102"/>
      <c r="O864" s="102"/>
      <c r="P864" s="102"/>
      <c r="Q864" s="102"/>
      <c r="R864" s="102"/>
      <c r="S864" s="102"/>
    </row>
    <row r="865" ht="15.75" customHeight="1" spans="1:19">
      <c r="A865" s="763"/>
      <c r="B865" s="102"/>
      <c r="D865" s="507"/>
      <c r="E865" s="507"/>
      <c r="H865" s="102"/>
      <c r="I865" s="102"/>
      <c r="J865" s="102"/>
      <c r="K865" s="102"/>
      <c r="L865" s="102"/>
      <c r="M865" s="102"/>
      <c r="N865" s="102"/>
      <c r="O865" s="102"/>
      <c r="P865" s="102"/>
      <c r="Q865" s="102"/>
      <c r="R865" s="102"/>
      <c r="S865" s="102"/>
    </row>
    <row r="866" ht="15.75" customHeight="1" spans="1:19">
      <c r="A866" s="763"/>
      <c r="B866" s="102"/>
      <c r="D866" s="507"/>
      <c r="E866" s="507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</row>
    <row r="867" ht="15.75" customHeight="1" spans="1:19">
      <c r="A867" s="763"/>
      <c r="B867" s="102"/>
      <c r="D867" s="507"/>
      <c r="E867" s="507"/>
      <c r="H867" s="102"/>
      <c r="I867" s="102"/>
      <c r="J867" s="102"/>
      <c r="K867" s="102"/>
      <c r="L867" s="102"/>
      <c r="M867" s="102"/>
      <c r="N867" s="102"/>
      <c r="O867" s="102"/>
      <c r="P867" s="102"/>
      <c r="Q867" s="102"/>
      <c r="R867" s="102"/>
      <c r="S867" s="102"/>
    </row>
    <row r="868" ht="15.75" customHeight="1" spans="1:19">
      <c r="A868" s="763"/>
      <c r="B868" s="102"/>
      <c r="D868" s="507"/>
      <c r="E868" s="507"/>
      <c r="H868" s="102"/>
      <c r="I868" s="102"/>
      <c r="J868" s="102"/>
      <c r="K868" s="102"/>
      <c r="L868" s="102"/>
      <c r="M868" s="102"/>
      <c r="N868" s="102"/>
      <c r="O868" s="102"/>
      <c r="P868" s="102"/>
      <c r="Q868" s="102"/>
      <c r="R868" s="102"/>
      <c r="S868" s="102"/>
    </row>
    <row r="869" ht="15.75" customHeight="1" spans="1:19">
      <c r="A869" s="763"/>
      <c r="B869" s="102"/>
      <c r="D869" s="507"/>
      <c r="E869" s="507"/>
      <c r="H869" s="102"/>
      <c r="I869" s="102"/>
      <c r="J869" s="102"/>
      <c r="K869" s="102"/>
      <c r="L869" s="102"/>
      <c r="M869" s="102"/>
      <c r="N869" s="102"/>
      <c r="O869" s="102"/>
      <c r="P869" s="102"/>
      <c r="Q869" s="102"/>
      <c r="R869" s="102"/>
      <c r="S869" s="102"/>
    </row>
    <row r="870" ht="15.75" customHeight="1" spans="1:19">
      <c r="A870" s="763"/>
      <c r="B870" s="102"/>
      <c r="D870" s="507"/>
      <c r="E870" s="507"/>
      <c r="H870" s="102"/>
      <c r="I870" s="102"/>
      <c r="J870" s="102"/>
      <c r="K870" s="102"/>
      <c r="L870" s="102"/>
      <c r="M870" s="102"/>
      <c r="N870" s="102"/>
      <c r="O870" s="102"/>
      <c r="P870" s="102"/>
      <c r="Q870" s="102"/>
      <c r="R870" s="102"/>
      <c r="S870" s="102"/>
    </row>
    <row r="871" ht="15.75" customHeight="1" spans="1:19">
      <c r="A871" s="763"/>
      <c r="B871" s="102"/>
      <c r="D871" s="507"/>
      <c r="E871" s="507"/>
      <c r="H871" s="102"/>
      <c r="I871" s="102"/>
      <c r="J871" s="102"/>
      <c r="K871" s="102"/>
      <c r="L871" s="102"/>
      <c r="M871" s="102"/>
      <c r="N871" s="102"/>
      <c r="O871" s="102"/>
      <c r="P871" s="102"/>
      <c r="Q871" s="102"/>
      <c r="R871" s="102"/>
      <c r="S871" s="102"/>
    </row>
    <row r="872" ht="15.75" customHeight="1" spans="1:19">
      <c r="A872" s="763"/>
      <c r="B872" s="102"/>
      <c r="D872" s="507"/>
      <c r="E872" s="507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</row>
    <row r="873" ht="15.75" customHeight="1" spans="1:19">
      <c r="A873" s="763"/>
      <c r="B873" s="102"/>
      <c r="D873" s="507"/>
      <c r="E873" s="507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</row>
    <row r="874" ht="15.75" customHeight="1" spans="1:19">
      <c r="A874" s="763"/>
      <c r="B874" s="102"/>
      <c r="D874" s="507"/>
      <c r="E874" s="507"/>
      <c r="H874" s="102"/>
      <c r="I874" s="102"/>
      <c r="J874" s="102"/>
      <c r="K874" s="102"/>
      <c r="L874" s="102"/>
      <c r="M874" s="102"/>
      <c r="N874" s="102"/>
      <c r="O874" s="102"/>
      <c r="P874" s="102"/>
      <c r="Q874" s="102"/>
      <c r="R874" s="102"/>
      <c r="S874" s="102"/>
    </row>
    <row r="875" ht="15.75" customHeight="1" spans="1:19">
      <c r="A875" s="763"/>
      <c r="B875" s="102"/>
      <c r="D875" s="507"/>
      <c r="E875" s="507"/>
      <c r="H875" s="102"/>
      <c r="I875" s="102"/>
      <c r="J875" s="102"/>
      <c r="K875" s="102"/>
      <c r="L875" s="102"/>
      <c r="M875" s="102"/>
      <c r="N875" s="102"/>
      <c r="O875" s="102"/>
      <c r="P875" s="102"/>
      <c r="Q875" s="102"/>
      <c r="R875" s="102"/>
      <c r="S875" s="102"/>
    </row>
    <row r="876" ht="15.75" customHeight="1" spans="1:19">
      <c r="A876" s="763"/>
      <c r="B876" s="102"/>
      <c r="D876" s="507"/>
      <c r="E876" s="507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</row>
    <row r="877" ht="15.75" customHeight="1" spans="1:19">
      <c r="A877" s="763"/>
      <c r="B877" s="102"/>
      <c r="D877" s="507"/>
      <c r="E877" s="507"/>
      <c r="H877" s="102"/>
      <c r="I877" s="102"/>
      <c r="J877" s="102"/>
      <c r="K877" s="102"/>
      <c r="L877" s="102"/>
      <c r="M877" s="102"/>
      <c r="N877" s="102"/>
      <c r="O877" s="102"/>
      <c r="P877" s="102"/>
      <c r="Q877" s="102"/>
      <c r="R877" s="102"/>
      <c r="S877" s="102"/>
    </row>
    <row r="878" ht="15.75" customHeight="1" spans="1:19">
      <c r="A878" s="763"/>
      <c r="B878" s="102"/>
      <c r="D878" s="507"/>
      <c r="E878" s="507"/>
      <c r="H878" s="102"/>
      <c r="I878" s="102"/>
      <c r="J878" s="102"/>
      <c r="K878" s="102"/>
      <c r="L878" s="102"/>
      <c r="M878" s="102"/>
      <c r="N878" s="102"/>
      <c r="O878" s="102"/>
      <c r="P878" s="102"/>
      <c r="Q878" s="102"/>
      <c r="R878" s="102"/>
      <c r="S878" s="102"/>
    </row>
    <row r="879" ht="15.75" customHeight="1" spans="1:19">
      <c r="A879" s="763"/>
      <c r="B879" s="102"/>
      <c r="D879" s="507"/>
      <c r="E879" s="507"/>
      <c r="H879" s="102"/>
      <c r="I879" s="102"/>
      <c r="J879" s="102"/>
      <c r="K879" s="102"/>
      <c r="L879" s="102"/>
      <c r="M879" s="102"/>
      <c r="N879" s="102"/>
      <c r="O879" s="102"/>
      <c r="P879" s="102"/>
      <c r="Q879" s="102"/>
      <c r="R879" s="102"/>
      <c r="S879" s="102"/>
    </row>
    <row r="880" ht="15.75" customHeight="1" spans="1:19">
      <c r="A880" s="763"/>
      <c r="B880" s="102"/>
      <c r="D880" s="507"/>
      <c r="E880" s="507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</row>
    <row r="881" ht="15.75" customHeight="1" spans="1:19">
      <c r="A881" s="763"/>
      <c r="B881" s="102"/>
      <c r="D881" s="507"/>
      <c r="E881" s="507"/>
      <c r="H881" s="102"/>
      <c r="I881" s="102"/>
      <c r="J881" s="102"/>
      <c r="K881" s="102"/>
      <c r="L881" s="102"/>
      <c r="M881" s="102"/>
      <c r="N881" s="102"/>
      <c r="O881" s="102"/>
      <c r="P881" s="102"/>
      <c r="Q881" s="102"/>
      <c r="R881" s="102"/>
      <c r="S881" s="102"/>
    </row>
    <row r="882" ht="15.75" customHeight="1" spans="1:19">
      <c r="A882" s="763"/>
      <c r="B882" s="102"/>
      <c r="D882" s="507"/>
      <c r="E882" s="507"/>
      <c r="H882" s="102"/>
      <c r="I882" s="102"/>
      <c r="J882" s="102"/>
      <c r="K882" s="102"/>
      <c r="L882" s="102"/>
      <c r="M882" s="102"/>
      <c r="N882" s="102"/>
      <c r="O882" s="102"/>
      <c r="P882" s="102"/>
      <c r="Q882" s="102"/>
      <c r="R882" s="102"/>
      <c r="S882" s="102"/>
    </row>
    <row r="883" ht="15.75" customHeight="1" spans="1:19">
      <c r="A883" s="763"/>
      <c r="B883" s="102"/>
      <c r="D883" s="507"/>
      <c r="E883" s="507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</row>
    <row r="884" ht="15.75" customHeight="1" spans="1:19">
      <c r="A884" s="763"/>
      <c r="B884" s="102"/>
      <c r="D884" s="507"/>
      <c r="E884" s="507"/>
      <c r="H884" s="102"/>
      <c r="I884" s="102"/>
      <c r="J884" s="102"/>
      <c r="K884" s="102"/>
      <c r="L884" s="102"/>
      <c r="M884" s="102"/>
      <c r="N884" s="102"/>
      <c r="O884" s="102"/>
      <c r="P884" s="102"/>
      <c r="Q884" s="102"/>
      <c r="R884" s="102"/>
      <c r="S884" s="102"/>
    </row>
    <row r="885" ht="15.75" customHeight="1" spans="1:19">
      <c r="A885" s="763"/>
      <c r="B885" s="102"/>
      <c r="D885" s="507"/>
      <c r="E885" s="507"/>
      <c r="H885" s="102"/>
      <c r="I885" s="102"/>
      <c r="J885" s="102"/>
      <c r="K885" s="102"/>
      <c r="L885" s="102"/>
      <c r="M885" s="102"/>
      <c r="N885" s="102"/>
      <c r="O885" s="102"/>
      <c r="P885" s="102"/>
      <c r="Q885" s="102"/>
      <c r="R885" s="102"/>
      <c r="S885" s="102"/>
    </row>
    <row r="886" ht="15.75" customHeight="1" spans="1:19">
      <c r="A886" s="763"/>
      <c r="B886" s="102"/>
      <c r="D886" s="507"/>
      <c r="E886" s="507"/>
      <c r="H886" s="102"/>
      <c r="I886" s="102"/>
      <c r="J886" s="102"/>
      <c r="K886" s="102"/>
      <c r="L886" s="102"/>
      <c r="M886" s="102"/>
      <c r="N886" s="102"/>
      <c r="O886" s="102"/>
      <c r="P886" s="102"/>
      <c r="Q886" s="102"/>
      <c r="R886" s="102"/>
      <c r="S886" s="102"/>
    </row>
    <row r="887" ht="15.75" customHeight="1" spans="1:19">
      <c r="A887" s="763"/>
      <c r="B887" s="102"/>
      <c r="D887" s="507"/>
      <c r="E887" s="507"/>
      <c r="H887" s="102"/>
      <c r="I887" s="102"/>
      <c r="J887" s="102"/>
      <c r="K887" s="102"/>
      <c r="L887" s="102"/>
      <c r="M887" s="102"/>
      <c r="N887" s="102"/>
      <c r="O887" s="102"/>
      <c r="P887" s="102"/>
      <c r="Q887" s="102"/>
      <c r="R887" s="102"/>
      <c r="S887" s="102"/>
    </row>
    <row r="888" ht="15.75" customHeight="1" spans="1:19">
      <c r="A888" s="763"/>
      <c r="B888" s="102"/>
      <c r="D888" s="507"/>
      <c r="E888" s="507"/>
      <c r="H888" s="102"/>
      <c r="I888" s="102"/>
      <c r="J888" s="102"/>
      <c r="K888" s="102"/>
      <c r="L888" s="102"/>
      <c r="M888" s="102"/>
      <c r="N888" s="102"/>
      <c r="O888" s="102"/>
      <c r="P888" s="102"/>
      <c r="Q888" s="102"/>
      <c r="R888" s="102"/>
      <c r="S888" s="102"/>
    </row>
    <row r="889" ht="15.75" customHeight="1" spans="1:19">
      <c r="A889" s="763"/>
      <c r="B889" s="102"/>
      <c r="D889" s="507"/>
      <c r="E889" s="507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</row>
    <row r="890" ht="15.75" customHeight="1" spans="1:19">
      <c r="A890" s="763"/>
      <c r="B890" s="102"/>
      <c r="D890" s="507"/>
      <c r="E890" s="507"/>
      <c r="H890" s="102"/>
      <c r="I890" s="102"/>
      <c r="J890" s="102"/>
      <c r="K890" s="102"/>
      <c r="L890" s="102"/>
      <c r="M890" s="102"/>
      <c r="N890" s="102"/>
      <c r="O890" s="102"/>
      <c r="P890" s="102"/>
      <c r="Q890" s="102"/>
      <c r="R890" s="102"/>
      <c r="S890" s="102"/>
    </row>
    <row r="891" ht="15.75" customHeight="1" spans="1:19">
      <c r="A891" s="763"/>
      <c r="B891" s="102"/>
      <c r="D891" s="507"/>
      <c r="E891" s="507"/>
      <c r="H891" s="102"/>
      <c r="I891" s="102"/>
      <c r="J891" s="102"/>
      <c r="K891" s="102"/>
      <c r="L891" s="102"/>
      <c r="M891" s="102"/>
      <c r="N891" s="102"/>
      <c r="O891" s="102"/>
      <c r="P891" s="102"/>
      <c r="Q891" s="102"/>
      <c r="R891" s="102"/>
      <c r="S891" s="102"/>
    </row>
    <row r="892" ht="15.75" customHeight="1" spans="1:19">
      <c r="A892" s="763"/>
      <c r="B892" s="102"/>
      <c r="D892" s="507"/>
      <c r="E892" s="507"/>
      <c r="H892" s="102"/>
      <c r="I892" s="102"/>
      <c r="J892" s="102"/>
      <c r="K892" s="102"/>
      <c r="L892" s="102"/>
      <c r="M892" s="102"/>
      <c r="N892" s="102"/>
      <c r="O892" s="102"/>
      <c r="P892" s="102"/>
      <c r="Q892" s="102"/>
      <c r="R892" s="102"/>
      <c r="S892" s="102"/>
    </row>
    <row r="893" ht="15.75" customHeight="1" spans="1:19">
      <c r="A893" s="763"/>
      <c r="B893" s="102"/>
      <c r="D893" s="507"/>
      <c r="E893" s="507"/>
      <c r="H893" s="102"/>
      <c r="I893" s="102"/>
      <c r="J893" s="102"/>
      <c r="K893" s="102"/>
      <c r="L893" s="102"/>
      <c r="M893" s="102"/>
      <c r="N893" s="102"/>
      <c r="O893" s="102"/>
      <c r="P893" s="102"/>
      <c r="Q893" s="102"/>
      <c r="R893" s="102"/>
      <c r="S893" s="102"/>
    </row>
    <row r="894" ht="15.75" customHeight="1" spans="1:19">
      <c r="A894" s="763"/>
      <c r="B894" s="102"/>
      <c r="D894" s="507"/>
      <c r="E894" s="507"/>
      <c r="H894" s="102"/>
      <c r="I894" s="102"/>
      <c r="J894" s="102"/>
      <c r="K894" s="102"/>
      <c r="L894" s="102"/>
      <c r="M894" s="102"/>
      <c r="N894" s="102"/>
      <c r="O894" s="102"/>
      <c r="P894" s="102"/>
      <c r="Q894" s="102"/>
      <c r="R894" s="102"/>
      <c r="S894" s="102"/>
    </row>
    <row r="895" ht="15.75" customHeight="1" spans="1:19">
      <c r="A895" s="763"/>
      <c r="B895" s="102"/>
      <c r="D895" s="507"/>
      <c r="E895" s="507"/>
      <c r="H895" s="102"/>
      <c r="I895" s="102"/>
      <c r="J895" s="102"/>
      <c r="K895" s="102"/>
      <c r="L895" s="102"/>
      <c r="M895" s="102"/>
      <c r="N895" s="102"/>
      <c r="O895" s="102"/>
      <c r="P895" s="102"/>
      <c r="Q895" s="102"/>
      <c r="R895" s="102"/>
      <c r="S895" s="102"/>
    </row>
    <row r="896" ht="15.75" customHeight="1" spans="1:19">
      <c r="A896" s="763"/>
      <c r="B896" s="102"/>
      <c r="D896" s="507"/>
      <c r="E896" s="507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</row>
    <row r="897" ht="15.75" customHeight="1" spans="1:19">
      <c r="A897" s="763"/>
      <c r="B897" s="102"/>
      <c r="D897" s="507"/>
      <c r="E897" s="507"/>
      <c r="H897" s="102"/>
      <c r="I897" s="102"/>
      <c r="J897" s="102"/>
      <c r="K897" s="102"/>
      <c r="L897" s="102"/>
      <c r="M897" s="102"/>
      <c r="N897" s="102"/>
      <c r="O897" s="102"/>
      <c r="P897" s="102"/>
      <c r="Q897" s="102"/>
      <c r="R897" s="102"/>
      <c r="S897" s="102"/>
    </row>
    <row r="898" ht="15.75" customHeight="1" spans="1:19">
      <c r="A898" s="763"/>
      <c r="B898" s="102"/>
      <c r="D898" s="507"/>
      <c r="E898" s="507"/>
      <c r="H898" s="102"/>
      <c r="I898" s="102"/>
      <c r="J898" s="102"/>
      <c r="K898" s="102"/>
      <c r="L898" s="102"/>
      <c r="M898" s="102"/>
      <c r="N898" s="102"/>
      <c r="O898" s="102"/>
      <c r="P898" s="102"/>
      <c r="Q898" s="102"/>
      <c r="R898" s="102"/>
      <c r="S898" s="102"/>
    </row>
    <row r="899" ht="15.75" customHeight="1" spans="1:19">
      <c r="A899" s="763"/>
      <c r="B899" s="102"/>
      <c r="D899" s="507"/>
      <c r="E899" s="507"/>
      <c r="H899" s="102"/>
      <c r="I899" s="102"/>
      <c r="J899" s="102"/>
      <c r="K899" s="102"/>
      <c r="L899" s="102"/>
      <c r="M899" s="102"/>
      <c r="N899" s="102"/>
      <c r="O899" s="102"/>
      <c r="P899" s="102"/>
      <c r="Q899" s="102"/>
      <c r="R899" s="102"/>
      <c r="S899" s="102"/>
    </row>
    <row r="900" ht="15.75" customHeight="1" spans="1:19">
      <c r="A900" s="763"/>
      <c r="B900" s="102"/>
      <c r="D900" s="507"/>
      <c r="E900" s="507"/>
      <c r="H900" s="102"/>
      <c r="I900" s="102"/>
      <c r="J900" s="102"/>
      <c r="K900" s="102"/>
      <c r="L900" s="102"/>
      <c r="M900" s="102"/>
      <c r="N900" s="102"/>
      <c r="O900" s="102"/>
      <c r="P900" s="102"/>
      <c r="Q900" s="102"/>
      <c r="R900" s="102"/>
      <c r="S900" s="102"/>
    </row>
    <row r="901" ht="15.75" customHeight="1" spans="1:19">
      <c r="A901" s="763"/>
      <c r="B901" s="102"/>
      <c r="D901" s="507"/>
      <c r="E901" s="507"/>
      <c r="H901" s="102"/>
      <c r="I901" s="102"/>
      <c r="J901" s="102"/>
      <c r="K901" s="102"/>
      <c r="L901" s="102"/>
      <c r="M901" s="102"/>
      <c r="N901" s="102"/>
      <c r="O901" s="102"/>
      <c r="P901" s="102"/>
      <c r="Q901" s="102"/>
      <c r="R901" s="102"/>
      <c r="S901" s="102"/>
    </row>
    <row r="902" ht="15.75" customHeight="1" spans="1:19">
      <c r="A902" s="763"/>
      <c r="B902" s="102"/>
      <c r="D902" s="507"/>
      <c r="E902" s="507"/>
      <c r="H902" s="102"/>
      <c r="I902" s="102"/>
      <c r="J902" s="102"/>
      <c r="K902" s="102"/>
      <c r="L902" s="102"/>
      <c r="M902" s="102"/>
      <c r="N902" s="102"/>
      <c r="O902" s="102"/>
      <c r="P902" s="102"/>
      <c r="Q902" s="102"/>
      <c r="R902" s="102"/>
      <c r="S902" s="102"/>
    </row>
    <row r="903" ht="15.75" customHeight="1" spans="1:19">
      <c r="A903" s="763"/>
      <c r="B903" s="102"/>
      <c r="D903" s="507"/>
      <c r="E903" s="507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</row>
    <row r="904" ht="15.75" customHeight="1" spans="1:19">
      <c r="A904" s="763"/>
      <c r="B904" s="102"/>
      <c r="D904" s="507"/>
      <c r="E904" s="507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102"/>
    </row>
    <row r="905" ht="15.75" customHeight="1" spans="1:19">
      <c r="A905" s="763"/>
      <c r="B905" s="102"/>
      <c r="D905" s="507"/>
      <c r="E905" s="507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</row>
    <row r="906" ht="15.75" customHeight="1" spans="1:19">
      <c r="A906" s="763"/>
      <c r="B906" s="102"/>
      <c r="D906" s="507"/>
      <c r="E906" s="507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</row>
    <row r="907" ht="15.75" customHeight="1" spans="1:19">
      <c r="A907" s="763"/>
      <c r="B907" s="102"/>
      <c r="D907" s="507"/>
      <c r="E907" s="507"/>
      <c r="H907" s="102"/>
      <c r="I907" s="102"/>
      <c r="J907" s="102"/>
      <c r="K907" s="102"/>
      <c r="L907" s="102"/>
      <c r="M907" s="102"/>
      <c r="N907" s="102"/>
      <c r="O907" s="102"/>
      <c r="P907" s="102"/>
      <c r="Q907" s="102"/>
      <c r="R907" s="102"/>
      <c r="S907" s="102"/>
    </row>
    <row r="908" ht="15.75" customHeight="1" spans="1:19">
      <c r="A908" s="763"/>
      <c r="B908" s="102"/>
      <c r="D908" s="507"/>
      <c r="E908" s="507"/>
      <c r="H908" s="102"/>
      <c r="I908" s="102"/>
      <c r="J908" s="102"/>
      <c r="K908" s="102"/>
      <c r="L908" s="102"/>
      <c r="M908" s="102"/>
      <c r="N908" s="102"/>
      <c r="O908" s="102"/>
      <c r="P908" s="102"/>
      <c r="Q908" s="102"/>
      <c r="R908" s="102"/>
      <c r="S908" s="102"/>
    </row>
    <row r="909" ht="15.75" customHeight="1" spans="1:19">
      <c r="A909" s="763"/>
      <c r="B909" s="102"/>
      <c r="D909" s="507"/>
      <c r="E909" s="507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</row>
    <row r="910" ht="15.75" customHeight="1" spans="1:19">
      <c r="A910" s="763"/>
      <c r="B910" s="102"/>
      <c r="D910" s="507"/>
      <c r="E910" s="507"/>
      <c r="H910" s="102"/>
      <c r="I910" s="102"/>
      <c r="J910" s="102"/>
      <c r="K910" s="102"/>
      <c r="L910" s="102"/>
      <c r="M910" s="102"/>
      <c r="N910" s="102"/>
      <c r="O910" s="102"/>
      <c r="P910" s="102"/>
      <c r="Q910" s="102"/>
      <c r="R910" s="102"/>
      <c r="S910" s="102"/>
    </row>
    <row r="911" ht="15.75" customHeight="1" spans="1:19">
      <c r="A911" s="763"/>
      <c r="B911" s="102"/>
      <c r="D911" s="507"/>
      <c r="E911" s="507"/>
      <c r="H911" s="102"/>
      <c r="I911" s="102"/>
      <c r="J911" s="102"/>
      <c r="K911" s="102"/>
      <c r="L911" s="102"/>
      <c r="M911" s="102"/>
      <c r="N911" s="102"/>
      <c r="O911" s="102"/>
      <c r="P911" s="102"/>
      <c r="Q911" s="102"/>
      <c r="R911" s="102"/>
      <c r="S911" s="102"/>
    </row>
    <row r="912" ht="15.75" customHeight="1" spans="1:19">
      <c r="A912" s="763"/>
      <c r="B912" s="102"/>
      <c r="D912" s="507"/>
      <c r="E912" s="507"/>
      <c r="H912" s="102"/>
      <c r="I912" s="102"/>
      <c r="J912" s="102"/>
      <c r="K912" s="102"/>
      <c r="L912" s="102"/>
      <c r="M912" s="102"/>
      <c r="N912" s="102"/>
      <c r="O912" s="102"/>
      <c r="P912" s="102"/>
      <c r="Q912" s="102"/>
      <c r="R912" s="102"/>
      <c r="S912" s="102"/>
    </row>
    <row r="913" ht="15.75" customHeight="1" spans="1:19">
      <c r="A913" s="763"/>
      <c r="B913" s="102"/>
      <c r="D913" s="507"/>
      <c r="E913" s="507"/>
      <c r="H913" s="102"/>
      <c r="I913" s="102"/>
      <c r="J913" s="102"/>
      <c r="K913" s="102"/>
      <c r="L913" s="102"/>
      <c r="M913" s="102"/>
      <c r="N913" s="102"/>
      <c r="O913" s="102"/>
      <c r="P913" s="102"/>
      <c r="Q913" s="102"/>
      <c r="R913" s="102"/>
      <c r="S913" s="102"/>
    </row>
    <row r="914" ht="15.75" customHeight="1" spans="1:19">
      <c r="A914" s="763"/>
      <c r="B914" s="102"/>
      <c r="D914" s="507"/>
      <c r="E914" s="507"/>
      <c r="H914" s="102"/>
      <c r="I914" s="102"/>
      <c r="J914" s="102"/>
      <c r="K914" s="102"/>
      <c r="L914" s="102"/>
      <c r="M914" s="102"/>
      <c r="N914" s="102"/>
      <c r="O914" s="102"/>
      <c r="P914" s="102"/>
      <c r="Q914" s="102"/>
      <c r="R914" s="102"/>
      <c r="S914" s="102"/>
    </row>
    <row r="915" ht="15.75" customHeight="1" spans="1:19">
      <c r="A915" s="763"/>
      <c r="B915" s="102"/>
      <c r="D915" s="507"/>
      <c r="E915" s="507"/>
      <c r="H915" s="102"/>
      <c r="I915" s="102"/>
      <c r="J915" s="102"/>
      <c r="K915" s="102"/>
      <c r="L915" s="102"/>
      <c r="M915" s="102"/>
      <c r="N915" s="102"/>
      <c r="O915" s="102"/>
      <c r="P915" s="102"/>
      <c r="Q915" s="102"/>
      <c r="R915" s="102"/>
      <c r="S915" s="102"/>
    </row>
    <row r="916" ht="15.75" customHeight="1" spans="1:19">
      <c r="A916" s="763"/>
      <c r="B916" s="102"/>
      <c r="D916" s="507"/>
      <c r="E916" s="507"/>
      <c r="H916" s="102"/>
      <c r="I916" s="102"/>
      <c r="J916" s="102"/>
      <c r="K916" s="102"/>
      <c r="L916" s="102"/>
      <c r="M916" s="102"/>
      <c r="N916" s="102"/>
      <c r="O916" s="102"/>
      <c r="P916" s="102"/>
      <c r="Q916" s="102"/>
      <c r="R916" s="102"/>
      <c r="S916" s="102"/>
    </row>
    <row r="917" ht="15.75" customHeight="1" spans="1:19">
      <c r="A917" s="763"/>
      <c r="B917" s="102"/>
      <c r="D917" s="507"/>
      <c r="E917" s="507"/>
      <c r="H917" s="102"/>
      <c r="I917" s="102"/>
      <c r="J917" s="102"/>
      <c r="K917" s="102"/>
      <c r="L917" s="102"/>
      <c r="M917" s="102"/>
      <c r="N917" s="102"/>
      <c r="O917" s="102"/>
      <c r="P917" s="102"/>
      <c r="Q917" s="102"/>
      <c r="R917" s="102"/>
      <c r="S917" s="102"/>
    </row>
    <row r="918" ht="15.75" customHeight="1" spans="1:19">
      <c r="A918" s="763"/>
      <c r="B918" s="102"/>
      <c r="D918" s="507"/>
      <c r="E918" s="507"/>
      <c r="H918" s="102"/>
      <c r="I918" s="102"/>
      <c r="J918" s="102"/>
      <c r="K918" s="102"/>
      <c r="L918" s="102"/>
      <c r="M918" s="102"/>
      <c r="N918" s="102"/>
      <c r="O918" s="102"/>
      <c r="P918" s="102"/>
      <c r="Q918" s="102"/>
      <c r="R918" s="102"/>
      <c r="S918" s="102"/>
    </row>
    <row r="919" ht="15.75" customHeight="1" spans="1:19">
      <c r="A919" s="763"/>
      <c r="B919" s="102"/>
      <c r="D919" s="507"/>
      <c r="E919" s="507"/>
      <c r="H919" s="102"/>
      <c r="I919" s="102"/>
      <c r="J919" s="102"/>
      <c r="K919" s="102"/>
      <c r="L919" s="102"/>
      <c r="M919" s="102"/>
      <c r="N919" s="102"/>
      <c r="O919" s="102"/>
      <c r="P919" s="102"/>
      <c r="Q919" s="102"/>
      <c r="R919" s="102"/>
      <c r="S919" s="102"/>
    </row>
    <row r="920" ht="15.75" customHeight="1" spans="1:19">
      <c r="A920" s="763"/>
      <c r="B920" s="102"/>
      <c r="D920" s="507"/>
      <c r="E920" s="507"/>
      <c r="H920" s="102"/>
      <c r="I920" s="102"/>
      <c r="J920" s="102"/>
      <c r="K920" s="102"/>
      <c r="L920" s="102"/>
      <c r="M920" s="102"/>
      <c r="N920" s="102"/>
      <c r="O920" s="102"/>
      <c r="P920" s="102"/>
      <c r="Q920" s="102"/>
      <c r="R920" s="102"/>
      <c r="S920" s="102"/>
    </row>
    <row r="921" ht="15.75" customHeight="1" spans="1:19">
      <c r="A921" s="763"/>
      <c r="B921" s="102"/>
      <c r="D921" s="507"/>
      <c r="E921" s="507"/>
      <c r="H921" s="102"/>
      <c r="I921" s="102"/>
      <c r="J921" s="102"/>
      <c r="K921" s="102"/>
      <c r="L921" s="102"/>
      <c r="M921" s="102"/>
      <c r="N921" s="102"/>
      <c r="O921" s="102"/>
      <c r="P921" s="102"/>
      <c r="Q921" s="102"/>
      <c r="R921" s="102"/>
      <c r="S921" s="102"/>
    </row>
    <row r="922" ht="15.75" customHeight="1" spans="1:19">
      <c r="A922" s="763"/>
      <c r="B922" s="102"/>
      <c r="D922" s="507"/>
      <c r="E922" s="507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</row>
    <row r="923" ht="15.75" customHeight="1" spans="1:19">
      <c r="A923" s="763"/>
      <c r="B923" s="102"/>
      <c r="D923" s="507"/>
      <c r="E923" s="507"/>
      <c r="H923" s="102"/>
      <c r="I923" s="102"/>
      <c r="J923" s="102"/>
      <c r="K923" s="102"/>
      <c r="L923" s="102"/>
      <c r="M923" s="102"/>
      <c r="N923" s="102"/>
      <c r="O923" s="102"/>
      <c r="P923" s="102"/>
      <c r="Q923" s="102"/>
      <c r="R923" s="102"/>
      <c r="S923" s="102"/>
    </row>
    <row r="924" ht="15.75" customHeight="1" spans="1:19">
      <c r="A924" s="763"/>
      <c r="B924" s="102"/>
      <c r="D924" s="507"/>
      <c r="E924" s="507"/>
      <c r="H924" s="102"/>
      <c r="I924" s="102"/>
      <c r="J924" s="102"/>
      <c r="K924" s="102"/>
      <c r="L924" s="102"/>
      <c r="M924" s="102"/>
      <c r="N924" s="102"/>
      <c r="O924" s="102"/>
      <c r="P924" s="102"/>
      <c r="Q924" s="102"/>
      <c r="R924" s="102"/>
      <c r="S924" s="102"/>
    </row>
    <row r="925" ht="15.75" customHeight="1" spans="1:19">
      <c r="A925" s="763"/>
      <c r="B925" s="102"/>
      <c r="D925" s="507"/>
      <c r="E925" s="507"/>
      <c r="H925" s="102"/>
      <c r="I925" s="102"/>
      <c r="J925" s="102"/>
      <c r="K925" s="102"/>
      <c r="L925" s="102"/>
      <c r="M925" s="102"/>
      <c r="N925" s="102"/>
      <c r="O925" s="102"/>
      <c r="P925" s="102"/>
      <c r="Q925" s="102"/>
      <c r="R925" s="102"/>
      <c r="S925" s="102"/>
    </row>
    <row r="926" ht="15.75" customHeight="1" spans="1:19">
      <c r="A926" s="763"/>
      <c r="B926" s="102"/>
      <c r="D926" s="507"/>
      <c r="E926" s="507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</row>
    <row r="927" ht="15.75" customHeight="1" spans="1:19">
      <c r="A927" s="763"/>
      <c r="B927" s="102"/>
      <c r="D927" s="507"/>
      <c r="E927" s="507"/>
      <c r="H927" s="102"/>
      <c r="I927" s="102"/>
      <c r="J927" s="102"/>
      <c r="K927" s="102"/>
      <c r="L927" s="102"/>
      <c r="M927" s="102"/>
      <c r="N927" s="102"/>
      <c r="O927" s="102"/>
      <c r="P927" s="102"/>
      <c r="Q927" s="102"/>
      <c r="R927" s="102"/>
      <c r="S927" s="102"/>
    </row>
    <row r="928" ht="15.75" customHeight="1" spans="1:19">
      <c r="A928" s="763"/>
      <c r="B928" s="102"/>
      <c r="D928" s="507"/>
      <c r="E928" s="507"/>
      <c r="H928" s="102"/>
      <c r="I928" s="102"/>
      <c r="J928" s="102"/>
      <c r="K928" s="102"/>
      <c r="L928" s="102"/>
      <c r="M928" s="102"/>
      <c r="N928" s="102"/>
      <c r="O928" s="102"/>
      <c r="P928" s="102"/>
      <c r="Q928" s="102"/>
      <c r="R928" s="102"/>
      <c r="S928" s="102"/>
    </row>
    <row r="929" ht="15.75" customHeight="1" spans="1:19">
      <c r="A929" s="763"/>
      <c r="B929" s="102"/>
      <c r="D929" s="507"/>
      <c r="E929" s="507"/>
      <c r="H929" s="102"/>
      <c r="I929" s="102"/>
      <c r="J929" s="102"/>
      <c r="K929" s="102"/>
      <c r="L929" s="102"/>
      <c r="M929" s="102"/>
      <c r="N929" s="102"/>
      <c r="O929" s="102"/>
      <c r="P929" s="102"/>
      <c r="Q929" s="102"/>
      <c r="R929" s="102"/>
      <c r="S929" s="102"/>
    </row>
    <row r="930" ht="15.75" customHeight="1" spans="1:19">
      <c r="A930" s="763"/>
      <c r="B930" s="102"/>
      <c r="D930" s="507"/>
      <c r="E930" s="507"/>
      <c r="H930" s="102"/>
      <c r="I930" s="102"/>
      <c r="J930" s="102"/>
      <c r="K930" s="102"/>
      <c r="L930" s="102"/>
      <c r="M930" s="102"/>
      <c r="N930" s="102"/>
      <c r="O930" s="102"/>
      <c r="P930" s="102"/>
      <c r="Q930" s="102"/>
      <c r="R930" s="102"/>
      <c r="S930" s="102"/>
    </row>
    <row r="931" ht="15.75" customHeight="1" spans="1:19">
      <c r="A931" s="763"/>
      <c r="B931" s="102"/>
      <c r="D931" s="507"/>
      <c r="E931" s="507"/>
      <c r="H931" s="102"/>
      <c r="I931" s="102"/>
      <c r="J931" s="102"/>
      <c r="K931" s="102"/>
      <c r="L931" s="102"/>
      <c r="M931" s="102"/>
      <c r="N931" s="102"/>
      <c r="O931" s="102"/>
      <c r="P931" s="102"/>
      <c r="Q931" s="102"/>
      <c r="R931" s="102"/>
      <c r="S931" s="102"/>
    </row>
    <row r="932" ht="15.75" customHeight="1" spans="1:19">
      <c r="A932" s="763"/>
      <c r="B932" s="102"/>
      <c r="D932" s="507"/>
      <c r="E932" s="507"/>
      <c r="H932" s="102"/>
      <c r="I932" s="102"/>
      <c r="J932" s="102"/>
      <c r="K932" s="102"/>
      <c r="L932" s="102"/>
      <c r="M932" s="102"/>
      <c r="N932" s="102"/>
      <c r="O932" s="102"/>
      <c r="P932" s="102"/>
      <c r="Q932" s="102"/>
      <c r="R932" s="102"/>
      <c r="S932" s="102"/>
    </row>
    <row r="933" ht="15.75" customHeight="1" spans="1:19">
      <c r="A933" s="763"/>
      <c r="B933" s="102"/>
      <c r="D933" s="507"/>
      <c r="E933" s="507"/>
      <c r="H933" s="102"/>
      <c r="I933" s="102"/>
      <c r="J933" s="102"/>
      <c r="K933" s="102"/>
      <c r="L933" s="102"/>
      <c r="M933" s="102"/>
      <c r="N933" s="102"/>
      <c r="O933" s="102"/>
      <c r="P933" s="102"/>
      <c r="Q933" s="102"/>
      <c r="R933" s="102"/>
      <c r="S933" s="102"/>
    </row>
    <row r="934" ht="15.75" customHeight="1" spans="1:19">
      <c r="A934" s="763"/>
      <c r="B934" s="102"/>
      <c r="D934" s="507"/>
      <c r="E934" s="507"/>
      <c r="H934" s="102"/>
      <c r="I934" s="102"/>
      <c r="J934" s="102"/>
      <c r="K934" s="102"/>
      <c r="L934" s="102"/>
      <c r="M934" s="102"/>
      <c r="N934" s="102"/>
      <c r="O934" s="102"/>
      <c r="P934" s="102"/>
      <c r="Q934" s="102"/>
      <c r="R934" s="102"/>
      <c r="S934" s="102"/>
    </row>
    <row r="935" ht="15.75" customHeight="1" spans="1:19">
      <c r="A935" s="763"/>
      <c r="B935" s="102"/>
      <c r="D935" s="507"/>
      <c r="E935" s="507"/>
      <c r="H935" s="102"/>
      <c r="I935" s="102"/>
      <c r="J935" s="102"/>
      <c r="K935" s="102"/>
      <c r="L935" s="102"/>
      <c r="M935" s="102"/>
      <c r="N935" s="102"/>
      <c r="O935" s="102"/>
      <c r="P935" s="102"/>
      <c r="Q935" s="102"/>
      <c r="R935" s="102"/>
      <c r="S935" s="102"/>
    </row>
    <row r="936" ht="15.75" customHeight="1" spans="1:19">
      <c r="A936" s="763"/>
      <c r="B936" s="102"/>
      <c r="D936" s="507"/>
      <c r="E936" s="507"/>
      <c r="H936" s="102"/>
      <c r="I936" s="102"/>
      <c r="J936" s="102"/>
      <c r="K936" s="102"/>
      <c r="L936" s="102"/>
      <c r="M936" s="102"/>
      <c r="N936" s="102"/>
      <c r="O936" s="102"/>
      <c r="P936" s="102"/>
      <c r="Q936" s="102"/>
      <c r="R936" s="102"/>
      <c r="S936" s="102"/>
    </row>
    <row r="937" ht="15.75" customHeight="1" spans="1:19">
      <c r="A937" s="763"/>
      <c r="B937" s="102"/>
      <c r="D937" s="507"/>
      <c r="E937" s="507"/>
      <c r="H937" s="102"/>
      <c r="I937" s="102"/>
      <c r="J937" s="102"/>
      <c r="K937" s="102"/>
      <c r="L937" s="102"/>
      <c r="M937" s="102"/>
      <c r="N937" s="102"/>
      <c r="O937" s="102"/>
      <c r="P937" s="102"/>
      <c r="Q937" s="102"/>
      <c r="R937" s="102"/>
      <c r="S937" s="102"/>
    </row>
    <row r="938" ht="15.75" customHeight="1" spans="1:19">
      <c r="A938" s="763"/>
      <c r="B938" s="102"/>
      <c r="D938" s="507"/>
      <c r="E938" s="507"/>
      <c r="H938" s="102"/>
      <c r="I938" s="102"/>
      <c r="J938" s="102"/>
      <c r="K938" s="102"/>
      <c r="L938" s="102"/>
      <c r="M938" s="102"/>
      <c r="N938" s="102"/>
      <c r="O938" s="102"/>
      <c r="P938" s="102"/>
      <c r="Q938" s="102"/>
      <c r="R938" s="102"/>
      <c r="S938" s="102"/>
    </row>
    <row r="939" ht="15.75" customHeight="1" spans="1:19">
      <c r="A939" s="763"/>
      <c r="B939" s="102"/>
      <c r="D939" s="507"/>
      <c r="E939" s="507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</row>
    <row r="940" ht="15.75" customHeight="1" spans="1:19">
      <c r="A940" s="763"/>
      <c r="B940" s="102"/>
      <c r="D940" s="507"/>
      <c r="E940" s="507"/>
      <c r="H940" s="102"/>
      <c r="I940" s="102"/>
      <c r="J940" s="102"/>
      <c r="K940" s="102"/>
      <c r="L940" s="102"/>
      <c r="M940" s="102"/>
      <c r="N940" s="102"/>
      <c r="O940" s="102"/>
      <c r="P940" s="102"/>
      <c r="Q940" s="102"/>
      <c r="R940" s="102"/>
      <c r="S940" s="102"/>
    </row>
    <row r="941" ht="15.75" customHeight="1" spans="1:19">
      <c r="A941" s="763"/>
      <c r="B941" s="102"/>
      <c r="D941" s="507"/>
      <c r="E941" s="507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102"/>
    </row>
    <row r="942" ht="15.75" customHeight="1" spans="1:19">
      <c r="A942" s="763"/>
      <c r="B942" s="102"/>
      <c r="D942" s="507"/>
      <c r="E942" s="507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</row>
    <row r="943" ht="15.75" customHeight="1" spans="1:19">
      <c r="A943" s="763"/>
      <c r="B943" s="102"/>
      <c r="D943" s="507"/>
      <c r="E943" s="507"/>
      <c r="H943" s="102"/>
      <c r="I943" s="102"/>
      <c r="J943" s="102"/>
      <c r="K943" s="102"/>
      <c r="L943" s="102"/>
      <c r="M943" s="102"/>
      <c r="N943" s="102"/>
      <c r="O943" s="102"/>
      <c r="P943" s="102"/>
      <c r="Q943" s="102"/>
      <c r="R943" s="102"/>
      <c r="S943" s="102"/>
    </row>
    <row r="944" ht="15.75" customHeight="1" spans="1:19">
      <c r="A944" s="763"/>
      <c r="B944" s="102"/>
      <c r="D944" s="507"/>
      <c r="E944" s="507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102"/>
    </row>
    <row r="945" ht="15.75" customHeight="1" spans="1:19">
      <c r="A945" s="763"/>
      <c r="B945" s="102"/>
      <c r="D945" s="507"/>
      <c r="E945" s="507"/>
      <c r="H945" s="102"/>
      <c r="I945" s="102"/>
      <c r="J945" s="102"/>
      <c r="K945" s="102"/>
      <c r="L945" s="102"/>
      <c r="M945" s="102"/>
      <c r="N945" s="102"/>
      <c r="O945" s="102"/>
      <c r="P945" s="102"/>
      <c r="Q945" s="102"/>
      <c r="R945" s="102"/>
      <c r="S945" s="102"/>
    </row>
    <row r="946" ht="15.75" customHeight="1" spans="1:19">
      <c r="A946" s="763"/>
      <c r="B946" s="102"/>
      <c r="D946" s="507"/>
      <c r="E946" s="507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</row>
    <row r="947" ht="15.75" customHeight="1" spans="1:19">
      <c r="A947" s="763"/>
      <c r="B947" s="102"/>
      <c r="D947" s="507"/>
      <c r="E947" s="507"/>
      <c r="H947" s="102"/>
      <c r="I947" s="102"/>
      <c r="J947" s="102"/>
      <c r="K947" s="102"/>
      <c r="L947" s="102"/>
      <c r="M947" s="102"/>
      <c r="N947" s="102"/>
      <c r="O947" s="102"/>
      <c r="P947" s="102"/>
      <c r="Q947" s="102"/>
      <c r="R947" s="102"/>
      <c r="S947" s="102"/>
    </row>
    <row r="948" ht="15.75" customHeight="1" spans="1:19">
      <c r="A948" s="763"/>
      <c r="B948" s="102"/>
      <c r="D948" s="507"/>
      <c r="E948" s="507"/>
      <c r="H948" s="102"/>
      <c r="I948" s="102"/>
      <c r="J948" s="102"/>
      <c r="K948" s="102"/>
      <c r="L948" s="102"/>
      <c r="M948" s="102"/>
      <c r="N948" s="102"/>
      <c r="O948" s="102"/>
      <c r="P948" s="102"/>
      <c r="Q948" s="102"/>
      <c r="R948" s="102"/>
      <c r="S948" s="102"/>
    </row>
    <row r="949" ht="15.75" customHeight="1" spans="1:19">
      <c r="A949" s="763"/>
      <c r="B949" s="102"/>
      <c r="D949" s="507"/>
      <c r="E949" s="507"/>
      <c r="H949" s="102"/>
      <c r="I949" s="102"/>
      <c r="J949" s="102"/>
      <c r="K949" s="102"/>
      <c r="L949" s="102"/>
      <c r="M949" s="102"/>
      <c r="N949" s="102"/>
      <c r="O949" s="102"/>
      <c r="P949" s="102"/>
      <c r="Q949" s="102"/>
      <c r="R949" s="102"/>
      <c r="S949" s="102"/>
    </row>
    <row r="950" ht="15.75" customHeight="1" spans="1:19">
      <c r="A950" s="763"/>
      <c r="B950" s="102"/>
      <c r="D950" s="507"/>
      <c r="E950" s="507"/>
      <c r="H950" s="102"/>
      <c r="I950" s="102"/>
      <c r="J950" s="102"/>
      <c r="K950" s="102"/>
      <c r="L950" s="102"/>
      <c r="M950" s="102"/>
      <c r="N950" s="102"/>
      <c r="O950" s="102"/>
      <c r="P950" s="102"/>
      <c r="Q950" s="102"/>
      <c r="R950" s="102"/>
      <c r="S950" s="102"/>
    </row>
    <row r="951" ht="15.75" customHeight="1" spans="1:19">
      <c r="A951" s="763"/>
      <c r="B951" s="102"/>
      <c r="D951" s="507"/>
      <c r="E951" s="507"/>
      <c r="H951" s="102"/>
      <c r="I951" s="102"/>
      <c r="J951" s="102"/>
      <c r="K951" s="102"/>
      <c r="L951" s="102"/>
      <c r="M951" s="102"/>
      <c r="N951" s="102"/>
      <c r="O951" s="102"/>
      <c r="P951" s="102"/>
      <c r="Q951" s="102"/>
      <c r="R951" s="102"/>
      <c r="S951" s="102"/>
    </row>
    <row r="952" ht="15.75" customHeight="1" spans="1:19">
      <c r="A952" s="763"/>
      <c r="B952" s="102"/>
      <c r="D952" s="507"/>
      <c r="E952" s="507"/>
      <c r="H952" s="102"/>
      <c r="I952" s="102"/>
      <c r="J952" s="102"/>
      <c r="K952" s="102"/>
      <c r="L952" s="102"/>
      <c r="M952" s="102"/>
      <c r="N952" s="102"/>
      <c r="O952" s="102"/>
      <c r="P952" s="102"/>
      <c r="Q952" s="102"/>
      <c r="R952" s="102"/>
      <c r="S952" s="102"/>
    </row>
    <row r="953" ht="15.75" customHeight="1" spans="1:19">
      <c r="A953" s="763"/>
      <c r="B953" s="102"/>
      <c r="D953" s="507"/>
      <c r="E953" s="507"/>
      <c r="H953" s="102"/>
      <c r="I953" s="102"/>
      <c r="J953" s="102"/>
      <c r="K953" s="102"/>
      <c r="L953" s="102"/>
      <c r="M953" s="102"/>
      <c r="N953" s="102"/>
      <c r="O953" s="102"/>
      <c r="P953" s="102"/>
      <c r="Q953" s="102"/>
      <c r="R953" s="102"/>
      <c r="S953" s="102"/>
    </row>
    <row r="954" ht="15.75" customHeight="1" spans="1:19">
      <c r="A954" s="763"/>
      <c r="B954" s="102"/>
      <c r="D954" s="507"/>
      <c r="E954" s="507"/>
      <c r="H954" s="102"/>
      <c r="I954" s="102"/>
      <c r="J954" s="102"/>
      <c r="K954" s="102"/>
      <c r="L954" s="102"/>
      <c r="M954" s="102"/>
      <c r="N954" s="102"/>
      <c r="O954" s="102"/>
      <c r="P954" s="102"/>
      <c r="Q954" s="102"/>
      <c r="R954" s="102"/>
      <c r="S954" s="102"/>
    </row>
    <row r="955" ht="15.75" customHeight="1" spans="1:19">
      <c r="A955" s="763"/>
      <c r="B955" s="102"/>
      <c r="D955" s="507"/>
      <c r="E955" s="507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</row>
    <row r="956" ht="15.75" customHeight="1" spans="1:19">
      <c r="A956" s="763"/>
      <c r="B956" s="102"/>
      <c r="D956" s="507"/>
      <c r="E956" s="507"/>
      <c r="H956" s="102"/>
      <c r="I956" s="102"/>
      <c r="J956" s="102"/>
      <c r="K956" s="102"/>
      <c r="L956" s="102"/>
      <c r="M956" s="102"/>
      <c r="N956" s="102"/>
      <c r="O956" s="102"/>
      <c r="P956" s="102"/>
      <c r="Q956" s="102"/>
      <c r="R956" s="102"/>
      <c r="S956" s="102"/>
    </row>
    <row r="957" ht="15.75" customHeight="1" spans="1:19">
      <c r="A957" s="763"/>
      <c r="B957" s="102"/>
      <c r="D957" s="507"/>
      <c r="E957" s="507"/>
      <c r="H957" s="102"/>
      <c r="I957" s="102"/>
      <c r="J957" s="102"/>
      <c r="K957" s="102"/>
      <c r="L957" s="102"/>
      <c r="M957" s="102"/>
      <c r="N957" s="102"/>
      <c r="O957" s="102"/>
      <c r="P957" s="102"/>
      <c r="Q957" s="102"/>
      <c r="R957" s="102"/>
      <c r="S957" s="102"/>
    </row>
    <row r="958" ht="15.75" customHeight="1" spans="1:19">
      <c r="A958" s="763"/>
      <c r="B958" s="102"/>
      <c r="D958" s="507"/>
      <c r="E958" s="507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</row>
    <row r="959" ht="15.75" customHeight="1" spans="1:19">
      <c r="A959" s="763"/>
      <c r="B959" s="102"/>
      <c r="D959" s="507"/>
      <c r="E959" s="507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</row>
    <row r="960" ht="15.75" customHeight="1" spans="1:19">
      <c r="A960" s="763"/>
      <c r="B960" s="102"/>
      <c r="D960" s="507"/>
      <c r="E960" s="507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</row>
    <row r="961" ht="15.75" customHeight="1" spans="1:19">
      <c r="A961" s="763"/>
      <c r="B961" s="102"/>
      <c r="D961" s="507"/>
      <c r="E961" s="507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</row>
    <row r="962" ht="15.75" customHeight="1" spans="1:19">
      <c r="A962" s="763"/>
      <c r="B962" s="102"/>
      <c r="D962" s="507"/>
      <c r="E962" s="507"/>
      <c r="H962" s="102"/>
      <c r="I962" s="102"/>
      <c r="J962" s="102"/>
      <c r="K962" s="102"/>
      <c r="L962" s="102"/>
      <c r="M962" s="102"/>
      <c r="N962" s="102"/>
      <c r="O962" s="102"/>
      <c r="P962" s="102"/>
      <c r="Q962" s="102"/>
      <c r="R962" s="102"/>
      <c r="S962" s="102"/>
    </row>
    <row r="963" ht="15.75" customHeight="1" spans="1:19">
      <c r="A963" s="763"/>
      <c r="B963" s="102"/>
      <c r="D963" s="507"/>
      <c r="E963" s="507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</row>
    <row r="964" ht="15.75" customHeight="1" spans="1:19">
      <c r="A964" s="763"/>
      <c r="B964" s="102"/>
      <c r="D964" s="507"/>
      <c r="E964" s="507"/>
      <c r="H964" s="102"/>
      <c r="I964" s="102"/>
      <c r="J964" s="102"/>
      <c r="K964" s="102"/>
      <c r="L964" s="102"/>
      <c r="M964" s="102"/>
      <c r="N964" s="102"/>
      <c r="O964" s="102"/>
      <c r="P964" s="102"/>
      <c r="Q964" s="102"/>
      <c r="R964" s="102"/>
      <c r="S964" s="102"/>
    </row>
    <row r="965" ht="15.75" customHeight="1" spans="1:19">
      <c r="A965" s="763"/>
      <c r="B965" s="102"/>
      <c r="D965" s="507"/>
      <c r="E965" s="507"/>
      <c r="H965" s="102"/>
      <c r="I965" s="102"/>
      <c r="J965" s="102"/>
      <c r="K965" s="102"/>
      <c r="L965" s="102"/>
      <c r="M965" s="102"/>
      <c r="N965" s="102"/>
      <c r="O965" s="102"/>
      <c r="P965" s="102"/>
      <c r="Q965" s="102"/>
      <c r="R965" s="102"/>
      <c r="S965" s="102"/>
    </row>
    <row r="966" ht="15.75" customHeight="1" spans="1:19">
      <c r="A966" s="763"/>
      <c r="B966" s="102"/>
      <c r="D966" s="507"/>
      <c r="E966" s="507"/>
      <c r="H966" s="102"/>
      <c r="I966" s="102"/>
      <c r="J966" s="102"/>
      <c r="K966" s="102"/>
      <c r="L966" s="102"/>
      <c r="M966" s="102"/>
      <c r="N966" s="102"/>
      <c r="O966" s="102"/>
      <c r="P966" s="102"/>
      <c r="Q966" s="102"/>
      <c r="R966" s="102"/>
      <c r="S966" s="102"/>
    </row>
    <row r="967" ht="15.75" customHeight="1" spans="1:19">
      <c r="A967" s="763"/>
      <c r="B967" s="102"/>
      <c r="D967" s="507"/>
      <c r="E967" s="507"/>
      <c r="H967" s="102"/>
      <c r="I967" s="102"/>
      <c r="J967" s="102"/>
      <c r="K967" s="102"/>
      <c r="L967" s="102"/>
      <c r="M967" s="102"/>
      <c r="N967" s="102"/>
      <c r="O967" s="102"/>
      <c r="P967" s="102"/>
      <c r="Q967" s="102"/>
      <c r="R967" s="102"/>
      <c r="S967" s="102"/>
    </row>
    <row r="968" ht="15.75" customHeight="1" spans="1:19">
      <c r="A968" s="763"/>
      <c r="B968" s="102"/>
      <c r="D968" s="507"/>
      <c r="E968" s="507"/>
      <c r="H968" s="102"/>
      <c r="I968" s="102"/>
      <c r="J968" s="102"/>
      <c r="K968" s="102"/>
      <c r="L968" s="102"/>
      <c r="M968" s="102"/>
      <c r="N968" s="102"/>
      <c r="O968" s="102"/>
      <c r="P968" s="102"/>
      <c r="Q968" s="102"/>
      <c r="R968" s="102"/>
      <c r="S968" s="102"/>
    </row>
    <row r="969" ht="15.75" customHeight="1" spans="1:19">
      <c r="A969" s="763"/>
      <c r="B969" s="102"/>
      <c r="D969" s="507"/>
      <c r="E969" s="507"/>
      <c r="H969" s="102"/>
      <c r="I969" s="102"/>
      <c r="J969" s="102"/>
      <c r="K969" s="102"/>
      <c r="L969" s="102"/>
      <c r="M969" s="102"/>
      <c r="N969" s="102"/>
      <c r="O969" s="102"/>
      <c r="P969" s="102"/>
      <c r="Q969" s="102"/>
      <c r="R969" s="102"/>
      <c r="S969" s="102"/>
    </row>
    <row r="970" ht="15.75" customHeight="1" spans="1:19">
      <c r="A970" s="763"/>
      <c r="B970" s="102"/>
      <c r="D970" s="507"/>
      <c r="E970" s="507"/>
      <c r="H970" s="102"/>
      <c r="I970" s="102"/>
      <c r="J970" s="102"/>
      <c r="K970" s="102"/>
      <c r="L970" s="102"/>
      <c r="M970" s="102"/>
      <c r="N970" s="102"/>
      <c r="O970" s="102"/>
      <c r="P970" s="102"/>
      <c r="Q970" s="102"/>
      <c r="R970" s="102"/>
      <c r="S970" s="102"/>
    </row>
    <row r="971" ht="15.75" customHeight="1" spans="1:19">
      <c r="A971" s="763"/>
      <c r="B971" s="102"/>
      <c r="D971" s="507"/>
      <c r="E971" s="507"/>
      <c r="H971" s="102"/>
      <c r="I971" s="102"/>
      <c r="J971" s="102"/>
      <c r="K971" s="102"/>
      <c r="L971" s="102"/>
      <c r="M971" s="102"/>
      <c r="N971" s="102"/>
      <c r="O971" s="102"/>
      <c r="P971" s="102"/>
      <c r="Q971" s="102"/>
      <c r="R971" s="102"/>
      <c r="S971" s="102"/>
    </row>
    <row r="972" ht="15.75" customHeight="1" spans="1:19">
      <c r="A972" s="763"/>
      <c r="B972" s="102"/>
      <c r="D972" s="507"/>
      <c r="E972" s="507"/>
      <c r="H972" s="102"/>
      <c r="I972" s="102"/>
      <c r="J972" s="102"/>
      <c r="K972" s="102"/>
      <c r="L972" s="102"/>
      <c r="M972" s="102"/>
      <c r="N972" s="102"/>
      <c r="O972" s="102"/>
      <c r="P972" s="102"/>
      <c r="Q972" s="102"/>
      <c r="R972" s="102"/>
      <c r="S972" s="102"/>
    </row>
    <row r="973" ht="15.75" customHeight="1" spans="1:19">
      <c r="A973" s="763"/>
      <c r="B973" s="102"/>
      <c r="D973" s="507"/>
      <c r="E973" s="507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</row>
    <row r="974" ht="15.75" customHeight="1" spans="1:19">
      <c r="A974" s="763"/>
      <c r="B974" s="102"/>
      <c r="D974" s="507"/>
      <c r="E974" s="507"/>
      <c r="H974" s="102"/>
      <c r="I974" s="102"/>
      <c r="J974" s="102"/>
      <c r="K974" s="102"/>
      <c r="L974" s="102"/>
      <c r="M974" s="102"/>
      <c r="N974" s="102"/>
      <c r="O974" s="102"/>
      <c r="P974" s="102"/>
      <c r="Q974" s="102"/>
      <c r="R974" s="102"/>
      <c r="S974" s="102"/>
    </row>
    <row r="975" ht="15.75" customHeight="1" spans="1:19">
      <c r="A975" s="763"/>
      <c r="B975" s="102"/>
      <c r="D975" s="507"/>
      <c r="E975" s="507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</row>
    <row r="976" ht="15.75" customHeight="1" spans="1:19">
      <c r="A976" s="763"/>
      <c r="B976" s="102"/>
      <c r="D976" s="507"/>
      <c r="E976" s="507"/>
      <c r="H976" s="102"/>
      <c r="I976" s="102"/>
      <c r="J976" s="102"/>
      <c r="K976" s="102"/>
      <c r="L976" s="102"/>
      <c r="M976" s="102"/>
      <c r="N976" s="102"/>
      <c r="O976" s="102"/>
      <c r="P976" s="102"/>
      <c r="Q976" s="102"/>
      <c r="R976" s="102"/>
      <c r="S976" s="102"/>
    </row>
    <row r="977" ht="15.75" customHeight="1" spans="1:19">
      <c r="A977" s="763"/>
      <c r="B977" s="102"/>
      <c r="D977" s="507"/>
      <c r="E977" s="507"/>
      <c r="H977" s="102"/>
      <c r="I977" s="102"/>
      <c r="J977" s="102"/>
      <c r="K977" s="102"/>
      <c r="L977" s="102"/>
      <c r="M977" s="102"/>
      <c r="N977" s="102"/>
      <c r="O977" s="102"/>
      <c r="P977" s="102"/>
      <c r="Q977" s="102"/>
      <c r="R977" s="102"/>
      <c r="S977" s="102"/>
    </row>
    <row r="978" ht="15.75" customHeight="1" spans="1:19">
      <c r="A978" s="763"/>
      <c r="B978" s="102"/>
      <c r="D978" s="507"/>
      <c r="E978" s="507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102"/>
    </row>
    <row r="979" ht="15.75" customHeight="1" spans="1:19">
      <c r="A979" s="763"/>
      <c r="B979" s="102"/>
      <c r="D979" s="507"/>
      <c r="E979" s="507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102"/>
    </row>
    <row r="980" ht="15.75" customHeight="1" spans="1:19">
      <c r="A980" s="763"/>
      <c r="B980" s="102"/>
      <c r="D980" s="507"/>
      <c r="E980" s="507"/>
      <c r="H980" s="102"/>
      <c r="I980" s="102"/>
      <c r="J980" s="102"/>
      <c r="K980" s="102"/>
      <c r="L980" s="102"/>
      <c r="M980" s="102"/>
      <c r="N980" s="102"/>
      <c r="O980" s="102"/>
      <c r="P980" s="102"/>
      <c r="Q980" s="102"/>
      <c r="R980" s="102"/>
      <c r="S980" s="102"/>
    </row>
    <row r="981" ht="15.75" customHeight="1" spans="1:19">
      <c r="A981" s="763"/>
      <c r="B981" s="102"/>
      <c r="D981" s="507"/>
      <c r="E981" s="507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102"/>
    </row>
    <row r="982" ht="15.75" customHeight="1" spans="1:19">
      <c r="A982" s="763"/>
      <c r="B982" s="102"/>
      <c r="D982" s="507"/>
      <c r="E982" s="507"/>
      <c r="H982" s="102"/>
      <c r="I982" s="102"/>
      <c r="J982" s="102"/>
      <c r="K982" s="102"/>
      <c r="L982" s="102"/>
      <c r="M982" s="102"/>
      <c r="N982" s="102"/>
      <c r="O982" s="102"/>
      <c r="P982" s="102"/>
      <c r="Q982" s="102"/>
      <c r="R982" s="102"/>
      <c r="S982" s="102"/>
    </row>
    <row r="983" ht="15.75" customHeight="1" spans="1:19">
      <c r="A983" s="763"/>
      <c r="B983" s="102"/>
      <c r="D983" s="507"/>
      <c r="E983" s="507"/>
      <c r="H983" s="102"/>
      <c r="I983" s="102"/>
      <c r="J983" s="102"/>
      <c r="K983" s="102"/>
      <c r="L983" s="102"/>
      <c r="M983" s="102"/>
      <c r="N983" s="102"/>
      <c r="O983" s="102"/>
      <c r="P983" s="102"/>
      <c r="Q983" s="102"/>
      <c r="R983" s="102"/>
      <c r="S983" s="102"/>
    </row>
    <row r="984" ht="15.75" customHeight="1" spans="1:19">
      <c r="A984" s="763"/>
      <c r="B984" s="102"/>
      <c r="D984" s="507"/>
      <c r="E984" s="507"/>
      <c r="H984" s="102"/>
      <c r="I984" s="102"/>
      <c r="J984" s="102"/>
      <c r="K984" s="102"/>
      <c r="L984" s="102"/>
      <c r="M984" s="102"/>
      <c r="N984" s="102"/>
      <c r="O984" s="102"/>
      <c r="P984" s="102"/>
      <c r="Q984" s="102"/>
      <c r="R984" s="102"/>
      <c r="S984" s="102"/>
    </row>
    <row r="985" ht="15.75" customHeight="1" spans="1:19">
      <c r="A985" s="763"/>
      <c r="B985" s="102"/>
      <c r="D985" s="507"/>
      <c r="E985" s="507"/>
      <c r="H985" s="102"/>
      <c r="I985" s="102"/>
      <c r="J985" s="102"/>
      <c r="K985" s="102"/>
      <c r="L985" s="102"/>
      <c r="M985" s="102"/>
      <c r="N985" s="102"/>
      <c r="O985" s="102"/>
      <c r="P985" s="102"/>
      <c r="Q985" s="102"/>
      <c r="R985" s="102"/>
      <c r="S985" s="102"/>
    </row>
    <row r="986" ht="15.75" customHeight="1" spans="1:19">
      <c r="A986" s="763"/>
      <c r="B986" s="102"/>
      <c r="D986" s="507"/>
      <c r="E986" s="507"/>
      <c r="H986" s="102"/>
      <c r="I986" s="102"/>
      <c r="J986" s="102"/>
      <c r="K986" s="102"/>
      <c r="L986" s="102"/>
      <c r="M986" s="102"/>
      <c r="N986" s="102"/>
      <c r="O986" s="102"/>
      <c r="P986" s="102"/>
      <c r="Q986" s="102"/>
      <c r="R986" s="102"/>
      <c r="S986" s="102"/>
    </row>
    <row r="987" ht="15.75" customHeight="1" spans="1:19">
      <c r="A987" s="763"/>
      <c r="B987" s="102"/>
      <c r="D987" s="507"/>
      <c r="E987" s="507"/>
      <c r="H987" s="102"/>
      <c r="I987" s="102"/>
      <c r="J987" s="102"/>
      <c r="K987" s="102"/>
      <c r="L987" s="102"/>
      <c r="M987" s="102"/>
      <c r="N987" s="102"/>
      <c r="O987" s="102"/>
      <c r="P987" s="102"/>
      <c r="Q987" s="102"/>
      <c r="R987" s="102"/>
      <c r="S987" s="102"/>
    </row>
    <row r="988" ht="15.75" customHeight="1" spans="1:19">
      <c r="A988" s="763"/>
      <c r="B988" s="102"/>
      <c r="D988" s="507"/>
      <c r="E988" s="507"/>
      <c r="H988" s="102"/>
      <c r="I988" s="102"/>
      <c r="J988" s="102"/>
      <c r="K988" s="102"/>
      <c r="L988" s="102"/>
      <c r="M988" s="102"/>
      <c r="N988" s="102"/>
      <c r="O988" s="102"/>
      <c r="P988" s="102"/>
      <c r="Q988" s="102"/>
      <c r="R988" s="102"/>
      <c r="S988" s="102"/>
    </row>
    <row r="989" ht="15.75" customHeight="1" spans="1:19">
      <c r="A989" s="763"/>
      <c r="B989" s="102"/>
      <c r="D989" s="507"/>
      <c r="E989" s="507"/>
      <c r="H989" s="102"/>
      <c r="I989" s="102"/>
      <c r="J989" s="102"/>
      <c r="K989" s="102"/>
      <c r="L989" s="102"/>
      <c r="M989" s="102"/>
      <c r="N989" s="102"/>
      <c r="O989" s="102"/>
      <c r="P989" s="102"/>
      <c r="Q989" s="102"/>
      <c r="R989" s="102"/>
      <c r="S989" s="102"/>
    </row>
    <row r="990" ht="15.75" customHeight="1" spans="1:19">
      <c r="A990" s="763"/>
      <c r="B990" s="102"/>
      <c r="D990" s="507"/>
      <c r="E990" s="507"/>
      <c r="H990" s="102"/>
      <c r="I990" s="102"/>
      <c r="J990" s="102"/>
      <c r="K990" s="102"/>
      <c r="L990" s="102"/>
      <c r="M990" s="102"/>
      <c r="N990" s="102"/>
      <c r="O990" s="102"/>
      <c r="P990" s="102"/>
      <c r="Q990" s="102"/>
      <c r="R990" s="102"/>
      <c r="S990" s="102"/>
    </row>
    <row r="991" ht="15.75" customHeight="1" spans="1:19">
      <c r="A991" s="763"/>
      <c r="B991" s="102"/>
      <c r="D991" s="507"/>
      <c r="E991" s="507"/>
      <c r="H991" s="102"/>
      <c r="I991" s="102"/>
      <c r="J991" s="102"/>
      <c r="K991" s="102"/>
      <c r="L991" s="102"/>
      <c r="M991" s="102"/>
      <c r="N991" s="102"/>
      <c r="O991" s="102"/>
      <c r="P991" s="102"/>
      <c r="Q991" s="102"/>
      <c r="R991" s="102"/>
      <c r="S991" s="102"/>
    </row>
    <row r="992" ht="15.75" customHeight="1" spans="1:19">
      <c r="A992" s="763"/>
      <c r="B992" s="102"/>
      <c r="D992" s="507"/>
      <c r="E992" s="507"/>
      <c r="H992" s="102"/>
      <c r="I992" s="102"/>
      <c r="J992" s="102"/>
      <c r="K992" s="102"/>
      <c r="L992" s="102"/>
      <c r="M992" s="102"/>
      <c r="N992" s="102"/>
      <c r="O992" s="102"/>
      <c r="P992" s="102"/>
      <c r="Q992" s="102"/>
      <c r="R992" s="102"/>
      <c r="S992" s="102"/>
    </row>
    <row r="993" ht="15.75" customHeight="1" spans="1:19">
      <c r="A993" s="763"/>
      <c r="B993" s="102"/>
      <c r="D993" s="507"/>
      <c r="E993" s="507"/>
      <c r="H993" s="102"/>
      <c r="I993" s="102"/>
      <c r="J993" s="102"/>
      <c r="K993" s="102"/>
      <c r="L993" s="102"/>
      <c r="M993" s="102"/>
      <c r="N993" s="102"/>
      <c r="O993" s="102"/>
      <c r="P993" s="102"/>
      <c r="Q993" s="102"/>
      <c r="R993" s="102"/>
      <c r="S993" s="102"/>
    </row>
    <row r="994" ht="15.75" customHeight="1" spans="1:19">
      <c r="A994" s="763"/>
      <c r="B994" s="102"/>
      <c r="D994" s="507"/>
      <c r="E994" s="507"/>
      <c r="H994" s="102"/>
      <c r="I994" s="102"/>
      <c r="J994" s="102"/>
      <c r="K994" s="102"/>
      <c r="L994" s="102"/>
      <c r="M994" s="102"/>
      <c r="N994" s="102"/>
      <c r="O994" s="102"/>
      <c r="P994" s="102"/>
      <c r="Q994" s="102"/>
      <c r="R994" s="102"/>
      <c r="S994" s="102"/>
    </row>
    <row r="995" ht="15.75" customHeight="1" spans="1:19">
      <c r="A995" s="763"/>
      <c r="B995" s="102"/>
      <c r="D995" s="507"/>
      <c r="E995" s="507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</row>
    <row r="996" ht="15.75" customHeight="1" spans="1:19">
      <c r="A996" s="763"/>
      <c r="B996" s="102"/>
      <c r="D996" s="507"/>
      <c r="E996" s="507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</row>
    <row r="997" ht="15.75" customHeight="1" spans="1:19">
      <c r="A997" s="763"/>
      <c r="B997" s="102"/>
      <c r="D997" s="507"/>
      <c r="E997" s="507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</row>
    <row r="998" ht="15.75" customHeight="1" spans="1:19">
      <c r="A998" s="763"/>
      <c r="B998" s="102"/>
      <c r="D998" s="507"/>
      <c r="E998" s="507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</row>
    <row r="999" ht="15.75" customHeight="1" spans="1:19">
      <c r="A999" s="763"/>
      <c r="B999" s="102"/>
      <c r="D999" s="507"/>
      <c r="E999" s="507"/>
      <c r="H999" s="102"/>
      <c r="I999" s="102"/>
      <c r="J999" s="102"/>
      <c r="K999" s="102"/>
      <c r="L999" s="102"/>
      <c r="M999" s="102"/>
      <c r="N999" s="102"/>
      <c r="O999" s="102"/>
      <c r="P999" s="102"/>
      <c r="Q999" s="102"/>
      <c r="R999" s="102"/>
      <c r="S999" s="102"/>
    </row>
    <row r="1000" ht="15.75" customHeight="1" spans="1:19">
      <c r="A1000" s="763"/>
      <c r="B1000" s="102"/>
      <c r="D1000" s="507"/>
      <c r="E1000" s="507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0:H30"/>
    <mergeCell ref="A77:H77"/>
    <mergeCell ref="A80:H80"/>
    <mergeCell ref="A89:H89"/>
    <mergeCell ref="A93:H93"/>
    <mergeCell ref="A100:H100"/>
    <mergeCell ref="A106:H106"/>
    <mergeCell ref="A108:H108"/>
  </mergeCells>
  <pageMargins left="0.511811024" right="0.511811024" top="0.787401575" bottom="0.787401575" header="0.31496062" footer="0.31496062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A72" sqref="A72:H72"/>
    </sheetView>
  </sheetViews>
  <sheetFormatPr defaultColWidth="12.5714285714286" defaultRowHeight="15" customHeight="1"/>
  <cols>
    <col min="1" max="1" width="21.5714285714286" style="681" customWidth="1"/>
    <col min="2" max="2" width="18.2857142857143" style="682" customWidth="1"/>
    <col min="3" max="3" width="63.4285714285714" style="682" customWidth="1"/>
    <col min="4" max="4" width="11.8571428571429" style="682" customWidth="1"/>
    <col min="5" max="5" width="10.7142857142857" style="682" customWidth="1"/>
    <col min="6" max="6" width="13.5714285714286" style="682" customWidth="1"/>
    <col min="7" max="7" width="11.7142857142857" style="682" customWidth="1"/>
    <col min="8" max="8" width="12.2857142857143" style="682" customWidth="1"/>
    <col min="9" max="9" width="20.4285714285714" style="682" customWidth="1"/>
    <col min="10" max="16384" width="12.5714285714286" style="682"/>
  </cols>
  <sheetData>
    <row r="1" ht="15.75" customHeight="1" spans="1:9">
      <c r="A1" s="491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6" t="s">
        <v>6</v>
      </c>
      <c r="B13" s="683"/>
      <c r="C13" s="683"/>
      <c r="D13" s="683"/>
      <c r="E13" s="683"/>
      <c r="F13" s="683"/>
      <c r="G13" s="683"/>
      <c r="H13" s="683"/>
      <c r="I13" s="683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1.2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622" t="s">
        <v>14</v>
      </c>
      <c r="I15" s="636" t="s">
        <v>15</v>
      </c>
    </row>
    <row r="16" ht="18.75" customHeight="1" spans="1:9">
      <c r="A16" s="22" t="s">
        <v>16</v>
      </c>
      <c r="B16" s="684"/>
      <c r="C16" s="684"/>
      <c r="D16" s="684"/>
      <c r="E16" s="684"/>
      <c r="F16" s="684"/>
      <c r="G16" s="684"/>
      <c r="H16" s="684"/>
      <c r="I16" s="637">
        <f>SUM(F17:F37)</f>
        <v>1042048.38</v>
      </c>
    </row>
    <row r="17" ht="15.75" customHeight="1" spans="1:9">
      <c r="A17" s="116" t="s">
        <v>3053</v>
      </c>
      <c r="B17" s="164"/>
      <c r="C17" s="243" t="s">
        <v>1481</v>
      </c>
      <c r="D17" s="118">
        <v>45429</v>
      </c>
      <c r="E17" s="118">
        <v>45502</v>
      </c>
      <c r="F17" s="252">
        <v>1228.92</v>
      </c>
      <c r="G17" s="118">
        <v>45502</v>
      </c>
      <c r="H17" s="685">
        <v>1050000117</v>
      </c>
      <c r="I17" s="643"/>
    </row>
    <row r="18" ht="15.75" customHeight="1" spans="1:9">
      <c r="A18" s="116" t="s">
        <v>3054</v>
      </c>
      <c r="B18" s="226" t="s">
        <v>25</v>
      </c>
      <c r="C18" s="122" t="s">
        <v>2837</v>
      </c>
      <c r="D18" s="118">
        <v>45477</v>
      </c>
      <c r="E18" s="118">
        <v>45496</v>
      </c>
      <c r="F18" s="365">
        <v>500</v>
      </c>
      <c r="G18" s="118">
        <v>45499</v>
      </c>
      <c r="H18" s="634" t="s">
        <v>31</v>
      </c>
      <c r="I18" s="643"/>
    </row>
    <row r="19" ht="15.75" customHeight="1" spans="1:9">
      <c r="A19" s="116" t="s">
        <v>3055</v>
      </c>
      <c r="B19" s="226" t="s">
        <v>25</v>
      </c>
      <c r="C19" s="122" t="s">
        <v>2837</v>
      </c>
      <c r="D19" s="118">
        <v>45477</v>
      </c>
      <c r="E19" s="118">
        <v>45496</v>
      </c>
      <c r="F19" s="121">
        <v>500</v>
      </c>
      <c r="G19" s="118">
        <v>45499</v>
      </c>
      <c r="H19" s="634" t="s">
        <v>31</v>
      </c>
      <c r="I19" s="643"/>
    </row>
    <row r="20" ht="15.75" customHeight="1" spans="1:9">
      <c r="A20" s="116" t="s">
        <v>3056</v>
      </c>
      <c r="B20" s="164"/>
      <c r="C20" s="243" t="s">
        <v>1481</v>
      </c>
      <c r="D20" s="118">
        <v>45477</v>
      </c>
      <c r="E20" s="118">
        <v>45502</v>
      </c>
      <c r="F20" s="252">
        <v>3159.46</v>
      </c>
      <c r="G20" s="118">
        <v>45502</v>
      </c>
      <c r="H20" s="685">
        <v>1050000117</v>
      </c>
      <c r="I20" s="643"/>
    </row>
    <row r="21" ht="15.75" customHeight="1" spans="1:9">
      <c r="A21" s="26" t="s">
        <v>3057</v>
      </c>
      <c r="B21" s="26" t="s">
        <v>25</v>
      </c>
      <c r="C21" s="117" t="s">
        <v>2837</v>
      </c>
      <c r="D21" s="118">
        <v>45491</v>
      </c>
      <c r="E21" s="118">
        <v>45499</v>
      </c>
      <c r="F21" s="236">
        <v>800</v>
      </c>
      <c r="G21" s="289">
        <v>45502</v>
      </c>
      <c r="H21" s="685" t="s">
        <v>31</v>
      </c>
      <c r="I21" s="688"/>
    </row>
    <row r="22" ht="29.25" customHeight="1" spans="1:9">
      <c r="A22" s="26" t="s">
        <v>3058</v>
      </c>
      <c r="B22" s="26" t="s">
        <v>25</v>
      </c>
      <c r="C22" s="117" t="s">
        <v>2837</v>
      </c>
      <c r="D22" s="118">
        <v>45492</v>
      </c>
      <c r="E22" s="118">
        <v>45499</v>
      </c>
      <c r="F22" s="236">
        <v>800</v>
      </c>
      <c r="G22" s="289">
        <v>45502</v>
      </c>
      <c r="H22" s="685" t="s">
        <v>31</v>
      </c>
      <c r="I22" s="688"/>
    </row>
    <row r="23" ht="15.75" customHeight="1" spans="1:9">
      <c r="A23" s="26" t="s">
        <v>3059</v>
      </c>
      <c r="B23" s="26" t="s">
        <v>25</v>
      </c>
      <c r="C23" s="117" t="s">
        <v>2837</v>
      </c>
      <c r="D23" s="118">
        <v>45492</v>
      </c>
      <c r="E23" s="118">
        <v>45499</v>
      </c>
      <c r="F23" s="686">
        <v>800</v>
      </c>
      <c r="G23" s="289">
        <v>45502</v>
      </c>
      <c r="H23" s="685" t="s">
        <v>31</v>
      </c>
      <c r="I23" s="688"/>
    </row>
    <row r="24" ht="17.25" customHeight="1" spans="1:9">
      <c r="A24" s="26" t="s">
        <v>3060</v>
      </c>
      <c r="B24" s="26" t="s">
        <v>25</v>
      </c>
      <c r="C24" s="117" t="s">
        <v>2837</v>
      </c>
      <c r="D24" s="118">
        <v>45492</v>
      </c>
      <c r="E24" s="118">
        <v>45499</v>
      </c>
      <c r="F24" s="236">
        <v>800</v>
      </c>
      <c r="G24" s="289">
        <v>45502</v>
      </c>
      <c r="H24" s="685" t="s">
        <v>31</v>
      </c>
      <c r="I24" s="688"/>
    </row>
    <row r="25" ht="15.75" customHeight="1" spans="1:9">
      <c r="A25" s="226" t="s">
        <v>3061</v>
      </c>
      <c r="B25" s="226" t="s">
        <v>18</v>
      </c>
      <c r="C25" s="122" t="s">
        <v>3062</v>
      </c>
      <c r="D25" s="118">
        <v>45495</v>
      </c>
      <c r="E25" s="118">
        <v>45496</v>
      </c>
      <c r="F25" s="558">
        <v>43400</v>
      </c>
      <c r="G25" s="118">
        <v>45502</v>
      </c>
      <c r="H25" s="356">
        <v>1000000000</v>
      </c>
      <c r="I25" s="643"/>
    </row>
    <row r="26" ht="15.75" customHeight="1" spans="1:9">
      <c r="A26" s="116" t="s">
        <v>3063</v>
      </c>
      <c r="B26" s="116" t="s">
        <v>18</v>
      </c>
      <c r="C26" s="122" t="s">
        <v>3064</v>
      </c>
      <c r="D26" s="118">
        <v>45497</v>
      </c>
      <c r="E26" s="118">
        <v>45497</v>
      </c>
      <c r="F26" s="131">
        <v>6000</v>
      </c>
      <c r="G26" s="118">
        <v>45502</v>
      </c>
      <c r="H26" s="356">
        <v>1000000000</v>
      </c>
      <c r="I26" s="643"/>
    </row>
    <row r="27" ht="15.75" customHeight="1" spans="1:9">
      <c r="A27" s="116" t="s">
        <v>3065</v>
      </c>
      <c r="B27" s="116" t="s">
        <v>18</v>
      </c>
      <c r="C27" s="122" t="s">
        <v>3066</v>
      </c>
      <c r="D27" s="118">
        <v>45497</v>
      </c>
      <c r="E27" s="118">
        <v>45498</v>
      </c>
      <c r="F27" s="365">
        <v>400</v>
      </c>
      <c r="G27" s="118">
        <v>45502</v>
      </c>
      <c r="H27" s="356">
        <v>1000000000</v>
      </c>
      <c r="I27" s="643"/>
    </row>
    <row r="28" ht="17.25" customHeight="1" spans="1:9">
      <c r="A28" s="162" t="s">
        <v>3067</v>
      </c>
      <c r="B28" s="226" t="s">
        <v>18</v>
      </c>
      <c r="C28" s="122" t="s">
        <v>3068</v>
      </c>
      <c r="D28" s="118">
        <v>45497</v>
      </c>
      <c r="E28" s="118">
        <v>45498</v>
      </c>
      <c r="F28" s="365">
        <v>3000</v>
      </c>
      <c r="G28" s="118">
        <v>45502</v>
      </c>
      <c r="H28" s="624">
        <v>1000000000</v>
      </c>
      <c r="I28" s="643"/>
    </row>
    <row r="29" ht="15.75" customHeight="1" spans="1:9">
      <c r="A29" s="116" t="s">
        <v>3069</v>
      </c>
      <c r="B29" s="226" t="s">
        <v>18</v>
      </c>
      <c r="C29" s="122" t="s">
        <v>3070</v>
      </c>
      <c r="D29" s="118">
        <v>45497</v>
      </c>
      <c r="E29" s="118">
        <v>45499</v>
      </c>
      <c r="F29" s="365">
        <v>140000</v>
      </c>
      <c r="G29" s="118">
        <v>45502</v>
      </c>
      <c r="H29" s="624">
        <v>1000000000</v>
      </c>
      <c r="I29" s="643"/>
    </row>
    <row r="30" ht="15.75" customHeight="1" spans="1:9">
      <c r="A30" s="220" t="s">
        <v>3071</v>
      </c>
      <c r="B30" s="220" t="s">
        <v>18</v>
      </c>
      <c r="C30" s="218" t="s">
        <v>3072</v>
      </c>
      <c r="D30" s="118">
        <v>45498</v>
      </c>
      <c r="E30" s="118">
        <v>45498</v>
      </c>
      <c r="F30" s="544">
        <v>12000</v>
      </c>
      <c r="G30" s="118">
        <v>45502</v>
      </c>
      <c r="H30" s="687">
        <v>1000000000</v>
      </c>
      <c r="I30" s="643"/>
    </row>
    <row r="31" ht="15.75" customHeight="1" spans="1:9">
      <c r="A31" s="116" t="s">
        <v>3073</v>
      </c>
      <c r="B31" s="116" t="s">
        <v>18</v>
      </c>
      <c r="C31" s="117" t="s">
        <v>3074</v>
      </c>
      <c r="D31" s="118">
        <v>45498</v>
      </c>
      <c r="E31" s="118">
        <v>45498</v>
      </c>
      <c r="F31" s="121">
        <v>570960</v>
      </c>
      <c r="G31" s="118">
        <v>45502</v>
      </c>
      <c r="H31" s="687">
        <v>1000000000</v>
      </c>
      <c r="I31" s="643"/>
    </row>
    <row r="32" ht="15.75" customHeight="1" spans="1:9">
      <c r="A32" s="116" t="s">
        <v>3075</v>
      </c>
      <c r="B32" s="226" t="s">
        <v>18</v>
      </c>
      <c r="C32" s="218" t="s">
        <v>3076</v>
      </c>
      <c r="D32" s="118">
        <v>45498</v>
      </c>
      <c r="E32" s="118">
        <v>45498</v>
      </c>
      <c r="F32" s="121">
        <v>37800</v>
      </c>
      <c r="G32" s="118">
        <v>45502</v>
      </c>
      <c r="H32" s="624">
        <v>1000000000</v>
      </c>
      <c r="I32" s="643"/>
    </row>
    <row r="33" ht="15.75" customHeight="1" spans="1:9">
      <c r="A33" s="116" t="s">
        <v>3077</v>
      </c>
      <c r="B33" s="226" t="s">
        <v>18</v>
      </c>
      <c r="C33" s="286" t="s">
        <v>3078</v>
      </c>
      <c r="D33" s="118">
        <v>45498</v>
      </c>
      <c r="E33" s="118">
        <v>45499</v>
      </c>
      <c r="F33" s="365">
        <v>34500</v>
      </c>
      <c r="G33" s="118">
        <v>45502</v>
      </c>
      <c r="H33" s="356">
        <v>100000000</v>
      </c>
      <c r="I33" s="643"/>
    </row>
    <row r="34" ht="15.75" customHeight="1" spans="1:9">
      <c r="A34" s="116" t="s">
        <v>3079</v>
      </c>
      <c r="B34" s="116" t="s">
        <v>18</v>
      </c>
      <c r="C34" s="122" t="s">
        <v>3080</v>
      </c>
      <c r="D34" s="118">
        <v>45499</v>
      </c>
      <c r="E34" s="118">
        <v>45502</v>
      </c>
      <c r="F34" s="365">
        <v>156000</v>
      </c>
      <c r="G34" s="118">
        <v>45502</v>
      </c>
      <c r="H34" s="356">
        <v>1000000000</v>
      </c>
      <c r="I34" s="643"/>
    </row>
    <row r="35" ht="15.75" customHeight="1" spans="1:9">
      <c r="A35" s="116" t="s">
        <v>3081</v>
      </c>
      <c r="B35" s="164" t="s">
        <v>18</v>
      </c>
      <c r="C35" s="243" t="s">
        <v>3082</v>
      </c>
      <c r="D35" s="118">
        <v>45502</v>
      </c>
      <c r="E35" s="118">
        <v>45502</v>
      </c>
      <c r="F35" s="365">
        <v>8400</v>
      </c>
      <c r="G35" s="118">
        <v>45502</v>
      </c>
      <c r="H35" s="624">
        <v>1444000000</v>
      </c>
      <c r="I35" s="643"/>
    </row>
    <row r="36" ht="15.75" customHeight="1" spans="1:9">
      <c r="A36" s="116" t="s">
        <v>3083</v>
      </c>
      <c r="B36" s="116" t="s">
        <v>18</v>
      </c>
      <c r="C36" s="243" t="s">
        <v>3084</v>
      </c>
      <c r="D36" s="118">
        <v>45502</v>
      </c>
      <c r="E36" s="118">
        <v>45503</v>
      </c>
      <c r="F36" s="365">
        <v>21000</v>
      </c>
      <c r="G36" s="118">
        <v>45502</v>
      </c>
      <c r="H36" s="624">
        <v>1444000000</v>
      </c>
      <c r="I36" s="643"/>
    </row>
    <row r="37" ht="15.75" customHeight="1" spans="1:9">
      <c r="A37" s="116" t="s">
        <v>3085</v>
      </c>
      <c r="B37" s="116" t="s">
        <v>18</v>
      </c>
      <c r="C37" s="286" t="s">
        <v>3086</v>
      </c>
      <c r="D37" s="118">
        <v>45502</v>
      </c>
      <c r="E37" s="118">
        <v>45503</v>
      </c>
      <c r="F37" s="365" t="s">
        <v>3087</v>
      </c>
      <c r="G37" s="118">
        <v>45502</v>
      </c>
      <c r="H37" s="624">
        <v>1000000000</v>
      </c>
      <c r="I37" s="643"/>
    </row>
    <row r="38" ht="24.75" customHeight="1" spans="1:40">
      <c r="A38" s="22" t="s">
        <v>2713</v>
      </c>
      <c r="B38" s="684"/>
      <c r="C38" s="684"/>
      <c r="D38" s="684"/>
      <c r="E38" s="684"/>
      <c r="F38" s="684"/>
      <c r="G38" s="684"/>
      <c r="H38" s="684"/>
      <c r="I38" s="637">
        <f>SUM(F39:F66)</f>
        <v>148955.43</v>
      </c>
      <c r="AN38" s="147" t="s">
        <v>52</v>
      </c>
    </row>
    <row r="39" ht="15.75" customHeight="1" spans="1:9">
      <c r="A39" s="242" t="s">
        <v>3088</v>
      </c>
      <c r="B39" s="242" t="s">
        <v>914</v>
      </c>
      <c r="C39" s="532" t="s">
        <v>915</v>
      </c>
      <c r="D39" s="118">
        <v>45407</v>
      </c>
      <c r="E39" s="118">
        <v>45498</v>
      </c>
      <c r="F39" s="255">
        <v>4359.8</v>
      </c>
      <c r="G39" s="118">
        <v>45502</v>
      </c>
      <c r="H39" s="649">
        <v>1000000000</v>
      </c>
      <c r="I39" s="689"/>
    </row>
    <row r="40" ht="15.75" customHeight="1" spans="1:9">
      <c r="A40" s="196" t="s">
        <v>2714</v>
      </c>
      <c r="B40" s="226" t="s">
        <v>74</v>
      </c>
      <c r="C40" s="122" t="s">
        <v>332</v>
      </c>
      <c r="D40" s="118">
        <v>45462</v>
      </c>
      <c r="E40" s="118">
        <v>45497</v>
      </c>
      <c r="F40" s="121">
        <v>7006.81</v>
      </c>
      <c r="G40" s="118">
        <v>45502</v>
      </c>
      <c r="H40" s="356">
        <v>1000000000</v>
      </c>
      <c r="I40" s="690"/>
    </row>
    <row r="41" ht="15.75" customHeight="1" spans="1:9">
      <c r="A41" s="159" t="s">
        <v>3089</v>
      </c>
      <c r="B41" s="159" t="s">
        <v>2744</v>
      </c>
      <c r="C41" s="163" t="s">
        <v>214</v>
      </c>
      <c r="D41" s="118">
        <v>45492</v>
      </c>
      <c r="E41" s="118">
        <v>45496</v>
      </c>
      <c r="F41" s="365">
        <v>6203.75</v>
      </c>
      <c r="G41" s="118">
        <v>45502</v>
      </c>
      <c r="H41" s="624">
        <v>1444000000</v>
      </c>
      <c r="I41" s="689"/>
    </row>
    <row r="42" ht="15.75" customHeight="1" spans="1:9">
      <c r="A42" s="159" t="s">
        <v>3090</v>
      </c>
      <c r="B42" s="159" t="s">
        <v>2866</v>
      </c>
      <c r="C42" s="163" t="s">
        <v>2661</v>
      </c>
      <c r="D42" s="118">
        <v>45492</v>
      </c>
      <c r="E42" s="118">
        <v>45496</v>
      </c>
      <c r="F42" s="222">
        <v>724.3</v>
      </c>
      <c r="G42" s="118">
        <v>45502</v>
      </c>
      <c r="H42" s="624">
        <v>1000000000</v>
      </c>
      <c r="I42" s="689"/>
    </row>
    <row r="43" ht="15.75" customHeight="1" spans="1:9">
      <c r="A43" s="159" t="s">
        <v>3091</v>
      </c>
      <c r="B43" s="159" t="s">
        <v>79</v>
      </c>
      <c r="C43" s="309" t="s">
        <v>251</v>
      </c>
      <c r="D43" s="118">
        <v>45494</v>
      </c>
      <c r="E43" s="118">
        <v>45498</v>
      </c>
      <c r="F43" s="131">
        <v>10330.25</v>
      </c>
      <c r="G43" s="118">
        <v>45502</v>
      </c>
      <c r="H43" s="356">
        <v>1000000000</v>
      </c>
      <c r="I43" s="690"/>
    </row>
    <row r="44" ht="15.75" customHeight="1" spans="1:9">
      <c r="A44" s="159" t="s">
        <v>3092</v>
      </c>
      <c r="B44" s="159" t="s">
        <v>648</v>
      </c>
      <c r="C44" s="309" t="s">
        <v>251</v>
      </c>
      <c r="D44" s="118">
        <v>45494</v>
      </c>
      <c r="E44" s="118">
        <v>45498</v>
      </c>
      <c r="F44" s="131">
        <v>4381.3</v>
      </c>
      <c r="G44" s="118">
        <v>45502</v>
      </c>
      <c r="H44" s="356">
        <v>1000000000</v>
      </c>
      <c r="I44" s="690"/>
    </row>
    <row r="45" ht="15.75" customHeight="1" spans="1:9">
      <c r="A45" s="116" t="s">
        <v>3093</v>
      </c>
      <c r="B45" s="116" t="s">
        <v>1065</v>
      </c>
      <c r="C45" s="122" t="s">
        <v>3094</v>
      </c>
      <c r="D45" s="118">
        <v>45495</v>
      </c>
      <c r="E45" s="118">
        <v>45497</v>
      </c>
      <c r="F45" s="139">
        <v>6240</v>
      </c>
      <c r="G45" s="118">
        <v>45502</v>
      </c>
      <c r="H45" s="624">
        <v>1000000000</v>
      </c>
      <c r="I45" s="690"/>
    </row>
    <row r="46" ht="16.5" customHeight="1" spans="1:9">
      <c r="A46" s="116" t="s">
        <v>3095</v>
      </c>
      <c r="B46" s="116" t="s">
        <v>3096</v>
      </c>
      <c r="C46" s="122" t="s">
        <v>3097</v>
      </c>
      <c r="D46" s="118">
        <v>45495</v>
      </c>
      <c r="E46" s="118">
        <v>45498</v>
      </c>
      <c r="F46" s="119">
        <v>274.08</v>
      </c>
      <c r="G46" s="118">
        <v>45502</v>
      </c>
      <c r="H46" s="624">
        <v>1000000000</v>
      </c>
      <c r="I46" s="690"/>
    </row>
    <row r="47" ht="15.75" customHeight="1" spans="1:9">
      <c r="A47" s="116" t="s">
        <v>3098</v>
      </c>
      <c r="B47" s="26" t="s">
        <v>213</v>
      </c>
      <c r="C47" s="163" t="s">
        <v>214</v>
      </c>
      <c r="D47" s="118">
        <v>45495</v>
      </c>
      <c r="E47" s="118">
        <v>45498</v>
      </c>
      <c r="F47" s="365">
        <v>2429.16</v>
      </c>
      <c r="G47" s="118">
        <v>45502</v>
      </c>
      <c r="H47" s="624">
        <v>1000000000</v>
      </c>
      <c r="I47" s="690"/>
    </row>
    <row r="48" ht="15.75" customHeight="1" spans="1:40">
      <c r="A48" s="242" t="s">
        <v>3099</v>
      </c>
      <c r="B48" s="159" t="s">
        <v>3100</v>
      </c>
      <c r="C48" s="163" t="s">
        <v>338</v>
      </c>
      <c r="D48" s="118">
        <v>45495</v>
      </c>
      <c r="E48" s="118">
        <v>45498</v>
      </c>
      <c r="F48" s="222">
        <v>12722.1</v>
      </c>
      <c r="G48" s="118">
        <v>45502</v>
      </c>
      <c r="H48" s="356">
        <v>1444000000</v>
      </c>
      <c r="I48" s="690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</row>
    <row r="49" ht="15.75" customHeight="1" spans="1:9">
      <c r="A49" s="159" t="s">
        <v>3101</v>
      </c>
      <c r="B49" s="159" t="s">
        <v>213</v>
      </c>
      <c r="C49" s="163" t="s">
        <v>214</v>
      </c>
      <c r="D49" s="118">
        <v>45495</v>
      </c>
      <c r="E49" s="118">
        <v>45499</v>
      </c>
      <c r="F49" s="222">
        <v>15786.88</v>
      </c>
      <c r="G49" s="118">
        <v>45502</v>
      </c>
      <c r="H49" s="356">
        <v>1000000000</v>
      </c>
      <c r="I49" s="690"/>
    </row>
    <row r="50" ht="15.75" customHeight="1" spans="1:9">
      <c r="A50" s="159" t="s">
        <v>3102</v>
      </c>
      <c r="B50" s="159" t="s">
        <v>3103</v>
      </c>
      <c r="C50" s="309" t="s">
        <v>505</v>
      </c>
      <c r="D50" s="118">
        <v>45495</v>
      </c>
      <c r="E50" s="118">
        <v>45499</v>
      </c>
      <c r="F50" s="222">
        <v>3387.71</v>
      </c>
      <c r="G50" s="118">
        <v>45502</v>
      </c>
      <c r="H50" s="356">
        <v>1444000000</v>
      </c>
      <c r="I50" s="689"/>
    </row>
    <row r="51" ht="15.75" customHeight="1" spans="1:9">
      <c r="A51" s="159" t="s">
        <v>3104</v>
      </c>
      <c r="B51" s="242" t="s">
        <v>66</v>
      </c>
      <c r="C51" s="163" t="s">
        <v>338</v>
      </c>
      <c r="D51" s="118">
        <v>45496</v>
      </c>
      <c r="E51" s="118">
        <v>45498</v>
      </c>
      <c r="F51" s="119">
        <v>1125</v>
      </c>
      <c r="G51" s="118">
        <v>45502</v>
      </c>
      <c r="H51" s="356">
        <v>1444000000</v>
      </c>
      <c r="I51" s="689"/>
    </row>
    <row r="52" ht="15.75" customHeight="1" spans="1:9">
      <c r="A52" s="159" t="s">
        <v>3105</v>
      </c>
      <c r="B52" s="163" t="s">
        <v>2780</v>
      </c>
      <c r="C52" s="163" t="s">
        <v>249</v>
      </c>
      <c r="D52" s="118">
        <v>45496</v>
      </c>
      <c r="E52" s="118">
        <v>45498</v>
      </c>
      <c r="F52" s="139">
        <v>4626.41</v>
      </c>
      <c r="G52" s="118">
        <v>45502</v>
      </c>
      <c r="H52" s="356">
        <v>1444000000</v>
      </c>
      <c r="I52" s="690"/>
    </row>
    <row r="53" ht="15.75" customHeight="1" spans="1:9">
      <c r="A53" s="116" t="s">
        <v>3106</v>
      </c>
      <c r="B53" s="116" t="s">
        <v>3107</v>
      </c>
      <c r="C53" s="122" t="s">
        <v>341</v>
      </c>
      <c r="D53" s="118">
        <v>45496</v>
      </c>
      <c r="E53" s="118">
        <v>45498</v>
      </c>
      <c r="F53" s="222">
        <v>5210.26</v>
      </c>
      <c r="G53" s="118">
        <v>45502</v>
      </c>
      <c r="H53" s="356">
        <v>1444000000</v>
      </c>
      <c r="I53" s="690"/>
    </row>
    <row r="54" ht="14.25" customHeight="1" spans="1:9">
      <c r="A54" s="134" t="s">
        <v>3108</v>
      </c>
      <c r="B54" s="116" t="s">
        <v>213</v>
      </c>
      <c r="C54" s="309" t="s">
        <v>214</v>
      </c>
      <c r="D54" s="118">
        <v>45496</v>
      </c>
      <c r="E54" s="118">
        <v>45499</v>
      </c>
      <c r="F54" s="365">
        <v>16971.28</v>
      </c>
      <c r="G54" s="118">
        <v>45502</v>
      </c>
      <c r="H54" s="356">
        <v>1000000000</v>
      </c>
      <c r="I54" s="690"/>
    </row>
    <row r="55" ht="15.75" customHeight="1" spans="1:9">
      <c r="A55" s="116" t="s">
        <v>3109</v>
      </c>
      <c r="B55" s="116" t="s">
        <v>54</v>
      </c>
      <c r="C55" s="122" t="s">
        <v>341</v>
      </c>
      <c r="D55" s="118">
        <v>45496</v>
      </c>
      <c r="E55" s="118">
        <v>45499</v>
      </c>
      <c r="F55" s="119">
        <v>12789.34</v>
      </c>
      <c r="G55" s="118">
        <v>45502</v>
      </c>
      <c r="H55" s="356">
        <v>1444000000</v>
      </c>
      <c r="I55" s="690"/>
    </row>
    <row r="56" ht="15.75" customHeight="1" spans="1:9">
      <c r="A56" s="196" t="s">
        <v>3110</v>
      </c>
      <c r="B56" s="220" t="s">
        <v>2780</v>
      </c>
      <c r="C56" s="122" t="s">
        <v>249</v>
      </c>
      <c r="D56" s="118">
        <v>45496</v>
      </c>
      <c r="E56" s="118">
        <v>45499</v>
      </c>
      <c r="F56" s="365">
        <v>1850.56</v>
      </c>
      <c r="G56" s="118">
        <v>45502</v>
      </c>
      <c r="H56" s="356">
        <v>1444000000</v>
      </c>
      <c r="I56" s="689"/>
    </row>
    <row r="57" ht="15.75" customHeight="1" spans="1:9">
      <c r="A57" s="116" t="s">
        <v>3111</v>
      </c>
      <c r="B57" s="26" t="s">
        <v>421</v>
      </c>
      <c r="C57" s="122" t="s">
        <v>422</v>
      </c>
      <c r="D57" s="118">
        <v>45496</v>
      </c>
      <c r="E57" s="118">
        <v>45499</v>
      </c>
      <c r="F57" s="139">
        <v>3292.52</v>
      </c>
      <c r="G57" s="118">
        <v>45502</v>
      </c>
      <c r="H57" s="356">
        <v>1444000000</v>
      </c>
      <c r="I57" s="690"/>
    </row>
    <row r="58" ht="15.75" customHeight="1" spans="1:9">
      <c r="A58" s="116" t="s">
        <v>3112</v>
      </c>
      <c r="B58" s="116" t="s">
        <v>213</v>
      </c>
      <c r="C58" s="122" t="s">
        <v>214</v>
      </c>
      <c r="D58" s="118">
        <v>45497</v>
      </c>
      <c r="E58" s="118">
        <v>45498</v>
      </c>
      <c r="F58" s="222">
        <v>10736.48</v>
      </c>
      <c r="G58" s="118">
        <v>45502</v>
      </c>
      <c r="H58" s="356">
        <v>1000000000</v>
      </c>
      <c r="I58" s="689"/>
    </row>
    <row r="59" ht="15.75" customHeight="1" spans="1:9">
      <c r="A59" s="159" t="s">
        <v>3113</v>
      </c>
      <c r="B59" s="163" t="s">
        <v>54</v>
      </c>
      <c r="C59" s="163" t="s">
        <v>341</v>
      </c>
      <c r="D59" s="118">
        <v>45497</v>
      </c>
      <c r="E59" s="118">
        <v>45499</v>
      </c>
      <c r="F59" s="139">
        <v>2309.12</v>
      </c>
      <c r="G59" s="118">
        <v>45502</v>
      </c>
      <c r="H59" s="356">
        <v>1000000000</v>
      </c>
      <c r="I59" s="690"/>
    </row>
    <row r="60" ht="15.75" customHeight="1" spans="1:9">
      <c r="A60" s="159" t="s">
        <v>3114</v>
      </c>
      <c r="B60" s="159" t="s">
        <v>417</v>
      </c>
      <c r="C60" s="309" t="s">
        <v>467</v>
      </c>
      <c r="D60" s="118">
        <v>45497</v>
      </c>
      <c r="E60" s="118">
        <v>45502</v>
      </c>
      <c r="F60" s="131">
        <v>899.82</v>
      </c>
      <c r="G60" s="118">
        <v>45502</v>
      </c>
      <c r="H60" s="655">
        <v>1000000000</v>
      </c>
      <c r="I60" s="690"/>
    </row>
    <row r="61" customHeight="1" spans="1:9">
      <c r="A61" s="159" t="s">
        <v>3115</v>
      </c>
      <c r="B61" s="159" t="s">
        <v>417</v>
      </c>
      <c r="C61" s="309" t="s">
        <v>467</v>
      </c>
      <c r="D61" s="118">
        <v>45497</v>
      </c>
      <c r="E61" s="118">
        <v>45502</v>
      </c>
      <c r="F61" s="222">
        <v>3819.01</v>
      </c>
      <c r="G61" s="118">
        <v>45502</v>
      </c>
      <c r="H61" s="356">
        <v>1444000000</v>
      </c>
      <c r="I61" s="689"/>
    </row>
    <row r="62" customHeight="1" spans="1:9">
      <c r="A62" s="159" t="s">
        <v>3116</v>
      </c>
      <c r="B62" s="159" t="s">
        <v>60</v>
      </c>
      <c r="C62" s="163" t="s">
        <v>465</v>
      </c>
      <c r="D62" s="118">
        <v>45498</v>
      </c>
      <c r="E62" s="118">
        <v>45499</v>
      </c>
      <c r="F62" s="222">
        <v>2435</v>
      </c>
      <c r="G62" s="118">
        <v>45502</v>
      </c>
      <c r="H62" s="356">
        <v>1444000000</v>
      </c>
      <c r="I62" s="689"/>
    </row>
    <row r="63" ht="15.75" customHeight="1" spans="1:9">
      <c r="A63" s="159" t="s">
        <v>3117</v>
      </c>
      <c r="B63" s="159" t="s">
        <v>91</v>
      </c>
      <c r="C63" s="309" t="s">
        <v>249</v>
      </c>
      <c r="D63" s="118">
        <v>45498</v>
      </c>
      <c r="E63" s="118">
        <v>45499</v>
      </c>
      <c r="F63" s="72">
        <v>3704.69</v>
      </c>
      <c r="G63" s="118">
        <v>45502</v>
      </c>
      <c r="H63" s="356">
        <v>1000000000</v>
      </c>
      <c r="I63" s="690"/>
    </row>
    <row r="64" ht="15.75" customHeight="1" spans="1:9">
      <c r="A64" s="159" t="s">
        <v>3118</v>
      </c>
      <c r="B64" s="159" t="s">
        <v>60</v>
      </c>
      <c r="C64" s="163" t="s">
        <v>465</v>
      </c>
      <c r="D64" s="118">
        <v>45498</v>
      </c>
      <c r="E64" s="118">
        <v>45499</v>
      </c>
      <c r="F64" s="119">
        <v>519</v>
      </c>
      <c r="G64" s="118">
        <v>45502</v>
      </c>
      <c r="H64" s="356">
        <v>1000000000</v>
      </c>
      <c r="I64" s="690"/>
    </row>
    <row r="65" ht="15.75" customHeight="1" spans="1:9">
      <c r="A65" s="691" t="s">
        <v>3119</v>
      </c>
      <c r="B65" s="159" t="s">
        <v>3120</v>
      </c>
      <c r="C65" s="163" t="s">
        <v>3121</v>
      </c>
      <c r="D65" s="118">
        <v>45499</v>
      </c>
      <c r="E65" s="118">
        <v>45499</v>
      </c>
      <c r="F65" s="222">
        <v>322</v>
      </c>
      <c r="G65" s="118">
        <v>45502</v>
      </c>
      <c r="H65" s="356">
        <v>1000000000</v>
      </c>
      <c r="I65" s="689"/>
    </row>
    <row r="66" ht="15.75" customHeight="1" spans="1:9">
      <c r="A66" s="159" t="s">
        <v>3122</v>
      </c>
      <c r="B66" s="309" t="s">
        <v>3123</v>
      </c>
      <c r="C66" s="163" t="s">
        <v>3124</v>
      </c>
      <c r="D66" s="118">
        <v>45499</v>
      </c>
      <c r="E66" s="118">
        <v>45503</v>
      </c>
      <c r="F66" s="119">
        <v>4498.8</v>
      </c>
      <c r="G66" s="118">
        <v>45502</v>
      </c>
      <c r="H66" s="655">
        <v>1000000000</v>
      </c>
      <c r="I66" s="690"/>
    </row>
    <row r="67" ht="15.75" customHeight="1" spans="1:9">
      <c r="A67" s="22" t="s">
        <v>160</v>
      </c>
      <c r="B67" s="684"/>
      <c r="C67" s="684"/>
      <c r="D67" s="684"/>
      <c r="E67" s="684"/>
      <c r="F67" s="684"/>
      <c r="G67" s="684"/>
      <c r="H67" s="684"/>
      <c r="I67" s="637">
        <f>SUM(F68)</f>
        <v>5087.39</v>
      </c>
    </row>
    <row r="68" customHeight="1" spans="1:40">
      <c r="A68" s="665" t="s">
        <v>3125</v>
      </c>
      <c r="B68" s="396" t="s">
        <v>354</v>
      </c>
      <c r="C68" s="666" t="s">
        <v>1326</v>
      </c>
      <c r="D68" s="118">
        <v>45497</v>
      </c>
      <c r="E68" s="118">
        <v>45497</v>
      </c>
      <c r="F68" s="657">
        <v>5087.39</v>
      </c>
      <c r="G68" s="118">
        <v>45502</v>
      </c>
      <c r="H68" s="658">
        <v>1000000000</v>
      </c>
      <c r="I68" s="695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1"/>
      <c r="V68" s="511"/>
      <c r="W68" s="511"/>
      <c r="X68" s="511"/>
      <c r="Y68" s="511"/>
      <c r="Z68" s="511"/>
      <c r="AA68" s="511"/>
      <c r="AB68" s="511"/>
      <c r="AC68" s="511"/>
      <c r="AD68" s="511"/>
      <c r="AE68" s="511"/>
      <c r="AF68" s="511"/>
      <c r="AG68" s="511"/>
      <c r="AH68" s="511"/>
      <c r="AI68" s="511"/>
      <c r="AJ68" s="511"/>
      <c r="AK68" s="511"/>
      <c r="AL68" s="511"/>
      <c r="AM68" s="511"/>
      <c r="AN68" s="511"/>
    </row>
    <row r="69" ht="15.75" customHeight="1" spans="1:9">
      <c r="A69" s="22" t="s">
        <v>161</v>
      </c>
      <c r="B69" s="684"/>
      <c r="C69" s="684"/>
      <c r="D69" s="684"/>
      <c r="E69" s="684"/>
      <c r="F69" s="684"/>
      <c r="G69" s="684"/>
      <c r="H69" s="684"/>
      <c r="I69" s="637">
        <f>SUM(F70:F71)</f>
        <v>555753.23</v>
      </c>
    </row>
    <row r="70" ht="16.5" customHeight="1" spans="1:9">
      <c r="A70" s="116" t="s">
        <v>3126</v>
      </c>
      <c r="B70" s="122" t="s">
        <v>386</v>
      </c>
      <c r="C70" s="309" t="s">
        <v>774</v>
      </c>
      <c r="D70" s="118">
        <v>45499</v>
      </c>
      <c r="E70" s="118">
        <v>45499</v>
      </c>
      <c r="F70" s="119">
        <v>70981.45</v>
      </c>
      <c r="G70" s="118">
        <v>45502</v>
      </c>
      <c r="H70" s="356">
        <v>1000000000</v>
      </c>
      <c r="I70" s="690"/>
    </row>
    <row r="71" ht="15.75" customHeight="1" spans="1:9">
      <c r="A71" s="116" t="s">
        <v>3127</v>
      </c>
      <c r="B71" s="122" t="s">
        <v>172</v>
      </c>
      <c r="C71" s="309" t="s">
        <v>1372</v>
      </c>
      <c r="D71" s="118">
        <v>45499</v>
      </c>
      <c r="E71" s="118">
        <v>45502</v>
      </c>
      <c r="F71" s="119">
        <v>484771.78</v>
      </c>
      <c r="G71" s="118">
        <v>45502</v>
      </c>
      <c r="H71" s="356">
        <v>1000000000</v>
      </c>
      <c r="I71" s="690"/>
    </row>
    <row r="72" ht="15.75" customHeight="1" spans="1:9">
      <c r="A72" s="22" t="s">
        <v>186</v>
      </c>
      <c r="B72" s="684"/>
      <c r="C72" s="684"/>
      <c r="D72" s="684"/>
      <c r="E72" s="684"/>
      <c r="F72" s="684"/>
      <c r="G72" s="684"/>
      <c r="H72" s="684"/>
      <c r="I72" s="637">
        <f>SUM(F73)</f>
        <v>0</v>
      </c>
    </row>
    <row r="73" customHeight="1" spans="1:9">
      <c r="A73" s="116"/>
      <c r="B73" s="122"/>
      <c r="C73" s="122"/>
      <c r="D73" s="91"/>
      <c r="E73" s="116"/>
      <c r="F73" s="72"/>
      <c r="G73" s="164"/>
      <c r="H73" s="356"/>
      <c r="I73" s="643"/>
    </row>
    <row r="74" ht="15.75" customHeight="1" spans="1:9">
      <c r="A74" s="22" t="s">
        <v>187</v>
      </c>
      <c r="B74" s="684"/>
      <c r="C74" s="684"/>
      <c r="D74" s="684"/>
      <c r="E74" s="684"/>
      <c r="F74" s="684"/>
      <c r="G74" s="684"/>
      <c r="H74" s="684"/>
      <c r="I74" s="637">
        <f>SUM(F75:F76)</f>
        <v>48344.48</v>
      </c>
    </row>
    <row r="75" ht="15.75" customHeight="1" spans="1:9">
      <c r="A75" s="26" t="s">
        <v>3128</v>
      </c>
      <c r="B75" s="134" t="s">
        <v>143</v>
      </c>
      <c r="C75" s="122" t="s">
        <v>144</v>
      </c>
      <c r="D75" s="118">
        <v>45482</v>
      </c>
      <c r="E75" s="118">
        <v>45497</v>
      </c>
      <c r="F75" s="119">
        <v>20406.58</v>
      </c>
      <c r="G75" s="118">
        <v>45502</v>
      </c>
      <c r="H75" s="356">
        <v>1000000000</v>
      </c>
      <c r="I75" s="643"/>
    </row>
    <row r="76" ht="15.75" customHeight="1" spans="1:40">
      <c r="A76" s="523" t="s">
        <v>3129</v>
      </c>
      <c r="B76" s="692" t="s">
        <v>3130</v>
      </c>
      <c r="C76" s="692" t="s">
        <v>3131</v>
      </c>
      <c r="D76" s="118">
        <v>45497</v>
      </c>
      <c r="E76" s="118">
        <v>45498</v>
      </c>
      <c r="F76" s="613">
        <v>27937.9</v>
      </c>
      <c r="G76" s="118">
        <v>45502</v>
      </c>
      <c r="H76" s="693">
        <v>1000000000</v>
      </c>
      <c r="I76" s="696"/>
      <c r="J76" s="697"/>
      <c r="K76" s="697"/>
      <c r="L76" s="697"/>
      <c r="M76" s="697"/>
      <c r="N76" s="697"/>
      <c r="O76" s="697"/>
      <c r="P76" s="697"/>
      <c r="Q76" s="697"/>
      <c r="R76" s="697"/>
      <c r="S76" s="697"/>
      <c r="T76" s="697"/>
      <c r="U76" s="697"/>
      <c r="V76" s="697"/>
      <c r="W76" s="697"/>
      <c r="X76" s="697"/>
      <c r="Y76" s="697"/>
      <c r="Z76" s="697"/>
      <c r="AA76" s="697"/>
      <c r="AB76" s="697"/>
      <c r="AC76" s="697"/>
      <c r="AD76" s="697"/>
      <c r="AE76" s="697"/>
      <c r="AF76" s="697"/>
      <c r="AG76" s="697"/>
      <c r="AH76" s="697"/>
      <c r="AI76" s="697"/>
      <c r="AJ76" s="697"/>
      <c r="AK76" s="697"/>
      <c r="AL76" s="697"/>
      <c r="AM76" s="697"/>
      <c r="AN76" s="697"/>
    </row>
    <row r="77" ht="15.75" customHeight="1" spans="1:9">
      <c r="A77" s="22" t="s">
        <v>208</v>
      </c>
      <c r="B77" s="684"/>
      <c r="C77" s="684"/>
      <c r="D77" s="684"/>
      <c r="E77" s="684"/>
      <c r="F77" s="684"/>
      <c r="G77" s="684"/>
      <c r="H77" s="684"/>
      <c r="I77" s="637">
        <f>SUM(F78:F79)</f>
        <v>93036.45</v>
      </c>
    </row>
    <row r="78" ht="15.75" customHeight="1" spans="1:9">
      <c r="A78" s="607" t="s">
        <v>3132</v>
      </c>
      <c r="B78" s="163" t="s">
        <v>3133</v>
      </c>
      <c r="C78" s="309" t="s">
        <v>3134</v>
      </c>
      <c r="D78" s="118">
        <v>45491</v>
      </c>
      <c r="E78" s="118">
        <v>45497</v>
      </c>
      <c r="F78" s="72">
        <v>35523.2</v>
      </c>
      <c r="G78" s="118">
        <v>45502</v>
      </c>
      <c r="H78" s="356">
        <v>1000000000</v>
      </c>
      <c r="I78" s="643"/>
    </row>
    <row r="79" ht="15.75" customHeight="1" spans="1:40">
      <c r="A79" s="159" t="s">
        <v>3135</v>
      </c>
      <c r="B79" s="163" t="s">
        <v>213</v>
      </c>
      <c r="C79" s="163" t="s">
        <v>214</v>
      </c>
      <c r="D79" s="118">
        <v>45497</v>
      </c>
      <c r="E79" s="118">
        <v>45499</v>
      </c>
      <c r="F79" s="694">
        <v>57513.25</v>
      </c>
      <c r="G79" s="118">
        <v>45502</v>
      </c>
      <c r="H79" s="357">
        <v>1000000000</v>
      </c>
      <c r="I79" s="643"/>
      <c r="J79" s="698"/>
      <c r="K79" s="698"/>
      <c r="L79" s="698"/>
      <c r="M79" s="698"/>
      <c r="N79" s="698"/>
      <c r="O79" s="698"/>
      <c r="P79" s="698"/>
      <c r="Q79" s="698"/>
      <c r="R79" s="698"/>
      <c r="S79" s="698"/>
      <c r="T79" s="698"/>
      <c r="U79" s="698"/>
      <c r="V79" s="698"/>
      <c r="W79" s="698"/>
      <c r="X79" s="698"/>
      <c r="Y79" s="698"/>
      <c r="Z79" s="698"/>
      <c r="AA79" s="698"/>
      <c r="AB79" s="698"/>
      <c r="AC79" s="698"/>
      <c r="AD79" s="698"/>
      <c r="AE79" s="698"/>
      <c r="AF79" s="698"/>
      <c r="AG79" s="698"/>
      <c r="AH79" s="698"/>
      <c r="AI79" s="698"/>
      <c r="AJ79" s="698"/>
      <c r="AK79" s="698"/>
      <c r="AL79" s="698"/>
      <c r="AM79" s="698"/>
      <c r="AN79" s="698"/>
    </row>
    <row r="80" ht="15.75" customHeight="1" spans="1:9">
      <c r="A80" s="22" t="s">
        <v>220</v>
      </c>
      <c r="B80" s="684"/>
      <c r="C80" s="684"/>
      <c r="D80" s="684"/>
      <c r="E80" s="684"/>
      <c r="F80" s="684"/>
      <c r="G80" s="684"/>
      <c r="H80" s="684"/>
      <c r="I80" s="637">
        <f>SUM(F81)</f>
        <v>0</v>
      </c>
    </row>
    <row r="81" ht="15.75" customHeight="1" spans="1:9">
      <c r="A81" s="116"/>
      <c r="B81" s="147"/>
      <c r="C81" s="117"/>
      <c r="D81" s="164"/>
      <c r="E81" s="164"/>
      <c r="F81" s="119"/>
      <c r="G81" s="164"/>
      <c r="H81" s="356"/>
      <c r="I81" s="643"/>
    </row>
    <row r="82" ht="15.75" customHeight="1" spans="1:9">
      <c r="A82" s="22" t="s">
        <v>221</v>
      </c>
      <c r="B82" s="684"/>
      <c r="C82" s="684"/>
      <c r="D82" s="684"/>
      <c r="E82" s="684"/>
      <c r="F82" s="684"/>
      <c r="G82" s="684"/>
      <c r="H82" s="684"/>
      <c r="I82" s="637">
        <f>SUM(F83)</f>
        <v>19347.83</v>
      </c>
    </row>
    <row r="83" ht="15.75" customHeight="1" spans="1:9">
      <c r="A83" s="116" t="s">
        <v>3136</v>
      </c>
      <c r="B83" s="116" t="s">
        <v>582</v>
      </c>
      <c r="C83" s="163" t="s">
        <v>583</v>
      </c>
      <c r="D83" s="118">
        <v>45502</v>
      </c>
      <c r="E83" s="118">
        <v>45503</v>
      </c>
      <c r="F83" s="246">
        <v>19347.83</v>
      </c>
      <c r="G83" s="118">
        <v>45502</v>
      </c>
      <c r="H83" s="626" t="s">
        <v>3137</v>
      </c>
      <c r="I83" s="400"/>
    </row>
    <row r="84" ht="15.75" customHeight="1" spans="1:8">
      <c r="A84" s="91"/>
      <c r="B84" s="91"/>
      <c r="D84" s="91"/>
      <c r="E84" s="91"/>
      <c r="F84" s="615"/>
      <c r="G84" s="168"/>
      <c r="H84" s="169"/>
    </row>
    <row r="85" ht="15.75" customHeight="1" spans="1:8">
      <c r="A85" s="79" t="s">
        <v>222</v>
      </c>
      <c r="B85" s="80"/>
      <c r="C85" s="80"/>
      <c r="D85" s="91"/>
      <c r="E85" s="91"/>
      <c r="F85" s="615"/>
      <c r="H85" s="91"/>
    </row>
    <row r="86" ht="15.75" customHeight="1" spans="1:8">
      <c r="A86" s="172" t="s">
        <v>223</v>
      </c>
      <c r="B86" s="102"/>
      <c r="C86" s="102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1">
      <c r="A287" s="102"/>
    </row>
    <row r="288" ht="15.75" customHeight="1" spans="1:1">
      <c r="A288" s="102"/>
    </row>
    <row r="289" ht="15.75" customHeight="1" spans="1:1">
      <c r="A289" s="102"/>
    </row>
    <row r="290" ht="15.75" customHeight="1" spans="1:1">
      <c r="A290" s="102"/>
    </row>
    <row r="291" ht="15.75" customHeight="1" spans="1:1">
      <c r="A291" s="102"/>
    </row>
    <row r="292" ht="15.75" customHeight="1" spans="1:1">
      <c r="A292" s="102"/>
    </row>
    <row r="293" ht="15.75" customHeight="1" spans="1:1">
      <c r="A293" s="102"/>
    </row>
    <row r="294" ht="15.75" customHeight="1" spans="1:1">
      <c r="A294" s="102"/>
    </row>
    <row r="295" ht="15.75" customHeight="1" spans="1:1">
      <c r="A295" s="102"/>
    </row>
    <row r="296" ht="15.75" customHeight="1" spans="1:1">
      <c r="A296" s="102"/>
    </row>
    <row r="297" ht="15.75" customHeight="1" spans="1:1">
      <c r="A297" s="102"/>
    </row>
    <row r="298" ht="15.75" customHeight="1" spans="1:1">
      <c r="A298" s="102"/>
    </row>
    <row r="299" ht="15.75" customHeight="1" spans="1:1">
      <c r="A299" s="102"/>
    </row>
    <row r="300" ht="15.75" customHeight="1" spans="1:1">
      <c r="A300" s="102"/>
    </row>
    <row r="301" ht="15.75" customHeight="1" spans="1:1">
      <c r="A301" s="102"/>
    </row>
    <row r="302" ht="15.75" customHeight="1" spans="1:1">
      <c r="A302" s="102"/>
    </row>
    <row r="303" ht="15.75" customHeight="1" spans="1:1">
      <c r="A303" s="102"/>
    </row>
    <row r="304" ht="15.75" customHeight="1" spans="1:1">
      <c r="A304" s="102"/>
    </row>
    <row r="305" ht="15.75" customHeight="1" spans="1:1">
      <c r="A305" s="102"/>
    </row>
    <row r="306" ht="15.75" customHeight="1" spans="1:1">
      <c r="A306" s="102"/>
    </row>
    <row r="307" ht="15.75" customHeight="1" spans="1:1">
      <c r="A307" s="102"/>
    </row>
    <row r="308" ht="15.75" customHeight="1" spans="1:1">
      <c r="A308" s="102"/>
    </row>
    <row r="309" ht="15.75" customHeight="1" spans="1:1">
      <c r="A309" s="102"/>
    </row>
    <row r="310" ht="15.75" customHeight="1" spans="1:1">
      <c r="A310" s="102"/>
    </row>
    <row r="311" ht="15.75" customHeight="1" spans="1:1">
      <c r="A311" s="102"/>
    </row>
    <row r="312" ht="15.75" customHeight="1" spans="1:1">
      <c r="A312" s="102"/>
    </row>
    <row r="313" ht="15.75" customHeight="1" spans="1:1">
      <c r="A313" s="102"/>
    </row>
    <row r="314" ht="15.75" customHeight="1" spans="1:1">
      <c r="A314" s="102"/>
    </row>
    <row r="315" ht="15.75" customHeight="1" spans="1:1">
      <c r="A315" s="102"/>
    </row>
    <row r="316" ht="15.75" customHeight="1" spans="1:1">
      <c r="A316" s="102"/>
    </row>
    <row r="317" ht="15.75" customHeight="1" spans="1:1">
      <c r="A317" s="102"/>
    </row>
    <row r="318" ht="15.75" customHeight="1" spans="1:1">
      <c r="A318" s="102"/>
    </row>
    <row r="319" ht="15.75" customHeight="1" spans="1:1">
      <c r="A319" s="102"/>
    </row>
    <row r="320" ht="15.75" customHeight="1" spans="1:1">
      <c r="A320" s="102"/>
    </row>
    <row r="321" ht="15.75" customHeight="1" spans="1:1">
      <c r="A321" s="102"/>
    </row>
    <row r="322" ht="15.75" customHeight="1" spans="1:1">
      <c r="A322" s="102"/>
    </row>
    <row r="323" ht="15.75" customHeight="1" spans="1:1">
      <c r="A323" s="102"/>
    </row>
    <row r="324" ht="15.75" customHeight="1" spans="1:1">
      <c r="A324" s="102"/>
    </row>
    <row r="325" ht="15.75" customHeight="1" spans="1:1">
      <c r="A325" s="102"/>
    </row>
    <row r="326" ht="15.75" customHeight="1" spans="1:1">
      <c r="A326" s="102"/>
    </row>
    <row r="327" ht="15.75" customHeight="1" spans="1:1">
      <c r="A327" s="102"/>
    </row>
    <row r="328" ht="15.75" customHeight="1" spans="1:1">
      <c r="A328" s="102"/>
    </row>
    <row r="329" ht="15.75" customHeight="1" spans="1:1">
      <c r="A329" s="102"/>
    </row>
    <row r="330" ht="15.75" customHeight="1" spans="1:1">
      <c r="A330" s="102"/>
    </row>
    <row r="331" ht="15.75" customHeight="1" spans="1:1">
      <c r="A331" s="102"/>
    </row>
    <row r="332" ht="15.75" customHeight="1" spans="1:1">
      <c r="A332" s="102"/>
    </row>
    <row r="333" ht="15.75" customHeight="1" spans="1:1">
      <c r="A333" s="102"/>
    </row>
    <row r="334" ht="15.75" customHeight="1" spans="1:1">
      <c r="A334" s="102"/>
    </row>
    <row r="335" ht="15.75" customHeight="1" spans="1:1">
      <c r="A335" s="102"/>
    </row>
    <row r="336" ht="15.75" customHeight="1" spans="1:1">
      <c r="A336" s="102"/>
    </row>
    <row r="337" ht="15.75" customHeight="1" spans="1:1">
      <c r="A337" s="102"/>
    </row>
    <row r="338" ht="15.75" customHeight="1" spans="1:1">
      <c r="A338" s="102"/>
    </row>
    <row r="339" ht="15.75" customHeight="1" spans="1:1">
      <c r="A339" s="102"/>
    </row>
    <row r="340" ht="15.75" customHeight="1" spans="1:1">
      <c r="A340" s="102"/>
    </row>
    <row r="341" ht="15.75" customHeight="1" spans="1:1">
      <c r="A341" s="102"/>
    </row>
    <row r="342" ht="15.75" customHeight="1" spans="1:1">
      <c r="A342" s="102"/>
    </row>
    <row r="343" ht="15.75" customHeight="1" spans="1:1">
      <c r="A343" s="102"/>
    </row>
    <row r="344" ht="15.75" customHeight="1" spans="1:1">
      <c r="A344" s="102"/>
    </row>
    <row r="345" ht="15.75" customHeight="1" spans="1:1">
      <c r="A345" s="102"/>
    </row>
    <row r="346" ht="15.75" customHeight="1" spans="1:1">
      <c r="A346" s="102"/>
    </row>
    <row r="347" ht="15.75" customHeight="1" spans="1:1">
      <c r="A347" s="102"/>
    </row>
    <row r="348" ht="15.75" customHeight="1" spans="1:1">
      <c r="A348" s="102"/>
    </row>
    <row r="349" ht="15.75" customHeight="1" spans="1:1">
      <c r="A349" s="102"/>
    </row>
    <row r="350" ht="15.75" customHeight="1" spans="1:1">
      <c r="A350" s="102"/>
    </row>
    <row r="351" ht="15.75" customHeight="1" spans="1:1">
      <c r="A351" s="102"/>
    </row>
    <row r="352" ht="15.75" customHeight="1" spans="1:1">
      <c r="A352" s="102"/>
    </row>
    <row r="353" ht="15.75" customHeight="1" spans="1:1">
      <c r="A353" s="102"/>
    </row>
    <row r="354" ht="15.75" customHeight="1" spans="1:1">
      <c r="A354" s="102"/>
    </row>
    <row r="355" ht="15.75" customHeight="1" spans="1:1">
      <c r="A355" s="102"/>
    </row>
    <row r="356" ht="15.75" customHeight="1" spans="1:1">
      <c r="A356" s="102"/>
    </row>
    <row r="357" ht="15.75" customHeight="1" spans="1:1">
      <c r="A357" s="102"/>
    </row>
    <row r="358" ht="15.75" customHeight="1" spans="1:1">
      <c r="A358" s="102"/>
    </row>
    <row r="359" ht="15.75" customHeight="1" spans="1:1">
      <c r="A359" s="102"/>
    </row>
    <row r="360" ht="15.75" customHeight="1" spans="1:1">
      <c r="A360" s="102"/>
    </row>
    <row r="361" ht="15.75" customHeight="1" spans="1:1">
      <c r="A361" s="102"/>
    </row>
    <row r="362" ht="15.75" customHeight="1" spans="1:1">
      <c r="A362" s="102"/>
    </row>
    <row r="363" ht="15.75" customHeight="1" spans="1:1">
      <c r="A363" s="102"/>
    </row>
    <row r="364" ht="15.75" customHeight="1" spans="1:1">
      <c r="A364" s="102"/>
    </row>
    <row r="365" ht="15.75" customHeight="1" spans="1:1">
      <c r="A365" s="102"/>
    </row>
    <row r="366" ht="15.75" customHeight="1" spans="1:1">
      <c r="A366" s="102"/>
    </row>
    <row r="367" ht="15.75" customHeight="1" spans="1:1">
      <c r="A367" s="102"/>
    </row>
    <row r="368" ht="15.75" customHeight="1" spans="1:1">
      <c r="A368" s="102"/>
    </row>
    <row r="369" ht="15.75" customHeight="1" spans="1:1">
      <c r="A369" s="102"/>
    </row>
    <row r="370" ht="15.75" customHeight="1" spans="1:1">
      <c r="A370" s="102"/>
    </row>
    <row r="371" ht="15.75" customHeight="1" spans="1:1">
      <c r="A371" s="102"/>
    </row>
    <row r="372" ht="15.75" customHeight="1" spans="1:1">
      <c r="A372" s="102"/>
    </row>
    <row r="373" ht="15.75" customHeight="1" spans="1:1">
      <c r="A373" s="102"/>
    </row>
    <row r="374" ht="15.75" customHeight="1" spans="1:1">
      <c r="A374" s="102"/>
    </row>
    <row r="375" ht="15.75" customHeight="1" spans="1:1">
      <c r="A375" s="102"/>
    </row>
    <row r="376" ht="15.75" customHeight="1" spans="1:1">
      <c r="A376" s="102"/>
    </row>
    <row r="377" ht="15.75" customHeight="1" spans="1:1">
      <c r="A377" s="102"/>
    </row>
    <row r="378" ht="15.75" customHeight="1" spans="1:1">
      <c r="A378" s="102"/>
    </row>
    <row r="379" ht="15.75" customHeight="1" spans="1:1">
      <c r="A379" s="102"/>
    </row>
    <row r="380" ht="15.75" customHeight="1" spans="1:1">
      <c r="A380" s="102"/>
    </row>
    <row r="381" ht="15.75" customHeight="1" spans="1:1">
      <c r="A381" s="102"/>
    </row>
    <row r="382" ht="15.75" customHeight="1" spans="1:1">
      <c r="A382" s="102"/>
    </row>
    <row r="383" ht="15.75" customHeight="1" spans="1:1">
      <c r="A383" s="102"/>
    </row>
    <row r="384" ht="15.75" customHeight="1" spans="1:1">
      <c r="A384" s="102"/>
    </row>
    <row r="385" ht="15.75" customHeight="1" spans="1:1">
      <c r="A385" s="102"/>
    </row>
    <row r="386" ht="15.75" customHeight="1" spans="1:1">
      <c r="A386" s="102"/>
    </row>
    <row r="387" ht="15.75" customHeight="1" spans="1:1">
      <c r="A387" s="102"/>
    </row>
    <row r="388" ht="15.75" customHeight="1" spans="1:1">
      <c r="A388" s="102"/>
    </row>
    <row r="389" ht="15.75" customHeight="1" spans="1:1">
      <c r="A389" s="102"/>
    </row>
    <row r="390" ht="15.75" customHeight="1" spans="1:1">
      <c r="A390" s="102"/>
    </row>
    <row r="391" ht="15.75" customHeight="1" spans="1:1">
      <c r="A391" s="102"/>
    </row>
    <row r="392" ht="15.75" customHeight="1" spans="1:1">
      <c r="A392" s="102"/>
    </row>
    <row r="393" ht="15.75" customHeight="1" spans="1:1">
      <c r="A393" s="102"/>
    </row>
    <row r="394" ht="15.75" customHeight="1" spans="1:1">
      <c r="A394" s="102"/>
    </row>
    <row r="395" ht="15.75" customHeight="1" spans="1:1">
      <c r="A395" s="102"/>
    </row>
    <row r="396" ht="15.75" customHeight="1" spans="1:1">
      <c r="A396" s="102"/>
    </row>
    <row r="397" ht="15.75" customHeight="1" spans="1:1">
      <c r="A397" s="102"/>
    </row>
    <row r="398" ht="15.75" customHeight="1" spans="1:1">
      <c r="A398" s="102"/>
    </row>
    <row r="399" ht="15.75" customHeight="1" spans="1:1">
      <c r="A399" s="102"/>
    </row>
    <row r="400" ht="15.75" customHeight="1" spans="1:1">
      <c r="A400" s="102"/>
    </row>
    <row r="401" ht="15.75" customHeight="1" spans="1:1">
      <c r="A401" s="102"/>
    </row>
    <row r="402" ht="15.75" customHeight="1" spans="1:1">
      <c r="A402" s="102"/>
    </row>
    <row r="403" ht="15.75" customHeight="1" spans="1:1">
      <c r="A403" s="102"/>
    </row>
    <row r="404" ht="15.75" customHeight="1" spans="1:1">
      <c r="A404" s="102"/>
    </row>
    <row r="405" ht="15.75" customHeight="1" spans="1:1">
      <c r="A405" s="102"/>
    </row>
    <row r="406" ht="15.75" customHeight="1" spans="1:1">
      <c r="A406" s="102"/>
    </row>
    <row r="407" ht="15.75" customHeight="1" spans="1:1">
      <c r="A407" s="102"/>
    </row>
    <row r="408" ht="15.75" customHeight="1" spans="1:1">
      <c r="A408" s="102"/>
    </row>
    <row r="409" ht="15.75" customHeight="1" spans="1:1">
      <c r="A409" s="102"/>
    </row>
    <row r="410" ht="15.75" customHeight="1" spans="1:1">
      <c r="A410" s="102"/>
    </row>
    <row r="411" ht="15.75" customHeight="1" spans="1:1">
      <c r="A411" s="102"/>
    </row>
    <row r="412" ht="15.75" customHeight="1" spans="1:1">
      <c r="A412" s="102"/>
    </row>
    <row r="413" ht="15.75" customHeight="1" spans="1:1">
      <c r="A413" s="102"/>
    </row>
    <row r="414" ht="15.75" customHeight="1" spans="1:1">
      <c r="A414" s="102"/>
    </row>
    <row r="415" ht="15.75" customHeight="1" spans="1:1">
      <c r="A415" s="102"/>
    </row>
    <row r="416" ht="15.75" customHeight="1" spans="1:1">
      <c r="A416" s="102"/>
    </row>
    <row r="417" ht="15.75" customHeight="1" spans="1:1">
      <c r="A417" s="102"/>
    </row>
    <row r="418" ht="15.75" customHeight="1" spans="1:1">
      <c r="A418" s="102"/>
    </row>
    <row r="419" ht="15.75" customHeight="1" spans="1:1">
      <c r="A419" s="102"/>
    </row>
    <row r="420" ht="15.75" customHeight="1" spans="1:1">
      <c r="A420" s="102"/>
    </row>
    <row r="421" ht="15.75" customHeight="1" spans="1:1">
      <c r="A421" s="102"/>
    </row>
    <row r="422" ht="15.75" customHeight="1" spans="1:1">
      <c r="A422" s="102"/>
    </row>
    <row r="423" ht="15.75" customHeight="1" spans="1:1">
      <c r="A423" s="102"/>
    </row>
    <row r="424" ht="15.75" customHeight="1" spans="1:1">
      <c r="A424" s="102"/>
    </row>
    <row r="425" ht="15.75" customHeight="1" spans="1:1">
      <c r="A425" s="102"/>
    </row>
    <row r="426" ht="15.75" customHeight="1" spans="1:1">
      <c r="A426" s="102"/>
    </row>
    <row r="427" ht="15.75" customHeight="1" spans="1:1">
      <c r="A427" s="102"/>
    </row>
    <row r="428" ht="15.75" customHeight="1" spans="1:1">
      <c r="A428" s="102"/>
    </row>
    <row r="429" ht="15.75" customHeight="1" spans="1:1">
      <c r="A429" s="102"/>
    </row>
    <row r="430" ht="15.75" customHeight="1" spans="1:1">
      <c r="A430" s="102"/>
    </row>
    <row r="431" ht="15.75" customHeight="1" spans="1:1">
      <c r="A431" s="102"/>
    </row>
    <row r="432" ht="15.75" customHeight="1" spans="1:1">
      <c r="A432" s="102"/>
    </row>
    <row r="433" ht="15.75" customHeight="1" spans="1:1">
      <c r="A433" s="102"/>
    </row>
    <row r="434" ht="15.75" customHeight="1" spans="1:1">
      <c r="A434" s="102"/>
    </row>
    <row r="435" ht="15.75" customHeight="1" spans="1:1">
      <c r="A435" s="102"/>
    </row>
    <row r="436" ht="15.75" customHeight="1" spans="1:1">
      <c r="A436" s="102"/>
    </row>
    <row r="437" ht="15.75" customHeight="1" spans="1:1">
      <c r="A437" s="102"/>
    </row>
    <row r="438" ht="15.75" customHeight="1" spans="1:1">
      <c r="A438" s="102"/>
    </row>
    <row r="439" ht="15.75" customHeight="1" spans="1:1">
      <c r="A439" s="102"/>
    </row>
    <row r="440" ht="15.75" customHeight="1" spans="1:1">
      <c r="A440" s="102"/>
    </row>
    <row r="441" ht="15.75" customHeight="1" spans="1:1">
      <c r="A441" s="102"/>
    </row>
    <row r="442" ht="15.75" customHeight="1" spans="1:1">
      <c r="A442" s="102"/>
    </row>
    <row r="443" ht="15.75" customHeight="1" spans="1:1">
      <c r="A443" s="102"/>
    </row>
    <row r="444" ht="15.75" customHeight="1" spans="1:1">
      <c r="A444" s="102"/>
    </row>
    <row r="445" ht="15.75" customHeight="1" spans="1:1">
      <c r="A445" s="102"/>
    </row>
    <row r="446" ht="15.75" customHeight="1" spans="1:1">
      <c r="A446" s="102"/>
    </row>
    <row r="447" ht="15.75" customHeight="1" spans="1:1">
      <c r="A447" s="102"/>
    </row>
    <row r="448" ht="15.75" customHeight="1" spans="1:1">
      <c r="A448" s="102"/>
    </row>
    <row r="449" ht="15.75" customHeight="1" spans="1:1">
      <c r="A449" s="102"/>
    </row>
    <row r="450" ht="15.75" customHeight="1" spans="1:1">
      <c r="A450" s="102"/>
    </row>
    <row r="451" ht="15.75" customHeight="1" spans="1:1">
      <c r="A451" s="102"/>
    </row>
    <row r="452" ht="15.75" customHeight="1" spans="1:1">
      <c r="A452" s="102"/>
    </row>
    <row r="453" ht="15.75" customHeight="1" spans="1:1">
      <c r="A453" s="102"/>
    </row>
    <row r="454" ht="15.75" customHeight="1" spans="1:1">
      <c r="A454" s="102"/>
    </row>
    <row r="455" ht="15.75" customHeight="1" spans="1:1">
      <c r="A455" s="102"/>
    </row>
    <row r="456" ht="15.75" customHeight="1" spans="1:1">
      <c r="A456" s="102"/>
    </row>
    <row r="457" ht="15.75" customHeight="1" spans="1:1">
      <c r="A457" s="102"/>
    </row>
    <row r="458" ht="15.75" customHeight="1" spans="1:1">
      <c r="A458" s="102"/>
    </row>
    <row r="459" ht="15.75" customHeight="1" spans="1:1">
      <c r="A459" s="102"/>
    </row>
    <row r="460" ht="15.75" customHeight="1" spans="1:1">
      <c r="A460" s="102"/>
    </row>
    <row r="461" ht="15.75" customHeight="1" spans="1:1">
      <c r="A461" s="102"/>
    </row>
    <row r="462" ht="15.75" customHeight="1" spans="1:1">
      <c r="A462" s="102"/>
    </row>
    <row r="463" ht="15.75" customHeight="1" spans="1:1">
      <c r="A463" s="102"/>
    </row>
    <row r="464" ht="15.75" customHeight="1" spans="1:1">
      <c r="A464" s="102"/>
    </row>
    <row r="465" ht="15.75" customHeight="1" spans="1:1">
      <c r="A465" s="102"/>
    </row>
    <row r="466" ht="15.75" customHeight="1" spans="1:1">
      <c r="A466" s="102"/>
    </row>
    <row r="467" ht="15.75" customHeight="1" spans="1:1">
      <c r="A467" s="102"/>
    </row>
    <row r="468" ht="15.75" customHeight="1" spans="1:1">
      <c r="A468" s="102"/>
    </row>
    <row r="469" ht="15.75" customHeight="1" spans="1:1">
      <c r="A469" s="102"/>
    </row>
    <row r="470" ht="15.75" customHeight="1" spans="1:1">
      <c r="A470" s="102"/>
    </row>
    <row r="471" ht="15.75" customHeight="1" spans="1:1">
      <c r="A471" s="102"/>
    </row>
    <row r="472" ht="15.75" customHeight="1" spans="1:1">
      <c r="A472" s="102"/>
    </row>
    <row r="473" ht="15.75" customHeight="1" spans="1:1">
      <c r="A473" s="102"/>
    </row>
    <row r="474" ht="15.75" customHeight="1" spans="1:1">
      <c r="A474" s="102"/>
    </row>
    <row r="475" ht="15.75" customHeight="1" spans="1:1">
      <c r="A475" s="102"/>
    </row>
    <row r="476" ht="15.75" customHeight="1" spans="1:1">
      <c r="A476" s="102"/>
    </row>
    <row r="477" ht="15.75" customHeight="1" spans="1:1">
      <c r="A477" s="102"/>
    </row>
    <row r="478" ht="15.75" customHeight="1" spans="1:1">
      <c r="A478" s="102"/>
    </row>
    <row r="479" ht="15.75" customHeight="1" spans="1:1">
      <c r="A479" s="102"/>
    </row>
    <row r="480" ht="15.75" customHeight="1" spans="1:1">
      <c r="A480" s="102"/>
    </row>
    <row r="481" ht="15.75" customHeight="1" spans="1:1">
      <c r="A481" s="102"/>
    </row>
    <row r="482" ht="15.75" customHeight="1" spans="1:1">
      <c r="A482" s="102"/>
    </row>
    <row r="483" ht="15.75" customHeight="1" spans="1:1">
      <c r="A483" s="102"/>
    </row>
    <row r="484" ht="15.75" customHeight="1" spans="1:1">
      <c r="A484" s="102"/>
    </row>
    <row r="485" ht="15.75" customHeight="1" spans="1:1">
      <c r="A485" s="102"/>
    </row>
    <row r="486" ht="15.75" customHeight="1" spans="1:1">
      <c r="A486" s="102"/>
    </row>
    <row r="487" ht="15.75" customHeight="1" spans="1:1">
      <c r="A487" s="102"/>
    </row>
    <row r="488" ht="15.75" customHeight="1" spans="1:1">
      <c r="A488" s="102"/>
    </row>
    <row r="489" ht="15.75" customHeight="1" spans="1:1">
      <c r="A489" s="102"/>
    </row>
    <row r="490" ht="15.75" customHeight="1" spans="1:1">
      <c r="A490" s="102"/>
    </row>
    <row r="491" ht="15.75" customHeight="1" spans="1:1">
      <c r="A491" s="102"/>
    </row>
    <row r="492" ht="15.75" customHeight="1" spans="1:1">
      <c r="A492" s="102"/>
    </row>
    <row r="493" ht="15.75" customHeight="1" spans="1:1">
      <c r="A493" s="102"/>
    </row>
    <row r="494" ht="15.75" customHeight="1" spans="1:1">
      <c r="A494" s="102"/>
    </row>
    <row r="495" ht="15.75" customHeight="1" spans="1:1">
      <c r="A495" s="102"/>
    </row>
    <row r="496" ht="15.75" customHeight="1" spans="1:1">
      <c r="A496" s="102"/>
    </row>
    <row r="497" ht="15.75" customHeight="1" spans="1:1">
      <c r="A497" s="102"/>
    </row>
    <row r="498" ht="15.75" customHeight="1" spans="1:1">
      <c r="A498" s="102"/>
    </row>
    <row r="499" ht="15.75" customHeight="1" spans="1:1">
      <c r="A499" s="102"/>
    </row>
    <row r="500" ht="15.75" customHeight="1" spans="1:1">
      <c r="A500" s="102"/>
    </row>
    <row r="501" ht="15.75" customHeight="1" spans="1:1">
      <c r="A501" s="102"/>
    </row>
    <row r="502" ht="15.75" customHeight="1" spans="1:1">
      <c r="A502" s="102"/>
    </row>
    <row r="503" ht="15.75" customHeight="1" spans="1:1">
      <c r="A503" s="102"/>
    </row>
    <row r="504" ht="15.75" customHeight="1" spans="1:1">
      <c r="A504" s="102"/>
    </row>
    <row r="505" ht="15.75" customHeight="1" spans="1:1">
      <c r="A505" s="102"/>
    </row>
    <row r="506" ht="15.75" customHeight="1" spans="1:1">
      <c r="A506" s="102"/>
    </row>
    <row r="507" ht="15.75" customHeight="1" spans="1:1">
      <c r="A507" s="102"/>
    </row>
    <row r="508" ht="15.75" customHeight="1" spans="1:1">
      <c r="A508" s="102"/>
    </row>
    <row r="509" ht="15.75" customHeight="1" spans="1:1">
      <c r="A509" s="102"/>
    </row>
    <row r="510" ht="15.75" customHeight="1" spans="1:1">
      <c r="A510" s="102"/>
    </row>
    <row r="511" ht="15.75" customHeight="1" spans="1:1">
      <c r="A511" s="102"/>
    </row>
    <row r="512" ht="15.75" customHeight="1" spans="1:1">
      <c r="A512" s="102"/>
    </row>
    <row r="513" ht="15.75" customHeight="1" spans="1:1">
      <c r="A513" s="102"/>
    </row>
    <row r="514" ht="15.75" customHeight="1" spans="1:1">
      <c r="A514" s="102"/>
    </row>
    <row r="515" ht="15.75" customHeight="1" spans="1:1">
      <c r="A515" s="102"/>
    </row>
    <row r="516" ht="15.75" customHeight="1" spans="1:1">
      <c r="A516" s="102"/>
    </row>
    <row r="517" ht="15.75" customHeight="1" spans="1:1">
      <c r="A517" s="102"/>
    </row>
    <row r="518" ht="15.75" customHeight="1" spans="1:1">
      <c r="A518" s="102"/>
    </row>
    <row r="519" ht="15.75" customHeight="1" spans="1:1">
      <c r="A519" s="102"/>
    </row>
    <row r="520" ht="15.75" customHeight="1" spans="1:1">
      <c r="A520" s="102"/>
    </row>
    <row r="521" ht="15.75" customHeight="1" spans="1:1">
      <c r="A521" s="102"/>
    </row>
    <row r="522" ht="15.75" customHeight="1" spans="1:1">
      <c r="A522" s="102"/>
    </row>
    <row r="523" ht="15.75" customHeight="1" spans="1:1">
      <c r="A523" s="102"/>
    </row>
    <row r="524" ht="15.75" customHeight="1" spans="1:1">
      <c r="A524" s="102"/>
    </row>
    <row r="525" ht="15.75" customHeight="1" spans="1:1">
      <c r="A525" s="102"/>
    </row>
    <row r="526" ht="15.75" customHeight="1" spans="1:1">
      <c r="A526" s="102"/>
    </row>
    <row r="527" ht="15.75" customHeight="1" spans="1:1">
      <c r="A527" s="102"/>
    </row>
    <row r="528" ht="15.75" customHeight="1" spans="1:1">
      <c r="A528" s="102"/>
    </row>
    <row r="529" ht="15.75" customHeight="1" spans="1:1">
      <c r="A529" s="102"/>
    </row>
    <row r="530" ht="15.75" customHeight="1" spans="1:1">
      <c r="A530" s="102"/>
    </row>
    <row r="531" ht="15.75" customHeight="1" spans="1:1">
      <c r="A531" s="102"/>
    </row>
    <row r="532" ht="15.75" customHeight="1" spans="1:1">
      <c r="A532" s="102"/>
    </row>
    <row r="533" ht="15.75" customHeight="1" spans="1:1">
      <c r="A533" s="102"/>
    </row>
    <row r="534" ht="15.75" customHeight="1" spans="1:1">
      <c r="A534" s="102"/>
    </row>
    <row r="535" ht="15.75" customHeight="1" spans="1:1">
      <c r="A535" s="102"/>
    </row>
    <row r="536" ht="15.75" customHeight="1" spans="1:1">
      <c r="A536" s="102"/>
    </row>
    <row r="537" ht="15.75" customHeight="1" spans="1:1">
      <c r="A537" s="102"/>
    </row>
    <row r="538" ht="15.75" customHeight="1" spans="1:1">
      <c r="A538" s="102"/>
    </row>
    <row r="539" ht="15.75" customHeight="1" spans="1:1">
      <c r="A539" s="102"/>
    </row>
    <row r="540" ht="15.75" customHeight="1" spans="1:1">
      <c r="A540" s="102"/>
    </row>
    <row r="541" ht="15.75" customHeight="1" spans="1:1">
      <c r="A541" s="102"/>
    </row>
    <row r="542" ht="15.75" customHeight="1" spans="1:1">
      <c r="A542" s="102"/>
    </row>
    <row r="543" ht="15.75" customHeight="1" spans="1:1">
      <c r="A543" s="102"/>
    </row>
    <row r="544" ht="15.75" customHeight="1" spans="1:1">
      <c r="A544" s="102"/>
    </row>
    <row r="545" ht="15.75" customHeight="1" spans="1:1">
      <c r="A545" s="102"/>
    </row>
    <row r="546" ht="15.75" customHeight="1" spans="1:1">
      <c r="A546" s="102"/>
    </row>
    <row r="547" ht="15.75" customHeight="1" spans="1:1">
      <c r="A547" s="102"/>
    </row>
    <row r="548" ht="15.75" customHeight="1" spans="1:1">
      <c r="A548" s="102"/>
    </row>
    <row r="549" ht="15.75" customHeight="1" spans="1:1">
      <c r="A549" s="102"/>
    </row>
    <row r="550" ht="15.75" customHeight="1" spans="1:1">
      <c r="A550" s="102"/>
    </row>
    <row r="551" ht="15.75" customHeight="1" spans="1:1">
      <c r="A551" s="102"/>
    </row>
    <row r="552" ht="15.75" customHeight="1" spans="1:1">
      <c r="A552" s="102"/>
    </row>
    <row r="553" ht="15.75" customHeight="1" spans="1:1">
      <c r="A553" s="102"/>
    </row>
    <row r="554" ht="15.75" customHeight="1" spans="1:1">
      <c r="A554" s="102"/>
    </row>
    <row r="555" ht="15.75" customHeight="1" spans="1:1">
      <c r="A555" s="102"/>
    </row>
    <row r="556" ht="15.75" customHeight="1" spans="1:1">
      <c r="A556" s="102"/>
    </row>
    <row r="557" ht="15.75" customHeight="1" spans="1:1">
      <c r="A557" s="102"/>
    </row>
    <row r="558" ht="15.75" customHeight="1" spans="1:1">
      <c r="A558" s="102"/>
    </row>
    <row r="559" ht="15.75" customHeight="1" spans="1:1">
      <c r="A559" s="102"/>
    </row>
    <row r="560" ht="15.75" customHeight="1" spans="1:1">
      <c r="A560" s="102"/>
    </row>
    <row r="561" ht="15.75" customHeight="1" spans="1:1">
      <c r="A561" s="102"/>
    </row>
    <row r="562" ht="15.75" customHeight="1" spans="1:1">
      <c r="A562" s="102"/>
    </row>
    <row r="563" ht="15.75" customHeight="1" spans="1:1">
      <c r="A563" s="102"/>
    </row>
    <row r="564" ht="15.75" customHeight="1" spans="1:1">
      <c r="A564" s="102"/>
    </row>
    <row r="565" ht="15.75" customHeight="1" spans="1:1">
      <c r="A565" s="102"/>
    </row>
    <row r="566" ht="15.75" customHeight="1" spans="1:1">
      <c r="A566" s="102"/>
    </row>
    <row r="567" ht="15.75" customHeight="1" spans="1:1">
      <c r="A567" s="102"/>
    </row>
    <row r="568" ht="15.75" customHeight="1" spans="1:1">
      <c r="A568" s="102"/>
    </row>
    <row r="569" ht="15.75" customHeight="1" spans="1:1">
      <c r="A569" s="102"/>
    </row>
    <row r="570" ht="15.75" customHeight="1" spans="1:1">
      <c r="A570" s="102"/>
    </row>
    <row r="571" ht="15.75" customHeight="1" spans="1:1">
      <c r="A571" s="102"/>
    </row>
    <row r="572" ht="15.75" customHeight="1" spans="1:1">
      <c r="A572" s="102"/>
    </row>
    <row r="573" ht="15.75" customHeight="1" spans="1:1">
      <c r="A573" s="102"/>
    </row>
    <row r="574" ht="15.75" customHeight="1" spans="1:1">
      <c r="A574" s="102"/>
    </row>
    <row r="575" ht="15.75" customHeight="1" spans="1:1">
      <c r="A575" s="102"/>
    </row>
    <row r="576" ht="15.75" customHeight="1" spans="1:1">
      <c r="A576" s="102"/>
    </row>
    <row r="577" ht="15.75" customHeight="1" spans="1:1">
      <c r="A577" s="102"/>
    </row>
    <row r="578" ht="15.75" customHeight="1" spans="1:1">
      <c r="A578" s="102"/>
    </row>
    <row r="579" ht="15.75" customHeight="1" spans="1:1">
      <c r="A579" s="102"/>
    </row>
    <row r="580" ht="15.75" customHeight="1" spans="1:1">
      <c r="A580" s="102"/>
    </row>
    <row r="581" ht="15.75" customHeight="1" spans="1:1">
      <c r="A581" s="102"/>
    </row>
    <row r="582" ht="15.75" customHeight="1" spans="1:1">
      <c r="A582" s="102"/>
    </row>
    <row r="583" ht="15.75" customHeight="1" spans="1:1">
      <c r="A583" s="102"/>
    </row>
    <row r="584" ht="15.75" customHeight="1" spans="1:1">
      <c r="A584" s="102"/>
    </row>
    <row r="585" ht="15.75" customHeight="1" spans="1:1">
      <c r="A585" s="102"/>
    </row>
    <row r="586" ht="15.75" customHeight="1" spans="1:1">
      <c r="A586" s="102"/>
    </row>
    <row r="587" ht="15.75" customHeight="1" spans="1:1">
      <c r="A587" s="102"/>
    </row>
    <row r="588" ht="15.75" customHeight="1" spans="1:1">
      <c r="A588" s="102"/>
    </row>
    <row r="589" ht="15.75" customHeight="1" spans="1:1">
      <c r="A589" s="102"/>
    </row>
    <row r="590" ht="15.75" customHeight="1" spans="1:1">
      <c r="A590" s="102"/>
    </row>
    <row r="591" ht="15.75" customHeight="1" spans="1:1">
      <c r="A591" s="102"/>
    </row>
    <row r="592" ht="15.75" customHeight="1" spans="1:1">
      <c r="A592" s="102"/>
    </row>
    <row r="593" ht="15.75" customHeight="1" spans="1:1">
      <c r="A593" s="102"/>
    </row>
    <row r="594" ht="15.75" customHeight="1" spans="1:1">
      <c r="A594" s="102"/>
    </row>
    <row r="595" ht="15.75" customHeight="1" spans="1:1">
      <c r="A595" s="102"/>
    </row>
    <row r="596" ht="15.75" customHeight="1" spans="1:1">
      <c r="A596" s="102"/>
    </row>
    <row r="597" ht="15.75" customHeight="1" spans="1:1">
      <c r="A597" s="102"/>
    </row>
    <row r="598" ht="15.75" customHeight="1" spans="1:1">
      <c r="A598" s="102"/>
    </row>
    <row r="599" ht="15.75" customHeight="1" spans="1:1">
      <c r="A599" s="102"/>
    </row>
    <row r="600" ht="15.75" customHeight="1" spans="1:1">
      <c r="A600" s="102"/>
    </row>
    <row r="601" ht="15.75" customHeight="1" spans="1:1">
      <c r="A601" s="102"/>
    </row>
    <row r="602" ht="15.75" customHeight="1" spans="1:1">
      <c r="A602" s="102"/>
    </row>
    <row r="603" ht="15.75" customHeight="1" spans="1:1">
      <c r="A603" s="102"/>
    </row>
    <row r="604" ht="15.75" customHeight="1" spans="1:1">
      <c r="A604" s="102"/>
    </row>
    <row r="605" ht="15.75" customHeight="1" spans="1:1">
      <c r="A605" s="102"/>
    </row>
    <row r="606" ht="15.75" customHeight="1" spans="1:1">
      <c r="A606" s="102"/>
    </row>
    <row r="607" ht="15.75" customHeight="1" spans="1:1">
      <c r="A607" s="102"/>
    </row>
    <row r="608" ht="15.75" customHeight="1" spans="1:1">
      <c r="A608" s="102"/>
    </row>
    <row r="609" ht="15.75" customHeight="1" spans="1:1">
      <c r="A609" s="102"/>
    </row>
    <row r="610" ht="15.75" customHeight="1" spans="1:1">
      <c r="A610" s="102"/>
    </row>
    <row r="611" ht="15.75" customHeight="1" spans="1:1">
      <c r="A611" s="102"/>
    </row>
    <row r="612" ht="15.75" customHeight="1" spans="1:1">
      <c r="A612" s="102"/>
    </row>
    <row r="613" ht="15.75" customHeight="1" spans="1:1">
      <c r="A613" s="102"/>
    </row>
    <row r="614" ht="15.75" customHeight="1" spans="1:1">
      <c r="A614" s="102"/>
    </row>
    <row r="615" ht="15.75" customHeight="1" spans="1:1">
      <c r="A615" s="102"/>
    </row>
    <row r="616" ht="15.75" customHeight="1" spans="1:1">
      <c r="A616" s="102"/>
    </row>
    <row r="617" ht="15.75" customHeight="1" spans="1:1">
      <c r="A617" s="102"/>
    </row>
    <row r="618" ht="15.75" customHeight="1" spans="1:1">
      <c r="A618" s="102"/>
    </row>
    <row r="619" ht="15.75" customHeight="1" spans="1:1">
      <c r="A619" s="102"/>
    </row>
    <row r="620" ht="15.75" customHeight="1" spans="1:1">
      <c r="A620" s="102"/>
    </row>
    <row r="621" ht="15.75" customHeight="1" spans="1:1">
      <c r="A621" s="102"/>
    </row>
    <row r="622" ht="15.75" customHeight="1" spans="1:1">
      <c r="A622" s="102"/>
    </row>
    <row r="623" ht="15.75" customHeight="1" spans="1:1">
      <c r="A623" s="102"/>
    </row>
    <row r="624" ht="15.75" customHeight="1" spans="1:1">
      <c r="A624" s="102"/>
    </row>
    <row r="625" ht="15.75" customHeight="1" spans="1:1">
      <c r="A625" s="102"/>
    </row>
    <row r="626" ht="15.75" customHeight="1" spans="1:1">
      <c r="A626" s="102"/>
    </row>
    <row r="627" ht="15.75" customHeight="1" spans="1:1">
      <c r="A627" s="102"/>
    </row>
    <row r="628" ht="15.75" customHeight="1" spans="1:1">
      <c r="A628" s="102"/>
    </row>
    <row r="629" ht="15.75" customHeight="1" spans="1:1">
      <c r="A629" s="102"/>
    </row>
    <row r="630" ht="15.75" customHeight="1" spans="1:1">
      <c r="A630" s="102"/>
    </row>
    <row r="631" ht="15.75" customHeight="1" spans="1:1">
      <c r="A631" s="102"/>
    </row>
    <row r="632" ht="15.75" customHeight="1" spans="1:1">
      <c r="A632" s="102"/>
    </row>
    <row r="633" ht="15.75" customHeight="1" spans="1:1">
      <c r="A633" s="102"/>
    </row>
    <row r="634" ht="15.75" customHeight="1" spans="1:1">
      <c r="A634" s="102"/>
    </row>
    <row r="635" ht="15.75" customHeight="1" spans="1:1">
      <c r="A635" s="102"/>
    </row>
    <row r="636" ht="15.75" customHeight="1" spans="1:1">
      <c r="A636" s="102"/>
    </row>
    <row r="637" ht="15.75" customHeight="1" spans="1:1">
      <c r="A637" s="102"/>
    </row>
    <row r="638" ht="15.75" customHeight="1" spans="1:1">
      <c r="A638" s="102"/>
    </row>
    <row r="639" ht="15.75" customHeight="1" spans="1:1">
      <c r="A639" s="102"/>
    </row>
    <row r="640" ht="15.75" customHeight="1" spans="1:1">
      <c r="A640" s="102"/>
    </row>
    <row r="641" ht="15.75" customHeight="1" spans="1:1">
      <c r="A641" s="102"/>
    </row>
    <row r="642" ht="15.75" customHeight="1" spans="1:1">
      <c r="A642" s="102"/>
    </row>
    <row r="643" ht="15.75" customHeight="1" spans="1:1">
      <c r="A643" s="102"/>
    </row>
    <row r="644" ht="15.75" customHeight="1" spans="1:1">
      <c r="A644" s="102"/>
    </row>
    <row r="645" ht="15.75" customHeight="1" spans="1:1">
      <c r="A645" s="102"/>
    </row>
    <row r="646" ht="15.75" customHeight="1" spans="1:1">
      <c r="A646" s="102"/>
    </row>
    <row r="647" ht="15.75" customHeight="1" spans="1:1">
      <c r="A647" s="102"/>
    </row>
    <row r="648" ht="15.75" customHeight="1" spans="1:1">
      <c r="A648" s="102"/>
    </row>
    <row r="649" ht="15.75" customHeight="1" spans="1:1">
      <c r="A649" s="102"/>
    </row>
    <row r="650" ht="15.75" customHeight="1" spans="1:1">
      <c r="A650" s="102"/>
    </row>
    <row r="651" ht="15.75" customHeight="1" spans="1:1">
      <c r="A651" s="102"/>
    </row>
    <row r="652" ht="15.75" customHeight="1" spans="1:1">
      <c r="A652" s="102"/>
    </row>
    <row r="653" ht="15.75" customHeight="1" spans="1:1">
      <c r="A653" s="102"/>
    </row>
    <row r="654" ht="15.75" customHeight="1" spans="1:1">
      <c r="A654" s="102"/>
    </row>
    <row r="655" ht="15.75" customHeight="1" spans="1:1">
      <c r="A655" s="102"/>
    </row>
    <row r="656" ht="15.75" customHeight="1" spans="1:1">
      <c r="A656" s="102"/>
    </row>
    <row r="657" ht="15.75" customHeight="1" spans="1:1">
      <c r="A657" s="102"/>
    </row>
    <row r="658" ht="15.75" customHeight="1" spans="1:1">
      <c r="A658" s="102"/>
    </row>
    <row r="659" ht="15.75" customHeight="1" spans="1:1">
      <c r="A659" s="102"/>
    </row>
    <row r="660" ht="15.75" customHeight="1" spans="1:1">
      <c r="A660" s="102"/>
    </row>
    <row r="661" ht="15.75" customHeight="1" spans="1:1">
      <c r="A661" s="102"/>
    </row>
    <row r="662" ht="15.75" customHeight="1" spans="1:1">
      <c r="A662" s="102"/>
    </row>
    <row r="663" ht="15.75" customHeight="1" spans="1:1">
      <c r="A663" s="102"/>
    </row>
    <row r="664" ht="15.75" customHeight="1" spans="1:1">
      <c r="A664" s="102"/>
    </row>
    <row r="665" ht="15.75" customHeight="1" spans="1:1">
      <c r="A665" s="102"/>
    </row>
    <row r="666" ht="15.75" customHeight="1" spans="1:1">
      <c r="A666" s="102"/>
    </row>
    <row r="667" ht="15.75" customHeight="1" spans="1:1">
      <c r="A667" s="102"/>
    </row>
    <row r="668" ht="15.75" customHeight="1" spans="1:1">
      <c r="A668" s="102"/>
    </row>
    <row r="669" ht="15.75" customHeight="1" spans="1:1">
      <c r="A669" s="102"/>
    </row>
    <row r="670" ht="15.75" customHeight="1" spans="1:1">
      <c r="A670" s="102"/>
    </row>
    <row r="671" ht="15.75" customHeight="1" spans="1:1">
      <c r="A671" s="102"/>
    </row>
    <row r="672" ht="15.75" customHeight="1" spans="1:1">
      <c r="A672" s="102"/>
    </row>
    <row r="673" ht="15.75" customHeight="1" spans="1:1">
      <c r="A673" s="102"/>
    </row>
    <row r="674" ht="15.75" customHeight="1" spans="1:1">
      <c r="A674" s="102"/>
    </row>
    <row r="675" ht="15.75" customHeight="1" spans="1:1">
      <c r="A675" s="102"/>
    </row>
    <row r="676" ht="15.75" customHeight="1" spans="1:1">
      <c r="A676" s="102"/>
    </row>
    <row r="677" ht="15.75" customHeight="1" spans="1:1">
      <c r="A677" s="102"/>
    </row>
    <row r="678" ht="15.75" customHeight="1" spans="1:1">
      <c r="A678" s="102"/>
    </row>
    <row r="679" ht="15.75" customHeight="1" spans="1:1">
      <c r="A679" s="102"/>
    </row>
    <row r="680" ht="15.75" customHeight="1" spans="1:1">
      <c r="A680" s="102"/>
    </row>
    <row r="681" ht="15.75" customHeight="1" spans="1:1">
      <c r="A681" s="102"/>
    </row>
    <row r="682" ht="15.75" customHeight="1" spans="1:1">
      <c r="A682" s="102"/>
    </row>
    <row r="683" ht="15.75" customHeight="1" spans="1:1">
      <c r="A683" s="102"/>
    </row>
    <row r="684" ht="15.75" customHeight="1" spans="1:1">
      <c r="A684" s="102"/>
    </row>
    <row r="685" ht="15.75" customHeight="1" spans="1:1">
      <c r="A685" s="102"/>
    </row>
    <row r="686" ht="15.75" customHeight="1" spans="1:1">
      <c r="A686" s="102"/>
    </row>
    <row r="687" ht="15.75" customHeight="1" spans="1:1">
      <c r="A687" s="102"/>
    </row>
    <row r="688" ht="15.75" customHeight="1" spans="1:1">
      <c r="A688" s="102"/>
    </row>
    <row r="689" ht="15.75" customHeight="1" spans="1:1">
      <c r="A689" s="102"/>
    </row>
    <row r="690" ht="15.75" customHeight="1" spans="1:1">
      <c r="A690" s="102"/>
    </row>
    <row r="691" ht="15.75" customHeight="1" spans="1:1">
      <c r="A691" s="102"/>
    </row>
    <row r="692" ht="15.75" customHeight="1" spans="1:1">
      <c r="A692" s="102"/>
    </row>
    <row r="693" ht="15.75" customHeight="1" spans="1:1">
      <c r="A693" s="102"/>
    </row>
    <row r="694" ht="15.75" customHeight="1" spans="1:1">
      <c r="A694" s="102"/>
    </row>
    <row r="695" ht="15.75" customHeight="1" spans="1:1">
      <c r="A695" s="102"/>
    </row>
    <row r="696" ht="15.75" customHeight="1" spans="1:1">
      <c r="A696" s="102"/>
    </row>
    <row r="697" ht="15.75" customHeight="1" spans="1:1">
      <c r="A697" s="102"/>
    </row>
    <row r="698" ht="15.75" customHeight="1" spans="1:1">
      <c r="A698" s="102"/>
    </row>
    <row r="699" ht="15.75" customHeight="1" spans="1:1">
      <c r="A699" s="102"/>
    </row>
    <row r="700" ht="15.75" customHeight="1" spans="1:1">
      <c r="A700" s="102"/>
    </row>
    <row r="701" ht="15.75" customHeight="1" spans="1:1">
      <c r="A701" s="102"/>
    </row>
    <row r="702" ht="15.75" customHeight="1" spans="1:1">
      <c r="A702" s="102"/>
    </row>
    <row r="703" ht="15.75" customHeight="1" spans="1:1">
      <c r="A703" s="102"/>
    </row>
    <row r="704" ht="15.75" customHeight="1" spans="1:1">
      <c r="A704" s="102"/>
    </row>
    <row r="705" ht="15.75" customHeight="1" spans="1:1">
      <c r="A705" s="102"/>
    </row>
    <row r="706" ht="15.75" customHeight="1" spans="1:1">
      <c r="A706" s="102"/>
    </row>
    <row r="707" ht="15.75" customHeight="1" spans="1:1">
      <c r="A707" s="102"/>
    </row>
    <row r="708" ht="15.75" customHeight="1" spans="1:1">
      <c r="A708" s="102"/>
    </row>
    <row r="709" ht="15.75" customHeight="1" spans="1:1">
      <c r="A709" s="102"/>
    </row>
    <row r="710" ht="15.75" customHeight="1" spans="1:1">
      <c r="A710" s="102"/>
    </row>
    <row r="711" ht="15.75" customHeight="1" spans="1:1">
      <c r="A711" s="102"/>
    </row>
    <row r="712" ht="15.75" customHeight="1" spans="1:1">
      <c r="A712" s="102"/>
    </row>
    <row r="713" ht="15.75" customHeight="1" spans="1:1">
      <c r="A713" s="102"/>
    </row>
    <row r="714" ht="15.75" customHeight="1" spans="1:1">
      <c r="A714" s="102"/>
    </row>
    <row r="715" ht="15.75" customHeight="1" spans="1:1">
      <c r="A715" s="102"/>
    </row>
    <row r="716" ht="15.75" customHeight="1" spans="1:1">
      <c r="A716" s="102"/>
    </row>
    <row r="717" ht="15.75" customHeight="1" spans="1:1">
      <c r="A717" s="102"/>
    </row>
    <row r="718" ht="15.75" customHeight="1" spans="1:1">
      <c r="A718" s="102"/>
    </row>
    <row r="719" ht="15.75" customHeight="1" spans="1:1">
      <c r="A719" s="102"/>
    </row>
    <row r="720" ht="15.75" customHeight="1" spans="1:1">
      <c r="A720" s="102"/>
    </row>
    <row r="721" ht="15.75" customHeight="1" spans="1:1">
      <c r="A721" s="102"/>
    </row>
    <row r="722" ht="15.75" customHeight="1" spans="1:1">
      <c r="A722" s="102"/>
    </row>
    <row r="723" ht="15.75" customHeight="1" spans="1:1">
      <c r="A723" s="102"/>
    </row>
    <row r="724" ht="15.75" customHeight="1" spans="1:1">
      <c r="A724" s="102"/>
    </row>
    <row r="725" ht="15.75" customHeight="1" spans="1:1">
      <c r="A725" s="102"/>
    </row>
    <row r="726" ht="15.75" customHeight="1" spans="1:1">
      <c r="A726" s="102"/>
    </row>
    <row r="727" ht="15.75" customHeight="1" spans="1:1">
      <c r="A727" s="102"/>
    </row>
    <row r="728" ht="15.75" customHeight="1" spans="1:1">
      <c r="A728" s="102"/>
    </row>
    <row r="729" ht="15.75" customHeight="1" spans="1:1">
      <c r="A729" s="102"/>
    </row>
    <row r="730" ht="15.75" customHeight="1" spans="1:1">
      <c r="A730" s="102"/>
    </row>
    <row r="731" ht="15.75" customHeight="1" spans="1:1">
      <c r="A731" s="102"/>
    </row>
    <row r="732" ht="15.75" customHeight="1" spans="1:1">
      <c r="A732" s="102"/>
    </row>
    <row r="733" ht="15.75" customHeight="1" spans="1:1">
      <c r="A733" s="102"/>
    </row>
    <row r="734" ht="15.75" customHeight="1" spans="1:1">
      <c r="A734" s="102"/>
    </row>
    <row r="735" ht="15.75" customHeight="1" spans="1:1">
      <c r="A735" s="102"/>
    </row>
    <row r="736" ht="15.75" customHeight="1" spans="1:1">
      <c r="A736" s="102"/>
    </row>
    <row r="737" ht="15.75" customHeight="1" spans="1:1">
      <c r="A737" s="102"/>
    </row>
    <row r="738" ht="15.75" customHeight="1" spans="1:1">
      <c r="A738" s="102"/>
    </row>
    <row r="739" ht="15.75" customHeight="1" spans="1:1">
      <c r="A739" s="102"/>
    </row>
    <row r="740" ht="15.75" customHeight="1" spans="1:1">
      <c r="A740" s="102"/>
    </row>
    <row r="741" ht="15.75" customHeight="1" spans="1:1">
      <c r="A741" s="102"/>
    </row>
    <row r="742" ht="15.75" customHeight="1" spans="1:1">
      <c r="A742" s="102"/>
    </row>
    <row r="743" ht="15.75" customHeight="1" spans="1:1">
      <c r="A743" s="102"/>
    </row>
    <row r="744" ht="15.75" customHeight="1" spans="1:1">
      <c r="A744" s="102"/>
    </row>
    <row r="745" ht="15.75" customHeight="1" spans="1:1">
      <c r="A745" s="102"/>
    </row>
    <row r="746" ht="15.75" customHeight="1" spans="1:1">
      <c r="A746" s="102"/>
    </row>
    <row r="747" ht="15.75" customHeight="1" spans="1:1">
      <c r="A747" s="102"/>
    </row>
    <row r="748" ht="15.75" customHeight="1" spans="1:1">
      <c r="A748" s="102"/>
    </row>
    <row r="749" ht="15.75" customHeight="1" spans="1:1">
      <c r="A749" s="102"/>
    </row>
    <row r="750" ht="15.75" customHeight="1" spans="1:1">
      <c r="A750" s="102"/>
    </row>
    <row r="751" ht="15.75" customHeight="1" spans="1:1">
      <c r="A751" s="102"/>
    </row>
    <row r="752" ht="15.75" customHeight="1" spans="1:1">
      <c r="A752" s="102"/>
    </row>
    <row r="753" ht="15.75" customHeight="1" spans="1:1">
      <c r="A753" s="102"/>
    </row>
    <row r="754" ht="15.75" customHeight="1" spans="1:1">
      <c r="A754" s="102"/>
    </row>
    <row r="755" ht="15.75" customHeight="1" spans="1:1">
      <c r="A755" s="102"/>
    </row>
    <row r="756" ht="15.75" customHeight="1" spans="1:1">
      <c r="A756" s="102"/>
    </row>
    <row r="757" ht="15.75" customHeight="1" spans="1:1">
      <c r="A757" s="102"/>
    </row>
    <row r="758" ht="15.75" customHeight="1" spans="1:1">
      <c r="A758" s="102"/>
    </row>
    <row r="759" ht="15.75" customHeight="1" spans="1:1">
      <c r="A759" s="102"/>
    </row>
    <row r="760" ht="15.75" customHeight="1" spans="1:1">
      <c r="A760" s="102"/>
    </row>
    <row r="761" ht="15.75" customHeight="1" spans="1:1">
      <c r="A761" s="102"/>
    </row>
    <row r="762" ht="15.75" customHeight="1" spans="1:1">
      <c r="A762" s="102"/>
    </row>
    <row r="763" ht="15.75" customHeight="1" spans="1:1">
      <c r="A763" s="102"/>
    </row>
    <row r="764" ht="15.75" customHeight="1" spans="1:1">
      <c r="A764" s="102"/>
    </row>
    <row r="765" ht="15.75" customHeight="1" spans="1:1">
      <c r="A765" s="102"/>
    </row>
    <row r="766" ht="15.75" customHeight="1" spans="1:1">
      <c r="A766" s="102"/>
    </row>
    <row r="767" ht="15.75" customHeight="1" spans="1:1">
      <c r="A767" s="102"/>
    </row>
    <row r="768" ht="15.75" customHeight="1" spans="1:1">
      <c r="A768" s="102"/>
    </row>
    <row r="769" ht="15.75" customHeight="1" spans="1:1">
      <c r="A769" s="102"/>
    </row>
    <row r="770" ht="15.75" customHeight="1" spans="1:1">
      <c r="A770" s="102"/>
    </row>
    <row r="771" ht="15.75" customHeight="1" spans="1:1">
      <c r="A771" s="102"/>
    </row>
    <row r="772" ht="15.75" customHeight="1" spans="1:1">
      <c r="A772" s="102"/>
    </row>
    <row r="773" ht="15.75" customHeight="1" spans="1:1">
      <c r="A773" s="102"/>
    </row>
    <row r="774" ht="15.75" customHeight="1" spans="1:1">
      <c r="A774" s="102"/>
    </row>
    <row r="775" ht="15.75" customHeight="1" spans="1:1">
      <c r="A775" s="102"/>
    </row>
    <row r="776" ht="15.75" customHeight="1" spans="1:1">
      <c r="A776" s="102"/>
    </row>
    <row r="777" ht="15.75" customHeight="1" spans="1:1">
      <c r="A777" s="102"/>
    </row>
    <row r="778" ht="15.75" customHeight="1" spans="1:1">
      <c r="A778" s="102"/>
    </row>
    <row r="779" ht="15.75" customHeight="1" spans="1:1">
      <c r="A779" s="102"/>
    </row>
    <row r="780" ht="15.75" customHeight="1" spans="1:1">
      <c r="A780" s="102"/>
    </row>
    <row r="781" ht="15.75" customHeight="1" spans="1:1">
      <c r="A781" s="102"/>
    </row>
    <row r="782" ht="15.75" customHeight="1" spans="1:1">
      <c r="A782" s="102"/>
    </row>
    <row r="783" ht="15.75" customHeight="1" spans="1:1">
      <c r="A783" s="102"/>
    </row>
    <row r="784" ht="15.75" customHeight="1" spans="1:1">
      <c r="A784" s="102"/>
    </row>
    <row r="785" ht="15.75" customHeight="1" spans="1:1">
      <c r="A785" s="102"/>
    </row>
    <row r="786" ht="15.75" customHeight="1" spans="1:1">
      <c r="A786" s="102"/>
    </row>
    <row r="787" ht="15.75" customHeight="1" spans="1:1">
      <c r="A787" s="102"/>
    </row>
    <row r="788" ht="15.75" customHeight="1" spans="1:1">
      <c r="A788" s="102"/>
    </row>
    <row r="789" ht="15.75" customHeight="1" spans="1:1">
      <c r="A789" s="102"/>
    </row>
    <row r="790" ht="15.75" customHeight="1" spans="1:1">
      <c r="A790" s="102"/>
    </row>
    <row r="791" ht="15.75" customHeight="1" spans="1:1">
      <c r="A791" s="102"/>
    </row>
    <row r="792" ht="15.75" customHeight="1" spans="1:1">
      <c r="A792" s="102"/>
    </row>
    <row r="793" ht="15.75" customHeight="1" spans="1:1">
      <c r="A793" s="102"/>
    </row>
    <row r="794" ht="15.75" customHeight="1" spans="1:1">
      <c r="A794" s="102"/>
    </row>
    <row r="795" ht="15.75" customHeight="1" spans="1:1">
      <c r="A795" s="102"/>
    </row>
    <row r="796" ht="15.75" customHeight="1" spans="1:1">
      <c r="A796" s="102"/>
    </row>
    <row r="797" ht="15.75" customHeight="1" spans="1:1">
      <c r="A797" s="102"/>
    </row>
    <row r="798" ht="15.75" customHeight="1" spans="1:1">
      <c r="A798" s="102"/>
    </row>
    <row r="799" ht="15.75" customHeight="1" spans="1:1">
      <c r="A799" s="102"/>
    </row>
    <row r="800" ht="15.75" customHeight="1" spans="1:1">
      <c r="A800" s="102"/>
    </row>
    <row r="801" ht="15.75" customHeight="1" spans="1:1">
      <c r="A801" s="102"/>
    </row>
    <row r="802" ht="15.75" customHeight="1" spans="1:1">
      <c r="A802" s="102"/>
    </row>
    <row r="803" ht="15.75" customHeight="1" spans="1:1">
      <c r="A803" s="102"/>
    </row>
    <row r="804" ht="15.75" customHeight="1" spans="1:1">
      <c r="A804" s="102"/>
    </row>
    <row r="805" ht="15.75" customHeight="1" spans="1:1">
      <c r="A805" s="102"/>
    </row>
    <row r="806" ht="15.75" customHeight="1" spans="1:1">
      <c r="A806" s="102"/>
    </row>
    <row r="807" ht="15.75" customHeight="1" spans="1:1">
      <c r="A807" s="102"/>
    </row>
    <row r="808" ht="15.75" customHeight="1" spans="1:1">
      <c r="A808" s="102"/>
    </row>
    <row r="809" ht="15.75" customHeight="1" spans="1:1">
      <c r="A809" s="102"/>
    </row>
    <row r="810" ht="15.75" customHeight="1" spans="1:1">
      <c r="A810" s="102"/>
    </row>
    <row r="811" ht="15.75" customHeight="1" spans="1:1">
      <c r="A811" s="102"/>
    </row>
    <row r="812" ht="15.75" customHeight="1" spans="1:1">
      <c r="A812" s="102"/>
    </row>
    <row r="813" ht="15.75" customHeight="1" spans="1:1">
      <c r="A813" s="102"/>
    </row>
    <row r="814" ht="15.75" customHeight="1" spans="1:1">
      <c r="A814" s="102"/>
    </row>
    <row r="815" ht="15.75" customHeight="1" spans="1:1">
      <c r="A815" s="102"/>
    </row>
    <row r="816" ht="15.75" customHeight="1" spans="1:1">
      <c r="A816" s="102"/>
    </row>
    <row r="817" ht="15.75" customHeight="1" spans="1:1">
      <c r="A817" s="102"/>
    </row>
    <row r="818" ht="15.75" customHeight="1" spans="1:1">
      <c r="A818" s="102"/>
    </row>
    <row r="819" ht="15.75" customHeight="1" spans="1:1">
      <c r="A819" s="102"/>
    </row>
    <row r="820" ht="15.75" customHeight="1" spans="1:1">
      <c r="A820" s="102"/>
    </row>
    <row r="821" ht="15.75" customHeight="1" spans="1:1">
      <c r="A821" s="102"/>
    </row>
    <row r="822" ht="15.75" customHeight="1" spans="1:1">
      <c r="A822" s="102"/>
    </row>
    <row r="823" ht="15.75" customHeight="1" spans="1:1">
      <c r="A823" s="102"/>
    </row>
    <row r="824" ht="15.75" customHeight="1" spans="1:1">
      <c r="A824" s="102"/>
    </row>
    <row r="825" ht="15.75" customHeight="1" spans="1:1">
      <c r="A825" s="102"/>
    </row>
    <row r="826" ht="15.75" customHeight="1" spans="1:1">
      <c r="A826" s="102"/>
    </row>
    <row r="827" ht="15.75" customHeight="1" spans="1:1">
      <c r="A827" s="102"/>
    </row>
    <row r="828" ht="15.75" customHeight="1" spans="1:1">
      <c r="A828" s="102"/>
    </row>
    <row r="829" ht="15.75" customHeight="1" spans="1:1">
      <c r="A829" s="102"/>
    </row>
    <row r="830" ht="15.75" customHeight="1" spans="1:1">
      <c r="A830" s="102"/>
    </row>
    <row r="831" ht="15.75" customHeight="1" spans="1:1">
      <c r="A831" s="102"/>
    </row>
    <row r="832" ht="15.75" customHeight="1" spans="1:1">
      <c r="A832" s="102"/>
    </row>
    <row r="833" ht="15.75" customHeight="1" spans="1:1">
      <c r="A833" s="102"/>
    </row>
    <row r="834" ht="15.75" customHeight="1" spans="1:1">
      <c r="A834" s="102"/>
    </row>
    <row r="835" ht="15.75" customHeight="1" spans="1:1">
      <c r="A835" s="102"/>
    </row>
    <row r="836" ht="15.75" customHeight="1" spans="1:1">
      <c r="A836" s="102"/>
    </row>
    <row r="837" ht="15.75" customHeight="1" spans="1:1">
      <c r="A837" s="102"/>
    </row>
    <row r="838" ht="15.75" customHeight="1" spans="1:1">
      <c r="A838" s="102"/>
    </row>
    <row r="839" ht="15.75" customHeight="1" spans="1:1">
      <c r="A839" s="102"/>
    </row>
    <row r="840" ht="15.75" customHeight="1" spans="1:1">
      <c r="A840" s="102"/>
    </row>
    <row r="841" ht="15.75" customHeight="1" spans="1:1">
      <c r="A841" s="102"/>
    </row>
    <row r="842" ht="15.75" customHeight="1" spans="1:1">
      <c r="A842" s="102"/>
    </row>
    <row r="843" ht="15.75" customHeight="1" spans="1:1">
      <c r="A843" s="102"/>
    </row>
    <row r="844" ht="15.75" customHeight="1" spans="1:1">
      <c r="A844" s="102"/>
    </row>
    <row r="845" ht="15.75" customHeight="1" spans="1:1">
      <c r="A845" s="102"/>
    </row>
    <row r="846" ht="15.75" customHeight="1" spans="1:1">
      <c r="A846" s="102"/>
    </row>
    <row r="847" ht="15.75" customHeight="1" spans="1:1">
      <c r="A847" s="102"/>
    </row>
    <row r="848" ht="15.75" customHeight="1" spans="1:1">
      <c r="A848" s="102"/>
    </row>
    <row r="849" ht="15.75" customHeight="1" spans="1:1">
      <c r="A849" s="102"/>
    </row>
    <row r="850" ht="15.75" customHeight="1" spans="1:1">
      <c r="A850" s="102"/>
    </row>
    <row r="851" ht="15.75" customHeight="1" spans="1:1">
      <c r="A851" s="102"/>
    </row>
    <row r="852" ht="15.75" customHeight="1" spans="1:1">
      <c r="A852" s="102"/>
    </row>
    <row r="853" ht="15.75" customHeight="1" spans="1:1">
      <c r="A853" s="102"/>
    </row>
    <row r="854" ht="15.75" customHeight="1" spans="1:1">
      <c r="A854" s="102"/>
    </row>
    <row r="855" ht="15.75" customHeight="1" spans="1:1">
      <c r="A855" s="102"/>
    </row>
    <row r="856" ht="15.75" customHeight="1" spans="1:1">
      <c r="A856" s="102"/>
    </row>
    <row r="857" ht="15.75" customHeight="1" spans="1:1">
      <c r="A857" s="102"/>
    </row>
    <row r="858" ht="15.75" customHeight="1" spans="1:1">
      <c r="A858" s="102"/>
    </row>
    <row r="859" ht="15.75" customHeight="1" spans="1:1">
      <c r="A859" s="102"/>
    </row>
    <row r="860" ht="15.75" customHeight="1" spans="1:1">
      <c r="A860" s="102"/>
    </row>
    <row r="861" ht="15.75" customHeight="1" spans="1:1">
      <c r="A861" s="102"/>
    </row>
    <row r="862" ht="15.75" customHeight="1" spans="1:1">
      <c r="A862" s="102"/>
    </row>
    <row r="863" ht="15.75" customHeight="1" spans="1:1">
      <c r="A863" s="102"/>
    </row>
    <row r="864" ht="15.75" customHeight="1" spans="1:1">
      <c r="A864" s="102"/>
    </row>
    <row r="865" ht="15.75" customHeight="1" spans="1:1">
      <c r="A865" s="102"/>
    </row>
    <row r="866" ht="15.75" customHeight="1" spans="1:1">
      <c r="A866" s="102"/>
    </row>
    <row r="867" ht="15.75" customHeight="1" spans="1:1">
      <c r="A867" s="102"/>
    </row>
    <row r="868" ht="15.75" customHeight="1" spans="1:1">
      <c r="A868" s="102"/>
    </row>
    <row r="869" ht="15.75" customHeight="1" spans="1:1">
      <c r="A869" s="102"/>
    </row>
    <row r="870" ht="15.75" customHeight="1" spans="1:1">
      <c r="A870" s="102"/>
    </row>
    <row r="871" ht="15.75" customHeight="1" spans="1:1">
      <c r="A871" s="102"/>
    </row>
    <row r="872" ht="15.75" customHeight="1" spans="1:1">
      <c r="A872" s="102"/>
    </row>
    <row r="873" ht="15.75" customHeight="1" spans="1:1">
      <c r="A873" s="102"/>
    </row>
    <row r="874" ht="15.75" customHeight="1" spans="1:1">
      <c r="A874" s="102"/>
    </row>
    <row r="875" ht="15.75" customHeight="1" spans="1:1">
      <c r="A875" s="102"/>
    </row>
    <row r="876" ht="15.75" customHeight="1" spans="1:1">
      <c r="A876" s="102"/>
    </row>
    <row r="877" ht="15.75" customHeight="1" spans="1:1">
      <c r="A877" s="102"/>
    </row>
    <row r="878" ht="15.75" customHeight="1" spans="1:1">
      <c r="A878" s="102"/>
    </row>
    <row r="879" ht="15.75" customHeight="1" spans="1:1">
      <c r="A879" s="102"/>
    </row>
    <row r="880" ht="15.75" customHeight="1" spans="1:1">
      <c r="A880" s="102"/>
    </row>
    <row r="881" ht="15.75" customHeight="1" spans="1:1">
      <c r="A881" s="102"/>
    </row>
    <row r="882" ht="15.75" customHeight="1" spans="1:1">
      <c r="A882" s="102"/>
    </row>
    <row r="883" ht="15.75" customHeight="1" spans="1:1">
      <c r="A883" s="102"/>
    </row>
    <row r="884" ht="15.75" customHeight="1" spans="1:1">
      <c r="A884" s="102"/>
    </row>
    <row r="885" ht="15.75" customHeight="1" spans="1:1">
      <c r="A885" s="102"/>
    </row>
    <row r="886" ht="15.75" customHeight="1" spans="1:1">
      <c r="A886" s="102"/>
    </row>
    <row r="887" ht="15.75" customHeight="1" spans="1:1">
      <c r="A887" s="102"/>
    </row>
    <row r="888" ht="15.75" customHeight="1" spans="1:1">
      <c r="A888" s="102"/>
    </row>
    <row r="889" ht="15.75" customHeight="1" spans="1:1">
      <c r="A889" s="102"/>
    </row>
    <row r="890" ht="15.75" customHeight="1" spans="1:1">
      <c r="A890" s="102"/>
    </row>
    <row r="891" ht="15.75" customHeight="1" spans="1:1">
      <c r="A891" s="102"/>
    </row>
    <row r="892" ht="15.75" customHeight="1" spans="1:1">
      <c r="A892" s="102"/>
    </row>
    <row r="893" ht="15.75" customHeight="1" spans="1:1">
      <c r="A893" s="102"/>
    </row>
    <row r="894" ht="15.75" customHeight="1" spans="1:1">
      <c r="A894" s="102"/>
    </row>
    <row r="895" ht="15.75" customHeight="1" spans="1:1">
      <c r="A895" s="102"/>
    </row>
    <row r="896" ht="15.75" customHeight="1" spans="1:1">
      <c r="A896" s="102"/>
    </row>
    <row r="897" ht="15.75" customHeight="1" spans="1:1">
      <c r="A897" s="102"/>
    </row>
    <row r="898" ht="15.75" customHeight="1" spans="1:1">
      <c r="A898" s="102"/>
    </row>
    <row r="899" ht="15.75" customHeight="1" spans="1:1">
      <c r="A899" s="102"/>
    </row>
    <row r="900" ht="15.75" customHeight="1" spans="1:1">
      <c r="A900" s="102"/>
    </row>
    <row r="901" ht="15.75" customHeight="1" spans="1:1">
      <c r="A901" s="102"/>
    </row>
    <row r="902" ht="15.75" customHeight="1" spans="1:1">
      <c r="A902" s="102"/>
    </row>
    <row r="903" ht="15.75" customHeight="1" spans="1:1">
      <c r="A903" s="102"/>
    </row>
    <row r="904" ht="15.75" customHeight="1" spans="1:1">
      <c r="A904" s="102"/>
    </row>
    <row r="905" ht="15.75" customHeight="1" spans="1:1">
      <c r="A905" s="102"/>
    </row>
    <row r="906" ht="15.75" customHeight="1" spans="1:1">
      <c r="A906" s="102"/>
    </row>
    <row r="907" ht="15.75" customHeight="1" spans="1:1">
      <c r="A907" s="102"/>
    </row>
    <row r="908" ht="15.75" customHeight="1" spans="1:1">
      <c r="A908" s="102"/>
    </row>
    <row r="909" ht="15.75" customHeight="1" spans="1:1">
      <c r="A909" s="102"/>
    </row>
    <row r="910" ht="15.75" customHeight="1" spans="1:1">
      <c r="A910" s="102"/>
    </row>
    <row r="911" ht="15.75" customHeight="1" spans="1:1">
      <c r="A911" s="102"/>
    </row>
    <row r="912" ht="15.75" customHeight="1" spans="1:1">
      <c r="A912" s="102"/>
    </row>
    <row r="913" ht="15.75" customHeight="1" spans="1:1">
      <c r="A913" s="102"/>
    </row>
    <row r="914" ht="15.75" customHeight="1" spans="1:1">
      <c r="A914" s="102"/>
    </row>
    <row r="915" ht="15.75" customHeight="1" spans="1:1">
      <c r="A915" s="102"/>
    </row>
    <row r="916" ht="15.75" customHeight="1" spans="1:1">
      <c r="A916" s="102"/>
    </row>
    <row r="917" ht="15.75" customHeight="1" spans="1:1">
      <c r="A917" s="102"/>
    </row>
    <row r="918" ht="15.75" customHeight="1" spans="1:1">
      <c r="A918" s="102"/>
    </row>
    <row r="919" ht="15.75" customHeight="1" spans="1:1">
      <c r="A919" s="102"/>
    </row>
    <row r="920" ht="15.75" customHeight="1" spans="1:1">
      <c r="A920" s="102"/>
    </row>
    <row r="921" ht="15.75" customHeight="1" spans="1:1">
      <c r="A921" s="102"/>
    </row>
    <row r="922" ht="15.75" customHeight="1" spans="1:1">
      <c r="A922" s="102"/>
    </row>
    <row r="923" ht="15.75" customHeight="1" spans="1:1">
      <c r="A923" s="102"/>
    </row>
    <row r="924" ht="15.75" customHeight="1" spans="1:1">
      <c r="A924" s="102"/>
    </row>
    <row r="925" ht="15.75" customHeight="1" spans="1:1">
      <c r="A925" s="102"/>
    </row>
    <row r="926" ht="15.75" customHeight="1" spans="1:1">
      <c r="A926" s="102"/>
    </row>
    <row r="927" ht="15.75" customHeight="1" spans="1:1">
      <c r="A927" s="102"/>
    </row>
    <row r="928" ht="15.75" customHeight="1" spans="1:1">
      <c r="A928" s="102"/>
    </row>
    <row r="929" ht="15.75" customHeight="1" spans="1:1">
      <c r="A929" s="102"/>
    </row>
    <row r="930" ht="15.75" customHeight="1" spans="1:1">
      <c r="A930" s="102"/>
    </row>
    <row r="931" ht="15.75" customHeight="1" spans="1:1">
      <c r="A931" s="102"/>
    </row>
    <row r="932" ht="15.75" customHeight="1" spans="1:1">
      <c r="A932" s="102"/>
    </row>
    <row r="933" ht="15.75" customHeight="1" spans="1:1">
      <c r="A933" s="102"/>
    </row>
    <row r="934" ht="15.75" customHeight="1" spans="1:1">
      <c r="A934" s="102"/>
    </row>
    <row r="935" ht="15.75" customHeight="1" spans="1:1">
      <c r="A935" s="102"/>
    </row>
    <row r="936" ht="15.75" customHeight="1" spans="1:1">
      <c r="A936" s="102"/>
    </row>
    <row r="937" ht="15.75" customHeight="1" spans="1:1">
      <c r="A937" s="102"/>
    </row>
    <row r="938" ht="15.75" customHeight="1" spans="1:1">
      <c r="A938" s="102"/>
    </row>
    <row r="939" ht="15.75" customHeight="1" spans="1:1">
      <c r="A939" s="102"/>
    </row>
    <row r="940" ht="15.75" customHeight="1" spans="1:1">
      <c r="A940" s="102"/>
    </row>
    <row r="941" ht="15.75" customHeight="1" spans="1:1">
      <c r="A941" s="102"/>
    </row>
    <row r="942" ht="15.75" customHeight="1" spans="1:1">
      <c r="A942" s="102"/>
    </row>
    <row r="943" ht="15.75" customHeight="1" spans="1:1">
      <c r="A943" s="102"/>
    </row>
    <row r="944" ht="15.75" customHeight="1" spans="1:1">
      <c r="A944" s="102"/>
    </row>
    <row r="945" ht="15.75" customHeight="1" spans="1:1">
      <c r="A945" s="102"/>
    </row>
    <row r="946" ht="15.75" customHeight="1" spans="1:1">
      <c r="A946" s="102"/>
    </row>
    <row r="947" ht="15.75" customHeight="1" spans="1:1">
      <c r="A947" s="102"/>
    </row>
    <row r="948" ht="15.75" customHeight="1" spans="1:1">
      <c r="A948" s="102"/>
    </row>
    <row r="949" ht="15.75" customHeight="1" spans="1:1">
      <c r="A949" s="102"/>
    </row>
    <row r="950" ht="15.75" customHeight="1" spans="1:1">
      <c r="A950" s="102"/>
    </row>
    <row r="951" ht="15.75" customHeight="1" spans="1:1">
      <c r="A951" s="102"/>
    </row>
    <row r="952" ht="15.75" customHeight="1" spans="1:1">
      <c r="A952" s="102"/>
    </row>
    <row r="953" ht="15.75" customHeight="1" spans="1:1">
      <c r="A953" s="102"/>
    </row>
    <row r="954" ht="15.75" customHeight="1" spans="1:1">
      <c r="A954" s="102"/>
    </row>
    <row r="955" ht="15.75" customHeight="1" spans="1:1">
      <c r="A955" s="102"/>
    </row>
    <row r="956" ht="15.75" customHeight="1" spans="1:1">
      <c r="A956" s="102"/>
    </row>
    <row r="957" ht="15.75" customHeight="1" spans="1:1">
      <c r="A957" s="102"/>
    </row>
    <row r="958" ht="15.75" customHeight="1" spans="1:1">
      <c r="A958" s="102"/>
    </row>
    <row r="959" ht="15.75" customHeight="1" spans="1:1">
      <c r="A959" s="102"/>
    </row>
    <row r="960" ht="15.75" customHeight="1" spans="1:1">
      <c r="A960" s="102"/>
    </row>
    <row r="961" ht="15.75" customHeight="1" spans="1:1">
      <c r="A961" s="102"/>
    </row>
    <row r="962" ht="15.75" customHeight="1" spans="1:1">
      <c r="A962" s="102"/>
    </row>
    <row r="963" ht="15.75" customHeight="1" spans="1:1">
      <c r="A963" s="102"/>
    </row>
    <row r="964" ht="15.75" customHeight="1" spans="1:1">
      <c r="A964" s="102"/>
    </row>
    <row r="965" ht="15.75" customHeight="1" spans="1:1">
      <c r="A965" s="102"/>
    </row>
    <row r="966" ht="15.75" customHeight="1" spans="1:1">
      <c r="A966" s="102"/>
    </row>
    <row r="967" ht="15.75" customHeight="1" spans="1:1">
      <c r="A967" s="102"/>
    </row>
    <row r="968" ht="15.75" customHeight="1" spans="1:1">
      <c r="A968" s="102"/>
    </row>
    <row r="969" ht="15.75" customHeight="1" spans="1:1">
      <c r="A969" s="102"/>
    </row>
    <row r="970" ht="15.75" customHeight="1" spans="1:1">
      <c r="A970" s="102"/>
    </row>
    <row r="971" ht="15.75" customHeight="1" spans="1:1">
      <c r="A971" s="102"/>
    </row>
    <row r="972" ht="15.75" customHeight="1" spans="1:1">
      <c r="A972" s="102"/>
    </row>
    <row r="973" ht="15.75" customHeight="1" spans="1:1">
      <c r="A973" s="102"/>
    </row>
    <row r="974" ht="15.75" customHeight="1" spans="1:1">
      <c r="A974" s="102"/>
    </row>
    <row r="975" ht="15.75" customHeight="1" spans="1:1">
      <c r="A975" s="102"/>
    </row>
    <row r="976" ht="15.75" customHeight="1" spans="1:1">
      <c r="A976" s="102"/>
    </row>
    <row r="977" ht="15.75" customHeight="1" spans="1:1">
      <c r="A977" s="102"/>
    </row>
    <row r="978" ht="15.75" customHeight="1" spans="1:1">
      <c r="A978" s="102"/>
    </row>
    <row r="979" ht="15.75" customHeight="1" spans="1:1">
      <c r="A979" s="102"/>
    </row>
    <row r="980" ht="15.75" customHeight="1" spans="1:1">
      <c r="A980" s="102"/>
    </row>
    <row r="981" ht="15.75" customHeight="1" spans="1:1">
      <c r="A981" s="102"/>
    </row>
    <row r="982" ht="15.75" customHeight="1" spans="1:1">
      <c r="A982" s="102"/>
    </row>
    <row r="983" ht="15.75" customHeight="1" spans="1:1">
      <c r="A983" s="102"/>
    </row>
    <row r="984" ht="15.75" customHeight="1" spans="1:1">
      <c r="A984" s="102"/>
    </row>
    <row r="985" ht="15.75" customHeight="1" spans="1:1">
      <c r="A985" s="102"/>
    </row>
    <row r="986" ht="15.75" customHeight="1" spans="1:1">
      <c r="A986" s="102"/>
    </row>
    <row r="987" ht="15.75" customHeight="1" spans="1:1">
      <c r="A987" s="102"/>
    </row>
    <row r="988" ht="15.75" customHeight="1" spans="1:1">
      <c r="A988" s="102"/>
    </row>
    <row r="989" ht="15.75" customHeight="1" spans="1:1">
      <c r="A989" s="102"/>
    </row>
    <row r="990" ht="15.75" customHeight="1" spans="1:1">
      <c r="A990" s="102"/>
    </row>
    <row r="991" ht="15.75" customHeight="1" spans="1:1">
      <c r="A991" s="102"/>
    </row>
    <row r="992" ht="15.75" customHeight="1" spans="1:1">
      <c r="A992" s="102"/>
    </row>
    <row r="993" ht="15.75" customHeight="1" spans="1:1">
      <c r="A993" s="102"/>
    </row>
    <row r="994" ht="15.75" customHeight="1" spans="1:1">
      <c r="A994" s="102"/>
    </row>
    <row r="995" ht="15.75" customHeight="1" spans="1:1">
      <c r="A995" s="102"/>
    </row>
    <row r="996" ht="15.75" customHeight="1" spans="1:1">
      <c r="A996" s="102"/>
    </row>
    <row r="997" ht="15.75" customHeight="1" spans="1:1">
      <c r="A997" s="102"/>
    </row>
    <row r="998" ht="15.75" customHeight="1" spans="1:1">
      <c r="A998" s="102"/>
    </row>
    <row r="999" ht="15.75" customHeight="1" spans="1:1">
      <c r="A999" s="102"/>
    </row>
    <row r="1000" ht="15.75" customHeight="1" spans="1:1">
      <c r="A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8:H38"/>
    <mergeCell ref="A67:H67"/>
    <mergeCell ref="A69:H69"/>
    <mergeCell ref="A72:H72"/>
    <mergeCell ref="A74:H74"/>
    <mergeCell ref="A77:H77"/>
    <mergeCell ref="A80:H80"/>
    <mergeCell ref="A82:H82"/>
  </mergeCells>
  <pageMargins left="0.511811024" right="0.511811024" top="0.787401575" bottom="0.787401575" header="0.31496062" footer="0.31496062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7" workbookViewId="0">
      <selection activeCell="E28" sqref="E28"/>
    </sheetView>
  </sheetViews>
  <sheetFormatPr defaultColWidth="12.6285714285714" defaultRowHeight="15" customHeight="1"/>
  <cols>
    <col min="1" max="1" width="19.6285714285714" customWidth="1"/>
    <col min="2" max="2" width="18.1333333333333" customWidth="1"/>
    <col min="3" max="3" width="63.3809523809524" customWidth="1"/>
    <col min="4" max="4" width="10.752380952381" customWidth="1"/>
    <col min="5" max="5" width="14.247619047619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  <col min="10" max="40" width="12.6285714285714" style="62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1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670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671">
        <f>SUM(F17:F19)</f>
        <v>21900</v>
      </c>
    </row>
    <row r="17" ht="15.75" customHeight="1" spans="1:9">
      <c r="A17" s="298" t="s">
        <v>3138</v>
      </c>
      <c r="B17" s="559" t="s">
        <v>25</v>
      </c>
      <c r="C17" s="529" t="s">
        <v>3139</v>
      </c>
      <c r="D17" s="314">
        <v>45488</v>
      </c>
      <c r="E17" s="314">
        <v>45505</v>
      </c>
      <c r="F17" s="512">
        <v>1500</v>
      </c>
      <c r="G17" s="380">
        <v>45505</v>
      </c>
      <c r="H17" s="557" t="s">
        <v>31</v>
      </c>
      <c r="I17" s="672"/>
    </row>
    <row r="18" ht="15.75" customHeight="1" spans="1:9">
      <c r="A18" s="122" t="s">
        <v>3140</v>
      </c>
      <c r="B18" s="116"/>
      <c r="C18" s="122" t="s">
        <v>3141</v>
      </c>
      <c r="D18" s="140">
        <v>45502</v>
      </c>
      <c r="E18" s="140">
        <v>45503</v>
      </c>
      <c r="F18" s="365">
        <v>18900</v>
      </c>
      <c r="G18" s="118">
        <v>45509</v>
      </c>
      <c r="H18" s="290">
        <v>1000000000</v>
      </c>
      <c r="I18" s="673"/>
    </row>
    <row r="19" ht="15.75" customHeight="1" spans="1:9">
      <c r="A19" s="224" t="s">
        <v>3142</v>
      </c>
      <c r="B19" s="226" t="s">
        <v>18</v>
      </c>
      <c r="C19" s="122" t="s">
        <v>3143</v>
      </c>
      <c r="D19" s="140">
        <v>45503</v>
      </c>
      <c r="E19" s="140">
        <v>45504</v>
      </c>
      <c r="F19" s="365">
        <v>1500</v>
      </c>
      <c r="G19" s="118">
        <v>45509</v>
      </c>
      <c r="H19" s="116">
        <v>1000000000</v>
      </c>
      <c r="I19" s="673"/>
    </row>
    <row r="20" ht="24.75" customHeight="1" spans="1:40">
      <c r="A20" s="22" t="s">
        <v>2713</v>
      </c>
      <c r="B20" s="106"/>
      <c r="C20" s="106"/>
      <c r="D20" s="106"/>
      <c r="E20" s="106"/>
      <c r="F20" s="106"/>
      <c r="G20" s="106"/>
      <c r="H20" s="107"/>
      <c r="I20" s="671">
        <f>SUM(F21:F54)</f>
        <v>149833.35</v>
      </c>
      <c r="AN20" s="640" t="s">
        <v>52</v>
      </c>
    </row>
    <row r="21" ht="15.75" customHeight="1" spans="1:9">
      <c r="A21" s="235" t="s">
        <v>3144</v>
      </c>
      <c r="B21" s="383" t="s">
        <v>263</v>
      </c>
      <c r="C21" s="235" t="s">
        <v>264</v>
      </c>
      <c r="D21" s="661">
        <v>45470</v>
      </c>
      <c r="E21" s="289">
        <v>45478</v>
      </c>
      <c r="F21" s="130">
        <v>4032.92</v>
      </c>
      <c r="G21" s="118">
        <v>45509</v>
      </c>
      <c r="H21" s="117">
        <v>1000000000</v>
      </c>
      <c r="I21" s="674"/>
    </row>
    <row r="22" ht="15.75" customHeight="1" spans="1:9">
      <c r="A22" s="224" t="s">
        <v>3145</v>
      </c>
      <c r="B22" s="116" t="s">
        <v>128</v>
      </c>
      <c r="C22" s="235" t="s">
        <v>129</v>
      </c>
      <c r="D22" s="140">
        <v>45495</v>
      </c>
      <c r="E22" s="161">
        <v>45504</v>
      </c>
      <c r="F22" s="139">
        <v>11653.88</v>
      </c>
      <c r="G22" s="118">
        <v>45509</v>
      </c>
      <c r="H22" s="290">
        <v>1000000000</v>
      </c>
      <c r="I22" s="674"/>
    </row>
    <row r="23" ht="15.75" customHeight="1" spans="1:9">
      <c r="A23" s="243" t="s">
        <v>3146</v>
      </c>
      <c r="B23" s="242" t="s">
        <v>66</v>
      </c>
      <c r="C23" s="532" t="s">
        <v>338</v>
      </c>
      <c r="D23" s="126">
        <v>45496</v>
      </c>
      <c r="E23" s="232">
        <v>45503</v>
      </c>
      <c r="F23" s="141">
        <v>12890</v>
      </c>
      <c r="G23" s="118">
        <v>45509</v>
      </c>
      <c r="H23" s="316">
        <v>1000000000</v>
      </c>
      <c r="I23" s="674"/>
    </row>
    <row r="24" ht="15.75" customHeight="1" spans="1:9">
      <c r="A24" s="243" t="s">
        <v>3147</v>
      </c>
      <c r="B24" s="226" t="s">
        <v>615</v>
      </c>
      <c r="C24" s="122" t="s">
        <v>2832</v>
      </c>
      <c r="D24" s="125">
        <v>45496</v>
      </c>
      <c r="E24" s="118">
        <v>45503</v>
      </c>
      <c r="F24" s="121">
        <v>325.5</v>
      </c>
      <c r="G24" s="118">
        <v>45509</v>
      </c>
      <c r="H24" s="116">
        <v>1000000000</v>
      </c>
      <c r="I24" s="674"/>
    </row>
    <row r="25" ht="15.75" customHeight="1" spans="1:9">
      <c r="A25" s="25" t="s">
        <v>3148</v>
      </c>
      <c r="B25" s="26" t="s">
        <v>60</v>
      </c>
      <c r="C25" s="25" t="s">
        <v>3149</v>
      </c>
      <c r="D25" s="60">
        <v>45498</v>
      </c>
      <c r="E25" s="136">
        <v>45506</v>
      </c>
      <c r="F25" s="127">
        <v>5242.45</v>
      </c>
      <c r="G25" s="289">
        <v>45509</v>
      </c>
      <c r="H25" s="26">
        <v>1133000000</v>
      </c>
      <c r="I25" s="674"/>
    </row>
    <row r="26" ht="16.5" customHeight="1" spans="1:9">
      <c r="A26" s="122" t="s">
        <v>3150</v>
      </c>
      <c r="B26" s="116" t="s">
        <v>54</v>
      </c>
      <c r="C26" s="122" t="s">
        <v>3151</v>
      </c>
      <c r="D26" s="140">
        <v>45499</v>
      </c>
      <c r="E26" s="229">
        <v>45503</v>
      </c>
      <c r="F26" s="222">
        <v>3131.9</v>
      </c>
      <c r="G26" s="118">
        <v>45509</v>
      </c>
      <c r="H26" s="290">
        <v>1000000000</v>
      </c>
      <c r="I26" s="674"/>
    </row>
    <row r="27" ht="15.75" customHeight="1" spans="1:9">
      <c r="A27" s="235" t="s">
        <v>3152</v>
      </c>
      <c r="B27" s="383" t="s">
        <v>213</v>
      </c>
      <c r="C27" s="235" t="s">
        <v>214</v>
      </c>
      <c r="D27" s="140">
        <v>45499</v>
      </c>
      <c r="E27" s="118">
        <v>45509</v>
      </c>
      <c r="F27" s="119">
        <v>6337.44</v>
      </c>
      <c r="G27" s="118">
        <v>45509</v>
      </c>
      <c r="H27" s="116">
        <v>1000000000</v>
      </c>
      <c r="I27" s="674"/>
    </row>
    <row r="28" ht="16.5" customHeight="1" spans="1:9">
      <c r="A28" s="122" t="s">
        <v>3153</v>
      </c>
      <c r="B28" s="116" t="s">
        <v>648</v>
      </c>
      <c r="C28" s="163" t="s">
        <v>251</v>
      </c>
      <c r="D28" s="140">
        <v>45502</v>
      </c>
      <c r="E28" s="229">
        <v>45503</v>
      </c>
      <c r="F28" s="365">
        <v>5585.52</v>
      </c>
      <c r="G28" s="118">
        <v>45509</v>
      </c>
      <c r="H28" s="290">
        <v>1000000000</v>
      </c>
      <c r="I28" s="674"/>
    </row>
    <row r="29" ht="15.75" customHeight="1" spans="1:9">
      <c r="A29" s="224" t="s">
        <v>3154</v>
      </c>
      <c r="B29" s="116" t="s">
        <v>91</v>
      </c>
      <c r="C29" s="309" t="s">
        <v>249</v>
      </c>
      <c r="D29" s="161">
        <v>45502</v>
      </c>
      <c r="E29" s="161">
        <v>45504</v>
      </c>
      <c r="F29" s="131">
        <v>178.2</v>
      </c>
      <c r="G29" s="118">
        <v>45509</v>
      </c>
      <c r="H29" s="116">
        <v>1000000000</v>
      </c>
      <c r="I29" s="674"/>
    </row>
    <row r="30" ht="15.75" customHeight="1" spans="1:40">
      <c r="A30" s="662" t="s">
        <v>3155</v>
      </c>
      <c r="B30" s="116" t="s">
        <v>91</v>
      </c>
      <c r="C30" s="309" t="s">
        <v>249</v>
      </c>
      <c r="D30" s="161">
        <v>45502</v>
      </c>
      <c r="E30" s="161">
        <v>45504</v>
      </c>
      <c r="F30" s="131">
        <v>1850.56</v>
      </c>
      <c r="G30" s="118">
        <v>45509</v>
      </c>
      <c r="H30" s="116">
        <v>1444000000</v>
      </c>
      <c r="I30" s="674"/>
      <c r="J30" s="640"/>
      <c r="K30" s="640"/>
      <c r="L30" s="640"/>
      <c r="M30" s="640"/>
      <c r="N30" s="640"/>
      <c r="O30" s="640"/>
      <c r="P30" s="640"/>
      <c r="Q30" s="640"/>
      <c r="R30" s="640"/>
      <c r="S30" s="640"/>
      <c r="T30" s="640"/>
      <c r="U30" s="640"/>
      <c r="V30" s="640"/>
      <c r="W30" s="640"/>
      <c r="X30" s="640"/>
      <c r="Y30" s="640"/>
      <c r="Z30" s="640"/>
      <c r="AA30" s="640"/>
      <c r="AB30" s="640"/>
      <c r="AC30" s="640"/>
      <c r="AD30" s="640"/>
      <c r="AE30" s="640"/>
      <c r="AF30" s="640"/>
      <c r="AG30" s="640"/>
      <c r="AH30" s="640"/>
      <c r="AI30" s="640"/>
      <c r="AJ30" s="640"/>
      <c r="AK30" s="640"/>
      <c r="AL30" s="640"/>
      <c r="AM30" s="640"/>
      <c r="AN30" s="640"/>
    </row>
    <row r="31" ht="15.75" customHeight="1" spans="1:9">
      <c r="A31" s="224" t="s">
        <v>3156</v>
      </c>
      <c r="B31" s="116" t="s">
        <v>615</v>
      </c>
      <c r="C31" s="122" t="s">
        <v>2832</v>
      </c>
      <c r="D31" s="161">
        <v>45502</v>
      </c>
      <c r="E31" s="140">
        <v>45506</v>
      </c>
      <c r="F31" s="365">
        <v>3175</v>
      </c>
      <c r="G31" s="118">
        <v>45509</v>
      </c>
      <c r="H31" s="290">
        <v>1000000000</v>
      </c>
      <c r="I31" s="674"/>
    </row>
    <row r="32" ht="15.75" customHeight="1" spans="1:9">
      <c r="A32" s="235" t="s">
        <v>3157</v>
      </c>
      <c r="B32" s="383" t="s">
        <v>644</v>
      </c>
      <c r="C32" s="235" t="s">
        <v>1525</v>
      </c>
      <c r="D32" s="140">
        <v>45502</v>
      </c>
      <c r="E32" s="161">
        <v>45509</v>
      </c>
      <c r="F32" s="365">
        <v>8990</v>
      </c>
      <c r="G32" s="118">
        <v>45509</v>
      </c>
      <c r="H32" s="122">
        <v>1000000000</v>
      </c>
      <c r="I32" s="674"/>
    </row>
    <row r="33" ht="15.75" customHeight="1" spans="1:9">
      <c r="A33" s="235" t="s">
        <v>3158</v>
      </c>
      <c r="B33" s="383" t="s">
        <v>213</v>
      </c>
      <c r="C33" s="235" t="s">
        <v>670</v>
      </c>
      <c r="D33" s="140">
        <v>45503</v>
      </c>
      <c r="E33" s="161">
        <v>45509</v>
      </c>
      <c r="F33" s="222">
        <v>1205.63</v>
      </c>
      <c r="G33" s="118">
        <v>45509</v>
      </c>
      <c r="H33" s="122">
        <v>1000000000</v>
      </c>
      <c r="I33" s="674"/>
    </row>
    <row r="34" ht="15.75" customHeight="1" spans="1:9">
      <c r="A34" s="663" t="s">
        <v>3159</v>
      </c>
      <c r="B34" s="383" t="s">
        <v>60</v>
      </c>
      <c r="C34" s="235" t="s">
        <v>465</v>
      </c>
      <c r="D34" s="118">
        <v>45503</v>
      </c>
      <c r="E34" s="118">
        <v>45509</v>
      </c>
      <c r="F34" s="119">
        <v>1630.6</v>
      </c>
      <c r="G34" s="118">
        <v>45509</v>
      </c>
      <c r="H34" s="122">
        <v>1133000000</v>
      </c>
      <c r="I34" s="674"/>
    </row>
    <row r="35" ht="15.75" customHeight="1" spans="1:9">
      <c r="A35" s="235" t="s">
        <v>3160</v>
      </c>
      <c r="B35" s="383" t="s">
        <v>60</v>
      </c>
      <c r="C35" s="235" t="s">
        <v>465</v>
      </c>
      <c r="D35" s="140">
        <v>45503</v>
      </c>
      <c r="E35" s="161">
        <v>45509</v>
      </c>
      <c r="F35" s="365">
        <v>2743.01</v>
      </c>
      <c r="G35" s="118">
        <v>45509</v>
      </c>
      <c r="H35" s="116">
        <v>1000000000</v>
      </c>
      <c r="I35" s="674"/>
    </row>
    <row r="36" ht="14.25" customHeight="1" spans="1:9">
      <c r="A36" s="235" t="s">
        <v>3161</v>
      </c>
      <c r="B36" s="383" t="s">
        <v>54</v>
      </c>
      <c r="C36" s="235" t="s">
        <v>3151</v>
      </c>
      <c r="D36" s="140">
        <v>45503</v>
      </c>
      <c r="E36" s="161">
        <v>45509</v>
      </c>
      <c r="F36" s="139">
        <v>9049.7</v>
      </c>
      <c r="G36" s="118">
        <v>45509</v>
      </c>
      <c r="H36" s="122">
        <v>1000000000</v>
      </c>
      <c r="I36" s="674"/>
    </row>
    <row r="37" ht="15.75" customHeight="1" spans="1:9">
      <c r="A37" s="235" t="s">
        <v>3162</v>
      </c>
      <c r="B37" s="383" t="s">
        <v>2780</v>
      </c>
      <c r="C37" s="235" t="s">
        <v>249</v>
      </c>
      <c r="D37" s="140">
        <v>45503</v>
      </c>
      <c r="E37" s="161">
        <v>45509</v>
      </c>
      <c r="F37" s="139">
        <v>4626.41</v>
      </c>
      <c r="G37" s="118">
        <v>45509</v>
      </c>
      <c r="H37" s="116">
        <v>1444000000</v>
      </c>
      <c r="I37" s="674"/>
    </row>
    <row r="38" ht="15.75" customHeight="1" spans="1:9">
      <c r="A38" s="122" t="s">
        <v>3163</v>
      </c>
      <c r="B38" s="116" t="s">
        <v>60</v>
      </c>
      <c r="C38" s="235" t="s">
        <v>465</v>
      </c>
      <c r="D38" s="140">
        <v>45503</v>
      </c>
      <c r="E38" s="161">
        <v>45509</v>
      </c>
      <c r="F38" s="222">
        <v>2628</v>
      </c>
      <c r="G38" s="118">
        <v>45509</v>
      </c>
      <c r="H38" s="122">
        <v>1000000000</v>
      </c>
      <c r="I38" s="674"/>
    </row>
    <row r="39" ht="15.75" customHeight="1" spans="1:9">
      <c r="A39" s="272" t="s">
        <v>3164</v>
      </c>
      <c r="B39" s="116" t="s">
        <v>60</v>
      </c>
      <c r="C39" s="235" t="s">
        <v>465</v>
      </c>
      <c r="D39" s="161">
        <v>45503</v>
      </c>
      <c r="E39" s="161">
        <v>45509</v>
      </c>
      <c r="F39" s="222">
        <v>1981.4</v>
      </c>
      <c r="G39" s="118">
        <v>45509</v>
      </c>
      <c r="H39" s="122">
        <v>1000000000</v>
      </c>
      <c r="I39" s="674"/>
    </row>
    <row r="40" ht="15.75" customHeight="1" spans="1:9">
      <c r="A40" s="272" t="s">
        <v>3165</v>
      </c>
      <c r="B40" s="116" t="s">
        <v>54</v>
      </c>
      <c r="C40" s="122" t="s">
        <v>1153</v>
      </c>
      <c r="D40" s="161">
        <v>45503</v>
      </c>
      <c r="E40" s="161">
        <v>45509</v>
      </c>
      <c r="F40" s="72">
        <v>2245.2</v>
      </c>
      <c r="G40" s="118">
        <v>45509</v>
      </c>
      <c r="H40" s="122">
        <v>1000000000</v>
      </c>
      <c r="I40" s="674"/>
    </row>
    <row r="41" ht="15.75" customHeight="1" spans="1:9">
      <c r="A41" s="122" t="s">
        <v>3166</v>
      </c>
      <c r="B41" s="226" t="s">
        <v>54</v>
      </c>
      <c r="C41" s="122" t="s">
        <v>1153</v>
      </c>
      <c r="D41" s="161">
        <v>45503</v>
      </c>
      <c r="E41" s="161">
        <v>45509</v>
      </c>
      <c r="F41" s="130">
        <v>1863.11</v>
      </c>
      <c r="G41" s="118">
        <v>45509</v>
      </c>
      <c r="H41" s="122">
        <v>1000000000</v>
      </c>
      <c r="I41" s="674"/>
    </row>
    <row r="42" ht="15.75" customHeight="1" spans="1:9">
      <c r="A42" s="122" t="s">
        <v>3167</v>
      </c>
      <c r="B42" s="116" t="s">
        <v>3168</v>
      </c>
      <c r="C42" s="324" t="s">
        <v>3169</v>
      </c>
      <c r="D42" s="161">
        <v>45503</v>
      </c>
      <c r="E42" s="161">
        <v>45509</v>
      </c>
      <c r="F42" s="246">
        <v>1020.6</v>
      </c>
      <c r="G42" s="118">
        <v>45509</v>
      </c>
      <c r="H42" s="290">
        <v>1000000000</v>
      </c>
      <c r="I42" s="674"/>
    </row>
    <row r="43" customHeight="1" spans="1:9">
      <c r="A43" s="122" t="s">
        <v>3170</v>
      </c>
      <c r="B43" s="116" t="s">
        <v>3171</v>
      </c>
      <c r="C43" s="122" t="s">
        <v>750</v>
      </c>
      <c r="D43" s="125">
        <v>45505</v>
      </c>
      <c r="E43" s="140">
        <v>45506</v>
      </c>
      <c r="F43" s="119">
        <v>6892.67</v>
      </c>
      <c r="G43" s="118">
        <v>45509</v>
      </c>
      <c r="H43" s="290">
        <v>1000000000</v>
      </c>
      <c r="I43" s="674"/>
    </row>
    <row r="44" customHeight="1" spans="1:9">
      <c r="A44" s="122" t="s">
        <v>3172</v>
      </c>
      <c r="B44" s="226" t="s">
        <v>2777</v>
      </c>
      <c r="C44" s="235" t="s">
        <v>465</v>
      </c>
      <c r="D44" s="229">
        <v>45505</v>
      </c>
      <c r="E44" s="161">
        <v>45509</v>
      </c>
      <c r="F44" s="119">
        <v>3831.5</v>
      </c>
      <c r="G44" s="118">
        <v>45509</v>
      </c>
      <c r="H44" s="290">
        <v>1444000000</v>
      </c>
      <c r="I44" s="674"/>
    </row>
    <row r="45" ht="15.75" customHeight="1" spans="1:9">
      <c r="A45" s="122" t="s">
        <v>3173</v>
      </c>
      <c r="B45" s="116" t="s">
        <v>213</v>
      </c>
      <c r="C45" s="122" t="s">
        <v>214</v>
      </c>
      <c r="D45" s="229">
        <v>45505</v>
      </c>
      <c r="E45" s="140">
        <v>45510</v>
      </c>
      <c r="F45" s="365">
        <v>16321.48</v>
      </c>
      <c r="G45" s="118">
        <v>45509</v>
      </c>
      <c r="H45" s="122">
        <v>1000000000</v>
      </c>
      <c r="I45" s="674"/>
    </row>
    <row r="46" ht="15.75" customHeight="1" spans="1:9">
      <c r="A46" s="224" t="s">
        <v>3174</v>
      </c>
      <c r="B46" s="116" t="s">
        <v>104</v>
      </c>
      <c r="C46" s="163" t="s">
        <v>930</v>
      </c>
      <c r="D46" s="140">
        <v>45506</v>
      </c>
      <c r="E46" s="118">
        <v>45506</v>
      </c>
      <c r="F46" s="222">
        <v>330</v>
      </c>
      <c r="G46" s="118">
        <v>45509</v>
      </c>
      <c r="H46" s="116">
        <v>1000000000</v>
      </c>
      <c r="I46" s="674"/>
    </row>
    <row r="47" ht="15.75" customHeight="1" spans="1:9">
      <c r="A47" s="235" t="s">
        <v>3175</v>
      </c>
      <c r="B47" s="383" t="s">
        <v>88</v>
      </c>
      <c r="C47" s="235" t="s">
        <v>1309</v>
      </c>
      <c r="D47" s="123">
        <v>45506</v>
      </c>
      <c r="E47" s="161">
        <v>45509</v>
      </c>
      <c r="F47" s="139">
        <v>3110.21</v>
      </c>
      <c r="G47" s="118">
        <v>45509</v>
      </c>
      <c r="H47" s="122">
        <v>1000000000</v>
      </c>
      <c r="I47" s="674"/>
    </row>
    <row r="48" ht="15.75" customHeight="1" spans="1:9">
      <c r="A48" s="235" t="s">
        <v>3176</v>
      </c>
      <c r="B48" s="383" t="s">
        <v>166</v>
      </c>
      <c r="C48" s="235" t="s">
        <v>1287</v>
      </c>
      <c r="D48" s="123">
        <v>45506</v>
      </c>
      <c r="E48" s="123">
        <v>45509</v>
      </c>
      <c r="F48" s="222">
        <v>3198.02</v>
      </c>
      <c r="G48" s="118">
        <v>45509</v>
      </c>
      <c r="H48" s="116">
        <v>1000000000</v>
      </c>
      <c r="I48" s="674"/>
    </row>
    <row r="49" ht="15.75" customHeight="1" spans="1:9">
      <c r="A49" s="129" t="s">
        <v>3177</v>
      </c>
      <c r="B49" s="383" t="s">
        <v>118</v>
      </c>
      <c r="C49" s="235" t="s">
        <v>119</v>
      </c>
      <c r="D49" s="125">
        <v>45506</v>
      </c>
      <c r="E49" s="161">
        <v>45509</v>
      </c>
      <c r="F49" s="131">
        <v>2741.08</v>
      </c>
      <c r="G49" s="118">
        <v>45509</v>
      </c>
      <c r="H49" s="122">
        <v>8100000000</v>
      </c>
      <c r="I49" s="674"/>
    </row>
    <row r="50" ht="15.75" customHeight="1" spans="1:9">
      <c r="A50" s="286" t="s">
        <v>3178</v>
      </c>
      <c r="B50" s="242" t="s">
        <v>914</v>
      </c>
      <c r="C50" s="122" t="s">
        <v>915</v>
      </c>
      <c r="D50" s="125">
        <v>45506</v>
      </c>
      <c r="E50" s="161">
        <v>45509</v>
      </c>
      <c r="F50" s="222">
        <v>594.8</v>
      </c>
      <c r="G50" s="118">
        <v>45509</v>
      </c>
      <c r="H50" s="122">
        <v>1000000000</v>
      </c>
      <c r="I50" s="674"/>
    </row>
    <row r="51" ht="15.75" customHeight="1" spans="1:9">
      <c r="A51" s="122" t="s">
        <v>3179</v>
      </c>
      <c r="B51" s="116" t="s">
        <v>3180</v>
      </c>
      <c r="C51" s="235" t="s">
        <v>119</v>
      </c>
      <c r="D51" s="140">
        <v>45506</v>
      </c>
      <c r="E51" s="161">
        <v>45509</v>
      </c>
      <c r="F51" s="72">
        <v>7431.57</v>
      </c>
      <c r="G51" s="118">
        <v>45509</v>
      </c>
      <c r="H51" s="122">
        <v>1000000000</v>
      </c>
      <c r="I51" s="674"/>
    </row>
    <row r="52" ht="17.25" customHeight="1" spans="1:9">
      <c r="A52" s="122" t="s">
        <v>3181</v>
      </c>
      <c r="B52" s="664" t="s">
        <v>914</v>
      </c>
      <c r="C52" s="122" t="s">
        <v>915</v>
      </c>
      <c r="D52" s="229">
        <v>45506</v>
      </c>
      <c r="E52" s="161">
        <v>45509</v>
      </c>
      <c r="F52" s="119">
        <v>4112.43</v>
      </c>
      <c r="G52" s="118">
        <v>45509</v>
      </c>
      <c r="H52" s="290">
        <v>1000000000</v>
      </c>
      <c r="I52" s="674"/>
    </row>
    <row r="53" ht="19.5" customHeight="1" spans="1:9">
      <c r="A53" s="122" t="s">
        <v>3182</v>
      </c>
      <c r="B53" s="116" t="s">
        <v>266</v>
      </c>
      <c r="C53" s="122" t="s">
        <v>3183</v>
      </c>
      <c r="D53" s="161">
        <v>45509</v>
      </c>
      <c r="E53" s="161">
        <v>45509</v>
      </c>
      <c r="F53" s="119">
        <v>6922.55</v>
      </c>
      <c r="G53" s="118">
        <v>45509</v>
      </c>
      <c r="H53" s="122">
        <v>1000000000</v>
      </c>
      <c r="I53" s="674"/>
    </row>
    <row r="54" ht="15.75" customHeight="1" spans="1:9">
      <c r="A54" s="122" t="s">
        <v>3184</v>
      </c>
      <c r="B54" s="116" t="s">
        <v>118</v>
      </c>
      <c r="C54" s="235" t="s">
        <v>119</v>
      </c>
      <c r="D54" s="161">
        <v>45509</v>
      </c>
      <c r="E54" s="161">
        <v>45509</v>
      </c>
      <c r="F54" s="119">
        <v>1960.01</v>
      </c>
      <c r="G54" s="118">
        <v>45509</v>
      </c>
      <c r="H54" s="159">
        <v>1000000000</v>
      </c>
      <c r="I54" s="674"/>
    </row>
    <row r="55" ht="15.75" customHeight="1" spans="1:9">
      <c r="A55" s="22" t="s">
        <v>160</v>
      </c>
      <c r="B55" s="106"/>
      <c r="C55" s="106"/>
      <c r="D55" s="106"/>
      <c r="E55" s="106"/>
      <c r="F55" s="106"/>
      <c r="G55" s="106"/>
      <c r="H55" s="107"/>
      <c r="I55" s="671">
        <f>SUM(F56)</f>
        <v>0</v>
      </c>
    </row>
    <row r="56" customHeight="1" spans="1:40">
      <c r="A56" s="396"/>
      <c r="B56" s="665"/>
      <c r="C56" s="666"/>
      <c r="D56" s="667"/>
      <c r="E56" s="667"/>
      <c r="F56" s="657"/>
      <c r="G56" s="668"/>
      <c r="H56" s="396"/>
      <c r="I56" s="675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ht="15.75" customHeight="1" spans="1:9">
      <c r="A57" s="22" t="s">
        <v>161</v>
      </c>
      <c r="B57" s="106"/>
      <c r="C57" s="106"/>
      <c r="D57" s="106"/>
      <c r="E57" s="106"/>
      <c r="F57" s="106"/>
      <c r="G57" s="106"/>
      <c r="H57" s="107"/>
      <c r="I57" s="671">
        <f>SUM(F58:F59)</f>
        <v>87151.48</v>
      </c>
    </row>
    <row r="58" ht="16.5" customHeight="1" spans="1:9">
      <c r="A58" s="122" t="s">
        <v>3185</v>
      </c>
      <c r="B58" s="116" t="s">
        <v>3186</v>
      </c>
      <c r="C58" s="122" t="s">
        <v>3187</v>
      </c>
      <c r="D58" s="125">
        <v>45483</v>
      </c>
      <c r="E58" s="118">
        <v>45503</v>
      </c>
      <c r="F58" s="119">
        <v>46710.45</v>
      </c>
      <c r="G58" s="118">
        <v>45509</v>
      </c>
      <c r="H58" s="116">
        <v>1000000000</v>
      </c>
      <c r="I58" s="674"/>
    </row>
    <row r="59" ht="15.75" customHeight="1" spans="1:9">
      <c r="A59" s="225" t="s">
        <v>3188</v>
      </c>
      <c r="B59" s="116" t="s">
        <v>3189</v>
      </c>
      <c r="C59" s="122" t="s">
        <v>2811</v>
      </c>
      <c r="D59" s="125">
        <v>45483</v>
      </c>
      <c r="E59" s="118">
        <v>45503</v>
      </c>
      <c r="F59" s="119">
        <v>40441.03</v>
      </c>
      <c r="G59" s="118">
        <v>45509</v>
      </c>
      <c r="H59" s="116">
        <v>1000000000</v>
      </c>
      <c r="I59" s="674"/>
    </row>
    <row r="60" ht="15.75" customHeight="1" spans="1:9">
      <c r="A60" s="22" t="s">
        <v>186</v>
      </c>
      <c r="B60" s="106"/>
      <c r="C60" s="106"/>
      <c r="D60" s="106"/>
      <c r="E60" s="106"/>
      <c r="F60" s="106"/>
      <c r="G60" s="106"/>
      <c r="H60" s="107"/>
      <c r="I60" s="671">
        <f>SUM(F61)</f>
        <v>62601.34</v>
      </c>
    </row>
    <row r="61" customHeight="1" spans="1:9">
      <c r="A61" s="122" t="s">
        <v>3190</v>
      </c>
      <c r="B61" s="91" t="s">
        <v>1236</v>
      </c>
      <c r="C61" s="122" t="s">
        <v>395</v>
      </c>
      <c r="D61" s="669">
        <v>45506</v>
      </c>
      <c r="E61" s="140">
        <v>45506</v>
      </c>
      <c r="F61" s="72">
        <v>62601.34</v>
      </c>
      <c r="G61" s="118">
        <v>45509</v>
      </c>
      <c r="H61" s="116">
        <v>1000000000</v>
      </c>
      <c r="I61" s="676"/>
    </row>
    <row r="62" ht="15.75" customHeight="1" spans="1:9">
      <c r="A62" s="22" t="s">
        <v>187</v>
      </c>
      <c r="B62" s="106"/>
      <c r="C62" s="106"/>
      <c r="D62" s="106"/>
      <c r="E62" s="106"/>
      <c r="F62" s="106"/>
      <c r="G62" s="106"/>
      <c r="H62" s="107"/>
      <c r="I62" s="671">
        <f>SUM(F63:F64)</f>
        <v>51981.47</v>
      </c>
    </row>
    <row r="63" ht="15.75" customHeight="1" spans="1:9">
      <c r="A63" s="122" t="s">
        <v>3191</v>
      </c>
      <c r="B63" s="116" t="s">
        <v>107</v>
      </c>
      <c r="C63" s="235" t="s">
        <v>810</v>
      </c>
      <c r="D63" s="611">
        <v>45498</v>
      </c>
      <c r="E63" s="611">
        <v>45504</v>
      </c>
      <c r="F63" s="119">
        <v>32391.59</v>
      </c>
      <c r="G63" s="118">
        <v>45509</v>
      </c>
      <c r="H63" s="116">
        <v>1000000000</v>
      </c>
      <c r="I63" s="676"/>
    </row>
    <row r="64" ht="15.75" customHeight="1" spans="1:40">
      <c r="A64" s="122" t="s">
        <v>3192</v>
      </c>
      <c r="B64" s="116" t="s">
        <v>3193</v>
      </c>
      <c r="C64" s="122" t="s">
        <v>1095</v>
      </c>
      <c r="D64" s="611">
        <v>45506</v>
      </c>
      <c r="E64" s="611">
        <v>45509</v>
      </c>
      <c r="F64" s="613">
        <v>19589.88</v>
      </c>
      <c r="G64" s="118">
        <v>45509</v>
      </c>
      <c r="H64" s="116">
        <v>1000000000</v>
      </c>
      <c r="I64" s="677"/>
      <c r="J64" s="678"/>
      <c r="K64" s="678"/>
      <c r="L64" s="678"/>
      <c r="M64" s="678"/>
      <c r="N64" s="678"/>
      <c r="O64" s="678"/>
      <c r="P64" s="678"/>
      <c r="Q64" s="678"/>
      <c r="R64" s="678"/>
      <c r="S64" s="678"/>
      <c r="T64" s="678"/>
      <c r="U64" s="678"/>
      <c r="V64" s="678"/>
      <c r="W64" s="678"/>
      <c r="X64" s="678"/>
      <c r="Y64" s="678"/>
      <c r="Z64" s="678"/>
      <c r="AA64" s="678"/>
      <c r="AB64" s="678"/>
      <c r="AC64" s="678"/>
      <c r="AD64" s="678"/>
      <c r="AE64" s="678"/>
      <c r="AF64" s="678"/>
      <c r="AG64" s="678"/>
      <c r="AH64" s="678"/>
      <c r="AI64" s="678"/>
      <c r="AJ64" s="678"/>
      <c r="AK64" s="678"/>
      <c r="AL64" s="678"/>
      <c r="AM64" s="678"/>
      <c r="AN64" s="678"/>
    </row>
    <row r="65" ht="15.75" customHeight="1" spans="1:9">
      <c r="A65" s="22" t="s">
        <v>208</v>
      </c>
      <c r="B65" s="106"/>
      <c r="C65" s="106"/>
      <c r="D65" s="106"/>
      <c r="E65" s="106"/>
      <c r="F65" s="106"/>
      <c r="G65" s="106"/>
      <c r="H65" s="107"/>
      <c r="I65" s="671">
        <f>SUM(F66:F68)</f>
        <v>57459.53</v>
      </c>
    </row>
    <row r="66" ht="17.25" customHeight="1" spans="1:9">
      <c r="A66" s="122" t="s">
        <v>3194</v>
      </c>
      <c r="B66" s="116" t="s">
        <v>2830</v>
      </c>
      <c r="C66" s="163" t="s">
        <v>422</v>
      </c>
      <c r="D66" s="118">
        <v>45499</v>
      </c>
      <c r="E66" s="118">
        <v>45504</v>
      </c>
      <c r="F66" s="222">
        <v>17671.79</v>
      </c>
      <c r="G66" s="118">
        <v>45509</v>
      </c>
      <c r="H66" s="116">
        <v>1000000000</v>
      </c>
      <c r="I66" s="676"/>
    </row>
    <row r="67" ht="15.75" customHeight="1" spans="1:40">
      <c r="A67" s="224" t="s">
        <v>3195</v>
      </c>
      <c r="B67" s="116" t="s">
        <v>213</v>
      </c>
      <c r="C67" s="309" t="s">
        <v>214</v>
      </c>
      <c r="D67" s="118">
        <v>45502</v>
      </c>
      <c r="E67" s="118">
        <v>45504</v>
      </c>
      <c r="F67" s="222">
        <v>17457.1</v>
      </c>
      <c r="G67" s="118">
        <v>45509</v>
      </c>
      <c r="H67" s="116">
        <v>1000000000</v>
      </c>
      <c r="I67" s="676"/>
      <c r="J67" s="616"/>
      <c r="K67" s="616"/>
      <c r="L67" s="616"/>
      <c r="M67" s="616"/>
      <c r="N67" s="616"/>
      <c r="O67" s="616"/>
      <c r="P67" s="616"/>
      <c r="Q67" s="616"/>
      <c r="R67" s="616"/>
      <c r="S67" s="616"/>
      <c r="T67" s="616"/>
      <c r="U67" s="616"/>
      <c r="V67" s="616"/>
      <c r="W67" s="616"/>
      <c r="X67" s="616"/>
      <c r="Y67" s="616"/>
      <c r="Z67" s="616"/>
      <c r="AA67" s="616"/>
      <c r="AB67" s="616"/>
      <c r="AC67" s="616"/>
      <c r="AD67" s="616"/>
      <c r="AE67" s="616"/>
      <c r="AF67" s="616"/>
      <c r="AG67" s="616"/>
      <c r="AH67" s="616"/>
      <c r="AI67" s="616"/>
      <c r="AJ67" s="616"/>
      <c r="AK67" s="616"/>
      <c r="AL67" s="616"/>
      <c r="AM67" s="616"/>
      <c r="AN67" s="616"/>
    </row>
    <row r="68" ht="15.75" customHeight="1" spans="1:9">
      <c r="A68" s="679" t="s">
        <v>3196</v>
      </c>
      <c r="B68" s="116" t="s">
        <v>213</v>
      </c>
      <c r="C68" s="309" t="s">
        <v>214</v>
      </c>
      <c r="D68" s="140">
        <v>45503</v>
      </c>
      <c r="E68" s="118">
        <v>45504</v>
      </c>
      <c r="F68" s="72">
        <v>22330.64</v>
      </c>
      <c r="G68" s="118">
        <v>45509</v>
      </c>
      <c r="H68" s="116">
        <v>1000000000</v>
      </c>
      <c r="I68" s="676"/>
    </row>
    <row r="69" ht="15.75" customHeight="1" spans="1:9">
      <c r="A69" s="22" t="s">
        <v>220</v>
      </c>
      <c r="B69" s="106"/>
      <c r="C69" s="106"/>
      <c r="D69" s="106"/>
      <c r="E69" s="106"/>
      <c r="F69" s="106"/>
      <c r="G69" s="106"/>
      <c r="H69" s="107"/>
      <c r="I69" s="671">
        <f>SUM(F70)</f>
        <v>0</v>
      </c>
    </row>
    <row r="70" ht="15.75" customHeight="1" spans="1:9">
      <c r="A70" s="122"/>
      <c r="B70" s="91"/>
      <c r="C70" s="117"/>
      <c r="D70" s="118"/>
      <c r="E70" s="118"/>
      <c r="F70" s="119"/>
      <c r="G70" s="164"/>
      <c r="H70" s="116"/>
      <c r="I70" s="680"/>
    </row>
    <row r="71" ht="15.75" customHeight="1" spans="1:9">
      <c r="A71" s="22" t="s">
        <v>221</v>
      </c>
      <c r="B71" s="106"/>
      <c r="C71" s="106"/>
      <c r="D71" s="106"/>
      <c r="E71" s="106"/>
      <c r="F71" s="106"/>
      <c r="G71" s="106"/>
      <c r="H71" s="107"/>
      <c r="I71" s="671">
        <f>SUM(F72)</f>
        <v>0</v>
      </c>
    </row>
    <row r="72" ht="15.75" customHeight="1" spans="1:9">
      <c r="A72" s="122"/>
      <c r="B72" s="116"/>
      <c r="C72" s="163"/>
      <c r="D72" s="459"/>
      <c r="E72" s="118"/>
      <c r="F72" s="246"/>
      <c r="G72" s="259"/>
      <c r="H72" s="164"/>
      <c r="I72" s="472"/>
    </row>
    <row r="73" ht="15.75" customHeight="1" spans="1:8">
      <c r="A73" s="91"/>
      <c r="B73" s="91"/>
      <c r="D73" s="91"/>
      <c r="E73" s="91"/>
      <c r="F73" s="615"/>
      <c r="G73" s="168"/>
      <c r="H73" s="169"/>
    </row>
    <row r="74" ht="15.75" customHeight="1" spans="1:8">
      <c r="A74" s="170" t="s">
        <v>222</v>
      </c>
      <c r="B74" s="171"/>
      <c r="C74" s="171"/>
      <c r="D74" s="91"/>
      <c r="E74" s="91"/>
      <c r="F74" s="615"/>
      <c r="H74" s="91"/>
    </row>
    <row r="75" ht="15.75" customHeight="1" spans="1:8">
      <c r="A75" s="172" t="s">
        <v>223</v>
      </c>
      <c r="B75" s="102"/>
      <c r="C75" s="102"/>
      <c r="D75" s="91"/>
      <c r="E75" s="91"/>
      <c r="F75" s="615"/>
      <c r="H75" s="91"/>
    </row>
    <row r="76" ht="15.75" customHeight="1" spans="1:8">
      <c r="A76" s="91"/>
      <c r="B76" s="91"/>
      <c r="D76" s="91"/>
      <c r="E76" s="91"/>
      <c r="F76" s="615"/>
      <c r="H76" s="91"/>
    </row>
    <row r="77" ht="15.75" customHeight="1" spans="1:8">
      <c r="A77" s="91"/>
      <c r="B77" s="91"/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55:H55"/>
    <mergeCell ref="A57:H57"/>
    <mergeCell ref="A60:H60"/>
    <mergeCell ref="A62:H62"/>
    <mergeCell ref="A65:H65"/>
    <mergeCell ref="A69:H69"/>
    <mergeCell ref="A71:H71"/>
  </mergeCells>
  <pageMargins left="0.75" right="0.75" top="1" bottom="1" header="0.5" footer="0.5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F24" sqref="F24"/>
    </sheetView>
  </sheetViews>
  <sheetFormatPr defaultColWidth="12.6285714285714" defaultRowHeight="15" customHeight="1"/>
  <cols>
    <col min="1" max="1" width="22.1333333333333" customWidth="1"/>
    <col min="2" max="2" width="19" customWidth="1"/>
    <col min="3" max="3" width="63.5047619047619" customWidth="1"/>
    <col min="4" max="4" width="10.752380952381" customWidth="1"/>
    <col min="5" max="5" width="11" customWidth="1"/>
    <col min="6" max="6" width="13.6285714285714" customWidth="1"/>
    <col min="7" max="7" width="10.6285714285714" customWidth="1"/>
    <col min="8" max="8" width="22.1333333333333" customWidth="1"/>
    <col min="9" max="9" width="20.3809523809524" customWidth="1"/>
    <col min="10" max="41" width="12.6285714285714" style="62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0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622" t="s">
        <v>14</v>
      </c>
      <c r="I15" s="636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6"/>
      <c r="I16" s="637">
        <f>SUM(F17)</f>
        <v>0</v>
      </c>
    </row>
    <row r="17" ht="15.75" customHeight="1" spans="1:9">
      <c r="A17" s="116"/>
      <c r="B17" s="164"/>
      <c r="C17" s="243"/>
      <c r="D17" s="116"/>
      <c r="E17" s="116"/>
      <c r="F17" s="365"/>
      <c r="G17" s="164"/>
      <c r="H17" s="624"/>
      <c r="I17" s="643"/>
    </row>
    <row r="18" ht="24.75" customHeight="1" spans="1:40">
      <c r="A18" s="22" t="s">
        <v>2713</v>
      </c>
      <c r="B18" s="106"/>
      <c r="C18" s="106"/>
      <c r="D18" s="106"/>
      <c r="E18" s="106"/>
      <c r="F18" s="106"/>
      <c r="G18" s="106"/>
      <c r="H18" s="106"/>
      <c r="I18" s="637">
        <f>SUM(F19:F65)</f>
        <v>331749.26</v>
      </c>
      <c r="AN18" s="640" t="s">
        <v>52</v>
      </c>
    </row>
    <row r="19" ht="15.75" customHeight="1" spans="1:9">
      <c r="A19" s="242" t="s">
        <v>3197</v>
      </c>
      <c r="B19" s="242" t="s">
        <v>3198</v>
      </c>
      <c r="C19" s="309" t="s">
        <v>3199</v>
      </c>
      <c r="D19" s="644">
        <v>45489</v>
      </c>
      <c r="E19" s="468">
        <v>45512</v>
      </c>
      <c r="F19" s="119">
        <v>292.5</v>
      </c>
      <c r="G19" s="140">
        <v>45517</v>
      </c>
      <c r="H19" s="624">
        <v>1000000000</v>
      </c>
      <c r="I19" s="639"/>
    </row>
    <row r="20" ht="15.75" customHeight="1" spans="1:9">
      <c r="A20" s="374" t="s">
        <v>3200</v>
      </c>
      <c r="B20" s="374" t="s">
        <v>3201</v>
      </c>
      <c r="C20" s="322" t="s">
        <v>3202</v>
      </c>
      <c r="D20" s="645">
        <v>45490</v>
      </c>
      <c r="E20" s="645">
        <v>45516</v>
      </c>
      <c r="F20" s="381">
        <v>82.05</v>
      </c>
      <c r="G20" s="645">
        <v>45517</v>
      </c>
      <c r="H20" s="646">
        <v>1050000117</v>
      </c>
      <c r="I20" s="641"/>
    </row>
    <row r="21" ht="16.5" customHeight="1" spans="1:9">
      <c r="A21" s="26" t="s">
        <v>3203</v>
      </c>
      <c r="B21" s="26" t="s">
        <v>121</v>
      </c>
      <c r="C21" s="163" t="s">
        <v>308</v>
      </c>
      <c r="D21" s="464">
        <v>45496</v>
      </c>
      <c r="E21" s="464">
        <v>45517</v>
      </c>
      <c r="F21" s="365">
        <v>16582.61</v>
      </c>
      <c r="G21" s="140">
        <v>45517</v>
      </c>
      <c r="H21" s="627" t="s">
        <v>3204</v>
      </c>
      <c r="I21" s="638"/>
    </row>
    <row r="22" ht="17.25" customHeight="1" spans="1:9">
      <c r="A22" s="116" t="s">
        <v>3205</v>
      </c>
      <c r="B22" s="116" t="s">
        <v>79</v>
      </c>
      <c r="C22" s="122" t="s">
        <v>798</v>
      </c>
      <c r="D22" s="468">
        <v>45503</v>
      </c>
      <c r="E22" s="647">
        <v>45510</v>
      </c>
      <c r="F22" s="139">
        <v>10048.4</v>
      </c>
      <c r="G22" s="140">
        <v>45517</v>
      </c>
      <c r="H22" s="356">
        <v>1000000000</v>
      </c>
      <c r="I22" s="638"/>
    </row>
    <row r="23" ht="15.75" customHeight="1" spans="1:9">
      <c r="A23" s="116" t="s">
        <v>3206</v>
      </c>
      <c r="B23" s="116" t="s">
        <v>79</v>
      </c>
      <c r="C23" s="122" t="s">
        <v>798</v>
      </c>
      <c r="D23" s="471">
        <v>45504</v>
      </c>
      <c r="E23" s="647">
        <v>45510</v>
      </c>
      <c r="F23" s="365">
        <v>3289.3</v>
      </c>
      <c r="G23" s="140">
        <v>45517</v>
      </c>
      <c r="H23" s="356">
        <v>1000000000</v>
      </c>
      <c r="I23" s="638"/>
    </row>
    <row r="24" ht="17" customHeight="1" spans="1:9">
      <c r="A24" s="116" t="s">
        <v>3207</v>
      </c>
      <c r="B24" s="116" t="s">
        <v>213</v>
      </c>
      <c r="C24" s="235" t="s">
        <v>214</v>
      </c>
      <c r="D24" s="467">
        <v>45505</v>
      </c>
      <c r="E24" s="464">
        <v>45510</v>
      </c>
      <c r="F24" s="121">
        <v>6705.66</v>
      </c>
      <c r="G24" s="140">
        <v>45517</v>
      </c>
      <c r="H24" s="356">
        <v>1000000000</v>
      </c>
      <c r="I24" s="638"/>
    </row>
    <row r="25" ht="15.75" customHeight="1" spans="1:9">
      <c r="A25" s="116" t="s">
        <v>3208</v>
      </c>
      <c r="B25" s="116" t="s">
        <v>104</v>
      </c>
      <c r="C25" s="648" t="s">
        <v>3209</v>
      </c>
      <c r="D25" s="467">
        <v>45505</v>
      </c>
      <c r="E25" s="464">
        <v>45510</v>
      </c>
      <c r="F25" s="222">
        <v>78</v>
      </c>
      <c r="G25" s="140">
        <v>45517</v>
      </c>
      <c r="H25" s="356">
        <v>1000000000</v>
      </c>
      <c r="I25" s="638"/>
    </row>
    <row r="26" ht="16.5" customHeight="1" spans="1:9">
      <c r="A26" s="116" t="s">
        <v>3210</v>
      </c>
      <c r="B26" s="116" t="s">
        <v>213</v>
      </c>
      <c r="C26" s="235" t="s">
        <v>214</v>
      </c>
      <c r="D26" s="467">
        <v>45505</v>
      </c>
      <c r="E26" s="647">
        <v>45510</v>
      </c>
      <c r="F26" s="119">
        <v>2693.41</v>
      </c>
      <c r="G26" s="140">
        <v>45517</v>
      </c>
      <c r="H26" s="356">
        <v>1000000000</v>
      </c>
      <c r="I26" s="638"/>
    </row>
    <row r="27" ht="15.75" customHeight="1" spans="1:9">
      <c r="A27" s="116" t="s">
        <v>3211</v>
      </c>
      <c r="B27" s="116" t="s">
        <v>2780</v>
      </c>
      <c r="C27" s="122" t="s">
        <v>249</v>
      </c>
      <c r="D27" s="471">
        <v>45505</v>
      </c>
      <c r="E27" s="468">
        <v>45511</v>
      </c>
      <c r="F27" s="365">
        <v>1396.86</v>
      </c>
      <c r="G27" s="140">
        <v>45517</v>
      </c>
      <c r="H27" s="356">
        <v>1444000000</v>
      </c>
      <c r="I27" s="638"/>
    </row>
    <row r="28" ht="15.75" customHeight="1" spans="1:40">
      <c r="A28" s="555" t="s">
        <v>3212</v>
      </c>
      <c r="B28" s="116" t="s">
        <v>3213</v>
      </c>
      <c r="C28" s="122" t="s">
        <v>3214</v>
      </c>
      <c r="D28" s="468">
        <v>45505</v>
      </c>
      <c r="E28" s="468">
        <v>45511</v>
      </c>
      <c r="F28" s="119">
        <v>1100</v>
      </c>
      <c r="G28" s="140">
        <v>45517</v>
      </c>
      <c r="H28" s="356">
        <v>1000000000</v>
      </c>
      <c r="I28" s="638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40"/>
      <c r="AA28" s="640"/>
      <c r="AB28" s="640"/>
      <c r="AC28" s="640"/>
      <c r="AD28" s="640"/>
      <c r="AE28" s="640"/>
      <c r="AF28" s="640"/>
      <c r="AG28" s="640"/>
      <c r="AH28" s="640"/>
      <c r="AI28" s="640"/>
      <c r="AJ28" s="640"/>
      <c r="AK28" s="640"/>
      <c r="AL28" s="640"/>
      <c r="AM28" s="640"/>
      <c r="AN28" s="640"/>
    </row>
    <row r="29" ht="15.75" customHeight="1" spans="1:9">
      <c r="A29" s="116" t="s">
        <v>3215</v>
      </c>
      <c r="B29" s="116" t="s">
        <v>1236</v>
      </c>
      <c r="C29" s="122" t="s">
        <v>3216</v>
      </c>
      <c r="D29" s="468">
        <v>45505</v>
      </c>
      <c r="E29" s="468">
        <v>45511</v>
      </c>
      <c r="F29" s="257">
        <v>8076.85</v>
      </c>
      <c r="G29" s="140">
        <v>45517</v>
      </c>
      <c r="H29" s="627" t="s">
        <v>274</v>
      </c>
      <c r="I29" s="638"/>
    </row>
    <row r="30" ht="15.75" customHeight="1" spans="1:9">
      <c r="A30" s="116" t="s">
        <v>3217</v>
      </c>
      <c r="B30" s="116" t="s">
        <v>374</v>
      </c>
      <c r="C30" s="122" t="s">
        <v>3218</v>
      </c>
      <c r="D30" s="468">
        <v>45505</v>
      </c>
      <c r="E30" s="468">
        <v>45511</v>
      </c>
      <c r="F30" s="246">
        <v>19455.67</v>
      </c>
      <c r="G30" s="140">
        <v>45517</v>
      </c>
      <c r="H30" s="356">
        <v>1000000000</v>
      </c>
      <c r="I30" s="638"/>
    </row>
    <row r="31" ht="15.75" customHeight="1" spans="1:9">
      <c r="A31" s="116" t="s">
        <v>3219</v>
      </c>
      <c r="B31" s="116" t="s">
        <v>3220</v>
      </c>
      <c r="C31" s="122" t="s">
        <v>3221</v>
      </c>
      <c r="D31" s="471">
        <v>45505</v>
      </c>
      <c r="E31" s="468">
        <v>45511</v>
      </c>
      <c r="F31" s="222">
        <v>28700</v>
      </c>
      <c r="G31" s="140">
        <v>45517</v>
      </c>
      <c r="H31" s="356">
        <v>1000000000</v>
      </c>
      <c r="I31" s="638"/>
    </row>
    <row r="32" ht="16.5" customHeight="1" spans="1:9">
      <c r="A32" s="116" t="s">
        <v>3222</v>
      </c>
      <c r="B32" s="226" t="s">
        <v>3223</v>
      </c>
      <c r="C32" s="122" t="s">
        <v>3224</v>
      </c>
      <c r="D32" s="644">
        <v>45505</v>
      </c>
      <c r="E32" s="468">
        <v>45512</v>
      </c>
      <c r="F32" s="119">
        <v>4111.45</v>
      </c>
      <c r="G32" s="140">
        <v>45517</v>
      </c>
      <c r="H32" s="624">
        <v>1000000000</v>
      </c>
      <c r="I32" s="638"/>
    </row>
    <row r="33" ht="15.75" customHeight="1" spans="1:9">
      <c r="A33" s="575" t="s">
        <v>3225</v>
      </c>
      <c r="B33" s="220" t="s">
        <v>213</v>
      </c>
      <c r="C33" s="536" t="s">
        <v>214</v>
      </c>
      <c r="D33" s="466">
        <v>45506</v>
      </c>
      <c r="E33" s="464">
        <v>45510</v>
      </c>
      <c r="F33" s="141">
        <v>12577.96</v>
      </c>
      <c r="G33" s="140">
        <v>45517</v>
      </c>
      <c r="H33" s="649">
        <v>1000000000</v>
      </c>
      <c r="I33" s="638"/>
    </row>
    <row r="34" ht="14.25" customHeight="1" spans="1:9">
      <c r="A34" s="26" t="s">
        <v>3226</v>
      </c>
      <c r="B34" s="26" t="s">
        <v>60</v>
      </c>
      <c r="C34" s="230" t="s">
        <v>465</v>
      </c>
      <c r="D34" s="471">
        <v>45506</v>
      </c>
      <c r="E34" s="468">
        <v>45511</v>
      </c>
      <c r="F34" s="365">
        <v>707.4</v>
      </c>
      <c r="G34" s="140">
        <v>45517</v>
      </c>
      <c r="H34" s="356">
        <v>1000000000</v>
      </c>
      <c r="I34" s="638"/>
    </row>
    <row r="35" ht="15.75" customHeight="1" spans="1:9">
      <c r="A35" s="116" t="s">
        <v>3227</v>
      </c>
      <c r="B35" s="116" t="s">
        <v>1236</v>
      </c>
      <c r="C35" s="122" t="s">
        <v>3216</v>
      </c>
      <c r="D35" s="471">
        <v>45506</v>
      </c>
      <c r="E35" s="468">
        <v>45511</v>
      </c>
      <c r="F35" s="139">
        <v>6023.85</v>
      </c>
      <c r="G35" s="140">
        <v>45517</v>
      </c>
      <c r="H35" s="356">
        <v>1000000000</v>
      </c>
      <c r="I35" s="638"/>
    </row>
    <row r="36" ht="15.75" customHeight="1" spans="1:9">
      <c r="A36" s="116" t="s">
        <v>3228</v>
      </c>
      <c r="B36" s="226" t="s">
        <v>295</v>
      </c>
      <c r="C36" s="122" t="s">
        <v>296</v>
      </c>
      <c r="D36" s="468">
        <v>45506</v>
      </c>
      <c r="E36" s="468">
        <v>45511</v>
      </c>
      <c r="F36" s="119">
        <v>7774.25</v>
      </c>
      <c r="G36" s="140">
        <v>45517</v>
      </c>
      <c r="H36" s="356">
        <v>1000000000</v>
      </c>
      <c r="I36" s="638"/>
    </row>
    <row r="37" ht="15.75" customHeight="1" spans="1:9">
      <c r="A37" s="26" t="s">
        <v>3229</v>
      </c>
      <c r="B37" s="26" t="s">
        <v>269</v>
      </c>
      <c r="C37" s="117" t="s">
        <v>3230</v>
      </c>
      <c r="D37" s="468">
        <v>45506</v>
      </c>
      <c r="E37" s="468">
        <v>45511</v>
      </c>
      <c r="F37" s="365">
        <v>34789.33</v>
      </c>
      <c r="G37" s="140">
        <v>45517</v>
      </c>
      <c r="H37" s="356">
        <v>1000000000</v>
      </c>
      <c r="I37" s="638"/>
    </row>
    <row r="38" ht="15.75" customHeight="1" spans="1:9">
      <c r="A38" s="116" t="s">
        <v>3231</v>
      </c>
      <c r="B38" s="116" t="s">
        <v>417</v>
      </c>
      <c r="C38" s="122" t="s">
        <v>3232</v>
      </c>
      <c r="D38" s="467">
        <v>45506</v>
      </c>
      <c r="E38" s="468">
        <v>45511</v>
      </c>
      <c r="F38" s="139">
        <v>609.4</v>
      </c>
      <c r="G38" s="140">
        <v>45517</v>
      </c>
      <c r="H38" s="356">
        <v>1000000000</v>
      </c>
      <c r="I38" s="638"/>
    </row>
    <row r="39" ht="15.75" customHeight="1" spans="1:9">
      <c r="A39" s="116" t="s">
        <v>3233</v>
      </c>
      <c r="B39" s="116" t="s">
        <v>213</v>
      </c>
      <c r="C39" s="122" t="s">
        <v>670</v>
      </c>
      <c r="D39" s="467">
        <v>45506</v>
      </c>
      <c r="E39" s="468">
        <v>45511</v>
      </c>
      <c r="F39" s="222">
        <v>931.61</v>
      </c>
      <c r="G39" s="140">
        <v>45517</v>
      </c>
      <c r="H39" s="356">
        <v>1000000000</v>
      </c>
      <c r="I39" s="638"/>
    </row>
    <row r="40" ht="15.75" customHeight="1" spans="1:9">
      <c r="A40" s="116" t="s">
        <v>3234</v>
      </c>
      <c r="B40" s="116" t="s">
        <v>3235</v>
      </c>
      <c r="C40" s="122" t="s">
        <v>3236</v>
      </c>
      <c r="D40" s="467">
        <v>45506</v>
      </c>
      <c r="E40" s="468">
        <v>45511</v>
      </c>
      <c r="F40" s="119">
        <v>4194.2</v>
      </c>
      <c r="G40" s="140">
        <v>45517</v>
      </c>
      <c r="H40" s="356">
        <v>1000000000</v>
      </c>
      <c r="I40" s="638"/>
    </row>
    <row r="41" customHeight="1" spans="1:9">
      <c r="A41" s="242" t="s">
        <v>3237</v>
      </c>
      <c r="B41" s="159" t="s">
        <v>272</v>
      </c>
      <c r="C41" s="309" t="s">
        <v>273</v>
      </c>
      <c r="D41" s="467">
        <v>45506</v>
      </c>
      <c r="E41" s="468">
        <v>45512</v>
      </c>
      <c r="F41" s="365">
        <v>13972.8</v>
      </c>
      <c r="G41" s="140">
        <v>45517</v>
      </c>
      <c r="H41" s="356">
        <v>1000000000</v>
      </c>
      <c r="I41" s="638"/>
    </row>
    <row r="42" customHeight="1" spans="1:9">
      <c r="A42" s="116" t="s">
        <v>3238</v>
      </c>
      <c r="B42" s="116" t="s">
        <v>320</v>
      </c>
      <c r="C42" s="230" t="s">
        <v>686</v>
      </c>
      <c r="D42" s="471">
        <v>45509</v>
      </c>
      <c r="E42" s="464">
        <v>45510</v>
      </c>
      <c r="F42" s="139">
        <v>3083.56</v>
      </c>
      <c r="G42" s="140">
        <v>45517</v>
      </c>
      <c r="H42" s="356">
        <v>1000000000</v>
      </c>
      <c r="I42" s="638"/>
    </row>
    <row r="43" ht="15.75" customHeight="1" spans="1:9">
      <c r="A43" s="220" t="s">
        <v>3239</v>
      </c>
      <c r="B43" s="220" t="s">
        <v>263</v>
      </c>
      <c r="C43" s="253" t="s">
        <v>264</v>
      </c>
      <c r="D43" s="650">
        <v>45509</v>
      </c>
      <c r="E43" s="647">
        <v>45510</v>
      </c>
      <c r="F43" s="234">
        <v>4895.31</v>
      </c>
      <c r="G43" s="140">
        <v>45517</v>
      </c>
      <c r="H43" s="651" t="s">
        <v>274</v>
      </c>
      <c r="I43" s="638"/>
    </row>
    <row r="44" ht="15.75" customHeight="1" spans="1:9">
      <c r="A44" s="116" t="s">
        <v>3240</v>
      </c>
      <c r="B44" s="116" t="s">
        <v>3241</v>
      </c>
      <c r="C44" s="235" t="s">
        <v>483</v>
      </c>
      <c r="D44" s="468">
        <v>45509</v>
      </c>
      <c r="E44" s="647">
        <v>45510</v>
      </c>
      <c r="F44" s="139">
        <v>1740.52</v>
      </c>
      <c r="G44" s="140">
        <v>45517</v>
      </c>
      <c r="H44" s="356">
        <v>1000000000</v>
      </c>
      <c r="I44" s="638"/>
    </row>
    <row r="45" ht="15.75" customHeight="1" spans="1:9">
      <c r="A45" s="26" t="s">
        <v>3242</v>
      </c>
      <c r="B45" s="26" t="s">
        <v>91</v>
      </c>
      <c r="C45" s="122" t="s">
        <v>249</v>
      </c>
      <c r="D45" s="468">
        <v>45509</v>
      </c>
      <c r="E45" s="471">
        <v>45511</v>
      </c>
      <c r="F45" s="365">
        <v>3701.13</v>
      </c>
      <c r="G45" s="140">
        <v>45517</v>
      </c>
      <c r="H45" s="624">
        <v>1000000000</v>
      </c>
      <c r="I45" s="638"/>
    </row>
    <row r="46" ht="15.75" customHeight="1" spans="1:9">
      <c r="A46" s="116" t="s">
        <v>3243</v>
      </c>
      <c r="B46" s="116" t="s">
        <v>2744</v>
      </c>
      <c r="C46" s="230" t="s">
        <v>214</v>
      </c>
      <c r="D46" s="471">
        <v>45509</v>
      </c>
      <c r="E46" s="468">
        <v>45511</v>
      </c>
      <c r="F46" s="222">
        <v>1019.08</v>
      </c>
      <c r="G46" s="140">
        <v>45517</v>
      </c>
      <c r="H46" s="356">
        <v>1444000000</v>
      </c>
      <c r="I46" s="638"/>
    </row>
    <row r="47" ht="15.75" customHeight="1" spans="1:9">
      <c r="A47" s="116" t="s">
        <v>3244</v>
      </c>
      <c r="B47" s="116" t="s">
        <v>213</v>
      </c>
      <c r="C47" s="230" t="s">
        <v>214</v>
      </c>
      <c r="D47" s="471">
        <v>45509</v>
      </c>
      <c r="E47" s="468">
        <v>45511</v>
      </c>
      <c r="F47" s="222">
        <v>2924.22</v>
      </c>
      <c r="G47" s="140">
        <v>45517</v>
      </c>
      <c r="H47" s="356">
        <v>1444000000</v>
      </c>
      <c r="I47" s="638"/>
    </row>
    <row r="48" ht="15.75" customHeight="1" spans="1:9">
      <c r="A48" s="116" t="s">
        <v>3245</v>
      </c>
      <c r="B48" s="116" t="s">
        <v>213</v>
      </c>
      <c r="C48" s="122" t="s">
        <v>214</v>
      </c>
      <c r="D48" s="471">
        <v>45509</v>
      </c>
      <c r="E48" s="468">
        <v>45511</v>
      </c>
      <c r="F48" s="139">
        <v>8230.36</v>
      </c>
      <c r="G48" s="140">
        <v>45517</v>
      </c>
      <c r="H48" s="356">
        <v>1000000000</v>
      </c>
      <c r="I48" s="638"/>
    </row>
    <row r="49" ht="15.75" customHeight="1" spans="1:9">
      <c r="A49" s="116" t="s">
        <v>3246</v>
      </c>
      <c r="B49" s="116" t="s">
        <v>54</v>
      </c>
      <c r="C49" s="122" t="s">
        <v>1153</v>
      </c>
      <c r="D49" s="471">
        <v>45509</v>
      </c>
      <c r="E49" s="468">
        <v>45511</v>
      </c>
      <c r="F49" s="222">
        <v>1879.66</v>
      </c>
      <c r="G49" s="140">
        <v>45517</v>
      </c>
      <c r="H49" s="356">
        <v>1444000000</v>
      </c>
      <c r="I49" s="638"/>
    </row>
    <row r="50" ht="15.75" customHeight="1" spans="1:9">
      <c r="A50" s="555" t="s">
        <v>3247</v>
      </c>
      <c r="B50" s="116" t="s">
        <v>54</v>
      </c>
      <c r="C50" s="652" t="s">
        <v>1153</v>
      </c>
      <c r="D50" s="471">
        <v>45509</v>
      </c>
      <c r="E50" s="468">
        <v>45511</v>
      </c>
      <c r="F50" s="222">
        <v>2913.94</v>
      </c>
      <c r="G50" s="140">
        <v>45517</v>
      </c>
      <c r="H50" s="356">
        <v>1000000000</v>
      </c>
      <c r="I50" s="638"/>
    </row>
    <row r="51" ht="15.75" customHeight="1" spans="1:9">
      <c r="A51" s="116" t="s">
        <v>3248</v>
      </c>
      <c r="B51" s="116" t="s">
        <v>253</v>
      </c>
      <c r="C51" s="122" t="s">
        <v>254</v>
      </c>
      <c r="D51" s="468">
        <v>45509</v>
      </c>
      <c r="E51" s="468">
        <v>45511</v>
      </c>
      <c r="F51" s="119">
        <v>6373.88</v>
      </c>
      <c r="G51" s="140">
        <v>45517</v>
      </c>
      <c r="H51" s="356">
        <v>1000000000</v>
      </c>
      <c r="I51" s="638"/>
    </row>
    <row r="52" ht="17.25" customHeight="1" spans="1:9">
      <c r="A52" s="116" t="s">
        <v>3249</v>
      </c>
      <c r="B52" s="116" t="s">
        <v>213</v>
      </c>
      <c r="C52" s="163" t="s">
        <v>214</v>
      </c>
      <c r="D52" s="467">
        <v>45509</v>
      </c>
      <c r="E52" s="468">
        <v>45511</v>
      </c>
      <c r="F52" s="119">
        <v>3644.03</v>
      </c>
      <c r="G52" s="140">
        <v>45517</v>
      </c>
      <c r="H52" s="356">
        <v>1000000000</v>
      </c>
      <c r="I52" s="638"/>
    </row>
    <row r="53" ht="15.75" customHeight="1" spans="1:9">
      <c r="A53" s="116" t="s">
        <v>3250</v>
      </c>
      <c r="B53" s="116" t="s">
        <v>213</v>
      </c>
      <c r="C53" s="163" t="s">
        <v>214</v>
      </c>
      <c r="D53" s="467">
        <v>45509</v>
      </c>
      <c r="E53" s="468">
        <v>45511</v>
      </c>
      <c r="F53" s="119">
        <v>8262.14</v>
      </c>
      <c r="G53" s="140">
        <v>45517</v>
      </c>
      <c r="H53" s="356">
        <v>1000000000</v>
      </c>
      <c r="I53" s="638"/>
    </row>
    <row r="54" ht="15.75" customHeight="1" spans="1:9">
      <c r="A54" s="116" t="s">
        <v>3251</v>
      </c>
      <c r="B54" s="116" t="s">
        <v>253</v>
      </c>
      <c r="C54" s="122" t="s">
        <v>395</v>
      </c>
      <c r="D54" s="471">
        <v>45509</v>
      </c>
      <c r="E54" s="471">
        <v>45517</v>
      </c>
      <c r="F54" s="119">
        <v>4515.55</v>
      </c>
      <c r="G54" s="140">
        <v>45517</v>
      </c>
      <c r="H54" s="626">
        <v>1000000000</v>
      </c>
      <c r="I54" s="638"/>
    </row>
    <row r="55" ht="15.75" customHeight="1" spans="1:9">
      <c r="A55" s="116" t="s">
        <v>3252</v>
      </c>
      <c r="B55" s="116" t="s">
        <v>269</v>
      </c>
      <c r="C55" s="230" t="s">
        <v>780</v>
      </c>
      <c r="D55" s="653">
        <v>45510</v>
      </c>
      <c r="E55" s="464">
        <v>45510</v>
      </c>
      <c r="F55" s="257">
        <v>7170.11</v>
      </c>
      <c r="G55" s="140">
        <v>45517</v>
      </c>
      <c r="H55" s="356">
        <v>1000000000</v>
      </c>
      <c r="I55" s="638"/>
    </row>
    <row r="56" ht="15.75" customHeight="1" spans="1:9">
      <c r="A56" s="116" t="s">
        <v>3253</v>
      </c>
      <c r="B56" s="116" t="s">
        <v>2881</v>
      </c>
      <c r="C56" s="163" t="s">
        <v>308</v>
      </c>
      <c r="D56" s="467">
        <v>45510</v>
      </c>
      <c r="E56" s="468">
        <v>45511</v>
      </c>
      <c r="F56" s="139">
        <v>3056.55</v>
      </c>
      <c r="G56" s="140">
        <v>45517</v>
      </c>
      <c r="H56" s="356">
        <v>1000000000</v>
      </c>
      <c r="I56" s="638"/>
    </row>
    <row r="57" ht="15.75" customHeight="1" spans="1:9">
      <c r="A57" s="116" t="s">
        <v>3254</v>
      </c>
      <c r="B57" s="116" t="s">
        <v>121</v>
      </c>
      <c r="C57" s="163" t="s">
        <v>308</v>
      </c>
      <c r="D57" s="471">
        <v>45510</v>
      </c>
      <c r="E57" s="468">
        <v>45511</v>
      </c>
      <c r="F57" s="654">
        <v>4622.1</v>
      </c>
      <c r="G57" s="140">
        <v>45517</v>
      </c>
      <c r="H57" s="356">
        <v>1000000000</v>
      </c>
      <c r="I57" s="638"/>
    </row>
    <row r="58" ht="15.75" customHeight="1" spans="1:9">
      <c r="A58" s="159" t="s">
        <v>3255</v>
      </c>
      <c r="B58" s="159" t="s">
        <v>213</v>
      </c>
      <c r="C58" s="163" t="s">
        <v>214</v>
      </c>
      <c r="D58" s="468">
        <v>45510</v>
      </c>
      <c r="E58" s="468">
        <v>45512</v>
      </c>
      <c r="F58" s="119">
        <v>5069.95</v>
      </c>
      <c r="G58" s="140">
        <v>45517</v>
      </c>
      <c r="H58" s="655">
        <v>1000000000</v>
      </c>
      <c r="I58" s="638"/>
    </row>
    <row r="59" ht="15.75" customHeight="1" spans="1:9">
      <c r="A59" s="159" t="s">
        <v>3256</v>
      </c>
      <c r="B59" s="159" t="s">
        <v>421</v>
      </c>
      <c r="C59" s="163" t="s">
        <v>422</v>
      </c>
      <c r="D59" s="464">
        <v>45510</v>
      </c>
      <c r="E59" s="464">
        <v>45512</v>
      </c>
      <c r="F59" s="139">
        <v>2624.05</v>
      </c>
      <c r="G59" s="140">
        <v>45517</v>
      </c>
      <c r="H59" s="356">
        <v>1444000000</v>
      </c>
      <c r="I59" s="638"/>
    </row>
    <row r="60" ht="15.75" customHeight="1" spans="1:9">
      <c r="A60" s="159" t="s">
        <v>3257</v>
      </c>
      <c r="B60" s="159" t="s">
        <v>91</v>
      </c>
      <c r="C60" s="163" t="s">
        <v>249</v>
      </c>
      <c r="D60" s="471">
        <v>45510</v>
      </c>
      <c r="E60" s="468">
        <v>45513</v>
      </c>
      <c r="F60" s="365">
        <v>4626.41</v>
      </c>
      <c r="G60" s="140">
        <v>45517</v>
      </c>
      <c r="H60" s="356">
        <v>1444000000</v>
      </c>
      <c r="I60" s="638"/>
    </row>
    <row r="61" ht="15.75" customHeight="1" spans="1:9">
      <c r="A61" s="116" t="s">
        <v>3258</v>
      </c>
      <c r="B61" s="116" t="s">
        <v>213</v>
      </c>
      <c r="C61" s="163" t="s">
        <v>214</v>
      </c>
      <c r="D61" s="471">
        <v>45510</v>
      </c>
      <c r="E61" s="471">
        <v>45517</v>
      </c>
      <c r="F61" s="365">
        <v>10268.12</v>
      </c>
      <c r="G61" s="140">
        <v>45517</v>
      </c>
      <c r="H61" s="356">
        <v>1000000000</v>
      </c>
      <c r="I61" s="638"/>
    </row>
    <row r="62" ht="15.75" customHeight="1" spans="1:9">
      <c r="A62" s="116" t="s">
        <v>3259</v>
      </c>
      <c r="B62" s="116" t="s">
        <v>343</v>
      </c>
      <c r="C62" s="122" t="s">
        <v>344</v>
      </c>
      <c r="D62" s="468">
        <v>45511</v>
      </c>
      <c r="E62" s="468">
        <v>45512</v>
      </c>
      <c r="F62" s="119">
        <v>16886.57</v>
      </c>
      <c r="G62" s="140">
        <v>45517</v>
      </c>
      <c r="H62" s="356">
        <v>1000000000</v>
      </c>
      <c r="I62" s="638"/>
    </row>
    <row r="63" ht="15.75" customHeight="1" spans="1:9">
      <c r="A63" s="159" t="s">
        <v>3260</v>
      </c>
      <c r="B63" s="159" t="s">
        <v>79</v>
      </c>
      <c r="C63" s="163" t="s">
        <v>251</v>
      </c>
      <c r="D63" s="468">
        <v>45511</v>
      </c>
      <c r="E63" s="468">
        <v>45512</v>
      </c>
      <c r="F63" s="365">
        <v>4926.07</v>
      </c>
      <c r="G63" s="140">
        <v>45517</v>
      </c>
      <c r="H63" s="356">
        <v>1000000000</v>
      </c>
      <c r="I63" s="638"/>
    </row>
    <row r="64" ht="15.75" customHeight="1" spans="1:9">
      <c r="A64" s="116" t="s">
        <v>3261</v>
      </c>
      <c r="B64" s="116" t="s">
        <v>3262</v>
      </c>
      <c r="C64" s="122" t="s">
        <v>1670</v>
      </c>
      <c r="D64" s="471">
        <v>45511</v>
      </c>
      <c r="E64" s="471">
        <v>45517</v>
      </c>
      <c r="F64" s="119">
        <v>29465.13</v>
      </c>
      <c r="G64" s="140">
        <v>45517</v>
      </c>
      <c r="H64" s="356">
        <v>1000000000</v>
      </c>
      <c r="I64" s="638"/>
    </row>
    <row r="65" ht="15.75" customHeight="1" spans="1:9">
      <c r="A65" s="116" t="s">
        <v>3263</v>
      </c>
      <c r="B65" s="116" t="s">
        <v>295</v>
      </c>
      <c r="C65" s="122" t="s">
        <v>591</v>
      </c>
      <c r="D65" s="464">
        <v>45512</v>
      </c>
      <c r="E65" s="471">
        <v>45517</v>
      </c>
      <c r="F65" s="119">
        <v>5657.26</v>
      </c>
      <c r="G65" s="140">
        <v>45517</v>
      </c>
      <c r="H65" s="91">
        <v>1444000000</v>
      </c>
      <c r="I65" s="638"/>
    </row>
    <row r="66" ht="15.75" customHeight="1" spans="1:9">
      <c r="A66" s="22" t="s">
        <v>160</v>
      </c>
      <c r="B66" s="106"/>
      <c r="C66" s="106"/>
      <c r="D66" s="106"/>
      <c r="E66" s="106"/>
      <c r="F66" s="106"/>
      <c r="G66" s="106"/>
      <c r="H66" s="106"/>
      <c r="I66" s="637">
        <f>SUM(F67)</f>
        <v>132948.75</v>
      </c>
    </row>
    <row r="67" customHeight="1" spans="1:40">
      <c r="A67" s="26" t="s">
        <v>3264</v>
      </c>
      <c r="B67" s="116" t="s">
        <v>367</v>
      </c>
      <c r="C67" s="122" t="s">
        <v>3265</v>
      </c>
      <c r="D67" s="656">
        <v>45512</v>
      </c>
      <c r="E67" s="656">
        <v>45518</v>
      </c>
      <c r="F67" s="657">
        <v>132948.75</v>
      </c>
      <c r="G67" s="140">
        <v>45517</v>
      </c>
      <c r="H67" s="658">
        <v>1000000000</v>
      </c>
      <c r="I67" s="639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</row>
    <row r="68" ht="15.75" customHeight="1" spans="1:9">
      <c r="A68" s="22" t="s">
        <v>161</v>
      </c>
      <c r="B68" s="106"/>
      <c r="C68" s="106"/>
      <c r="D68" s="106"/>
      <c r="E68" s="106"/>
      <c r="F68" s="106"/>
      <c r="G68" s="106"/>
      <c r="H68" s="106"/>
      <c r="I68" s="637">
        <f>SUM(F69:F76)</f>
        <v>497435.95</v>
      </c>
    </row>
    <row r="69" ht="16.5" customHeight="1" spans="1:9">
      <c r="A69" s="116" t="s">
        <v>3266</v>
      </c>
      <c r="B69" s="116" t="s">
        <v>3267</v>
      </c>
      <c r="C69" s="230" t="s">
        <v>3268</v>
      </c>
      <c r="D69" s="467">
        <v>45506</v>
      </c>
      <c r="E69" s="464">
        <v>45510</v>
      </c>
      <c r="F69" s="119">
        <v>116338.04</v>
      </c>
      <c r="G69" s="140">
        <v>45517</v>
      </c>
      <c r="H69" s="356">
        <v>1000000000</v>
      </c>
      <c r="I69" s="639"/>
    </row>
    <row r="70" ht="15.75" customHeight="1" spans="1:9">
      <c r="A70" s="659" t="s">
        <v>3269</v>
      </c>
      <c r="B70" s="659" t="s">
        <v>3270</v>
      </c>
      <c r="C70" s="230" t="s">
        <v>3271</v>
      </c>
      <c r="D70" s="653">
        <v>45508</v>
      </c>
      <c r="E70" s="653">
        <v>45513</v>
      </c>
      <c r="F70" s="257">
        <v>150611.48</v>
      </c>
      <c r="G70" s="140">
        <v>45517</v>
      </c>
      <c r="H70" s="356">
        <v>1000000000</v>
      </c>
      <c r="I70" s="638"/>
    </row>
    <row r="71" ht="15.75" customHeight="1" spans="1:9">
      <c r="A71" s="116" t="s">
        <v>3272</v>
      </c>
      <c r="B71" s="116" t="s">
        <v>166</v>
      </c>
      <c r="C71" s="122" t="s">
        <v>350</v>
      </c>
      <c r="D71" s="467">
        <v>45510</v>
      </c>
      <c r="E71" s="467">
        <v>45510</v>
      </c>
      <c r="F71" s="119">
        <v>110854</v>
      </c>
      <c r="G71" s="140">
        <v>45517</v>
      </c>
      <c r="H71" s="356">
        <v>1000000000</v>
      </c>
      <c r="I71" s="638"/>
    </row>
    <row r="72" ht="15.75" customHeight="1" spans="1:9">
      <c r="A72" s="116" t="s">
        <v>3273</v>
      </c>
      <c r="B72" s="116" t="s">
        <v>121</v>
      </c>
      <c r="C72" s="230" t="s">
        <v>308</v>
      </c>
      <c r="D72" s="464">
        <v>45510</v>
      </c>
      <c r="E72" s="464">
        <v>45511</v>
      </c>
      <c r="F72" s="119">
        <v>14666.18</v>
      </c>
      <c r="G72" s="140">
        <v>45517</v>
      </c>
      <c r="H72" s="356">
        <v>1000000000</v>
      </c>
      <c r="I72" s="638"/>
    </row>
    <row r="73" ht="15.75" customHeight="1" spans="1:9">
      <c r="A73" s="116" t="s">
        <v>3274</v>
      </c>
      <c r="B73" s="116" t="s">
        <v>263</v>
      </c>
      <c r="C73" s="230" t="s">
        <v>264</v>
      </c>
      <c r="D73" s="464">
        <v>45510</v>
      </c>
      <c r="E73" s="464">
        <v>45511</v>
      </c>
      <c r="F73" s="477">
        <v>5172.21</v>
      </c>
      <c r="G73" s="140">
        <v>45517</v>
      </c>
      <c r="H73" s="356">
        <v>1000000000</v>
      </c>
      <c r="I73" s="638"/>
    </row>
    <row r="74" ht="15.75" customHeight="1" spans="1:9">
      <c r="A74" s="116" t="s">
        <v>3275</v>
      </c>
      <c r="B74" s="116" t="s">
        <v>121</v>
      </c>
      <c r="C74" s="122" t="s">
        <v>308</v>
      </c>
      <c r="D74" s="471">
        <v>45510</v>
      </c>
      <c r="E74" s="653">
        <v>45511</v>
      </c>
      <c r="F74" s="119">
        <v>20532.65</v>
      </c>
      <c r="G74" s="140">
        <v>45517</v>
      </c>
      <c r="H74" s="356">
        <v>1000000000</v>
      </c>
      <c r="I74" s="638"/>
    </row>
    <row r="75" ht="15.75" customHeight="1" spans="1:9">
      <c r="A75" s="116" t="s">
        <v>3276</v>
      </c>
      <c r="B75" s="116" t="s">
        <v>386</v>
      </c>
      <c r="C75" s="122" t="s">
        <v>387</v>
      </c>
      <c r="D75" s="467">
        <v>45512</v>
      </c>
      <c r="E75" s="464">
        <v>45513</v>
      </c>
      <c r="F75" s="119">
        <v>76503.04</v>
      </c>
      <c r="G75" s="140">
        <v>45517</v>
      </c>
      <c r="H75" s="356">
        <v>1000000000</v>
      </c>
      <c r="I75" s="638"/>
    </row>
    <row r="76" ht="15.75" customHeight="1" spans="1:9">
      <c r="A76" s="116" t="s">
        <v>3277</v>
      </c>
      <c r="B76" s="226" t="s">
        <v>2881</v>
      </c>
      <c r="C76" s="230" t="s">
        <v>308</v>
      </c>
      <c r="D76" s="471">
        <v>45512</v>
      </c>
      <c r="E76" s="471">
        <v>45517</v>
      </c>
      <c r="F76" s="119">
        <v>2758.35</v>
      </c>
      <c r="G76" s="140">
        <v>45517</v>
      </c>
      <c r="H76" s="356">
        <v>1444000000</v>
      </c>
      <c r="I76" s="638"/>
    </row>
    <row r="77" ht="15.75" customHeight="1" spans="1:9">
      <c r="A77" s="22" t="s">
        <v>186</v>
      </c>
      <c r="B77" s="106"/>
      <c r="C77" s="106"/>
      <c r="D77" s="106"/>
      <c r="E77" s="106"/>
      <c r="F77" s="106"/>
      <c r="G77" s="106"/>
      <c r="H77" s="106"/>
      <c r="I77" s="637">
        <f>SUM(F78)</f>
        <v>34212.71</v>
      </c>
    </row>
    <row r="78" customHeight="1" spans="1:9">
      <c r="A78" s="116" t="s">
        <v>3278</v>
      </c>
      <c r="B78" s="116" t="s">
        <v>253</v>
      </c>
      <c r="C78" s="122" t="s">
        <v>395</v>
      </c>
      <c r="D78" s="660">
        <v>45509</v>
      </c>
      <c r="E78" s="660">
        <v>45511</v>
      </c>
      <c r="F78" s="613">
        <v>34212.71</v>
      </c>
      <c r="G78" s="140">
        <v>45517</v>
      </c>
      <c r="H78" s="356">
        <v>1000000000</v>
      </c>
      <c r="I78" s="639"/>
    </row>
    <row r="79" ht="15.75" customHeight="1" spans="1:9">
      <c r="A79" s="22" t="s">
        <v>187</v>
      </c>
      <c r="B79" s="106"/>
      <c r="C79" s="106"/>
      <c r="D79" s="106"/>
      <c r="E79" s="106"/>
      <c r="F79" s="106"/>
      <c r="G79" s="106"/>
      <c r="H79" s="106"/>
      <c r="I79" s="637">
        <f>SUM(F80:F82)</f>
        <v>195238.45</v>
      </c>
    </row>
    <row r="80" ht="15.75" customHeight="1" spans="1:9">
      <c r="A80" s="116" t="s">
        <v>3279</v>
      </c>
      <c r="B80" s="116" t="s">
        <v>198</v>
      </c>
      <c r="C80" s="619" t="s">
        <v>3280</v>
      </c>
      <c r="D80" s="660">
        <v>45484</v>
      </c>
      <c r="E80" s="471">
        <v>45489</v>
      </c>
      <c r="F80" s="131">
        <v>142738.6</v>
      </c>
      <c r="G80" s="140">
        <v>45517</v>
      </c>
      <c r="H80" s="626">
        <v>1050000117</v>
      </c>
      <c r="I80" s="639"/>
    </row>
    <row r="81" customHeight="1" spans="1:9">
      <c r="A81" s="116" t="s">
        <v>3281</v>
      </c>
      <c r="B81" s="226" t="s">
        <v>822</v>
      </c>
      <c r="C81" s="163" t="s">
        <v>113</v>
      </c>
      <c r="D81" s="660">
        <v>45512</v>
      </c>
      <c r="E81" s="471">
        <v>45513</v>
      </c>
      <c r="F81" s="119">
        <v>18135.5</v>
      </c>
      <c r="G81" s="140">
        <v>45517</v>
      </c>
      <c r="H81" s="626">
        <v>1000000000</v>
      </c>
      <c r="I81" s="638"/>
    </row>
    <row r="82" ht="15.75" customHeight="1" spans="1:9">
      <c r="A82" s="116" t="s">
        <v>3282</v>
      </c>
      <c r="B82" s="91" t="s">
        <v>82</v>
      </c>
      <c r="C82" s="163" t="s">
        <v>113</v>
      </c>
      <c r="D82" s="660">
        <v>45517</v>
      </c>
      <c r="E82" s="471">
        <v>45517</v>
      </c>
      <c r="F82" s="121">
        <v>34364.35</v>
      </c>
      <c r="G82" s="140">
        <v>45517</v>
      </c>
      <c r="H82" s="91">
        <v>1000000000</v>
      </c>
      <c r="I82" s="638"/>
    </row>
    <row r="83" ht="15.75" customHeight="1" spans="1:9">
      <c r="A83" s="22" t="s">
        <v>208</v>
      </c>
      <c r="B83" s="106"/>
      <c r="C83" s="106"/>
      <c r="D83" s="106"/>
      <c r="E83" s="106"/>
      <c r="F83" s="106"/>
      <c r="G83" s="106"/>
      <c r="H83" s="106"/>
      <c r="I83" s="637">
        <f t="shared" ref="I83:I87" si="0">SUM(F84)</f>
        <v>28397.54</v>
      </c>
    </row>
    <row r="84" ht="17.25" customHeight="1" spans="1:9">
      <c r="A84" s="116" t="s">
        <v>3283</v>
      </c>
      <c r="B84" s="91" t="s">
        <v>3100</v>
      </c>
      <c r="C84" s="163" t="s">
        <v>338</v>
      </c>
      <c r="D84" s="464">
        <v>45510</v>
      </c>
      <c r="E84" s="464">
        <v>45512</v>
      </c>
      <c r="F84" s="222">
        <v>28397.54</v>
      </c>
      <c r="G84" s="140">
        <v>45517</v>
      </c>
      <c r="H84" s="356">
        <v>1444000000</v>
      </c>
      <c r="I84" s="639"/>
    </row>
    <row r="85" ht="15.75" customHeight="1" spans="1:9">
      <c r="A85" s="22" t="s">
        <v>220</v>
      </c>
      <c r="B85" s="106"/>
      <c r="C85" s="106"/>
      <c r="D85" s="106"/>
      <c r="E85" s="106"/>
      <c r="F85" s="106"/>
      <c r="G85" s="106"/>
      <c r="H85" s="106"/>
      <c r="I85" s="637">
        <f t="shared" si="0"/>
        <v>73051.75</v>
      </c>
    </row>
    <row r="86" ht="15.75" customHeight="1" spans="1:9">
      <c r="A86" s="116" t="s">
        <v>3284</v>
      </c>
      <c r="B86" s="116" t="s">
        <v>3285</v>
      </c>
      <c r="C86" s="122" t="s">
        <v>3286</v>
      </c>
      <c r="D86" s="464">
        <v>45502</v>
      </c>
      <c r="E86" s="464">
        <v>45510</v>
      </c>
      <c r="F86" s="119">
        <v>73051.75</v>
      </c>
      <c r="G86" s="140">
        <v>45517</v>
      </c>
      <c r="H86" s="356">
        <v>1444000000</v>
      </c>
      <c r="I86" s="639"/>
    </row>
    <row r="87" ht="15.75" customHeight="1" spans="1:9">
      <c r="A87" s="22" t="s">
        <v>221</v>
      </c>
      <c r="B87" s="106"/>
      <c r="C87" s="106"/>
      <c r="D87" s="106"/>
      <c r="E87" s="106"/>
      <c r="F87" s="106"/>
      <c r="G87" s="106"/>
      <c r="H87" s="106"/>
      <c r="I87" s="637">
        <f t="shared" si="0"/>
        <v>0</v>
      </c>
    </row>
    <row r="88" ht="15.75" customHeight="1" spans="1:9">
      <c r="A88" s="116"/>
      <c r="B88" s="116"/>
      <c r="C88" s="163"/>
      <c r="D88" s="164"/>
      <c r="E88" s="164"/>
      <c r="F88" s="246"/>
      <c r="G88" s="259"/>
      <c r="H88" s="626"/>
      <c r="I88" s="400"/>
    </row>
    <row r="89" ht="15.75" customHeight="1" spans="1:8">
      <c r="A89" s="170" t="s">
        <v>222</v>
      </c>
      <c r="B89" s="171"/>
      <c r="C89" s="171"/>
      <c r="D89" s="91"/>
      <c r="E89" s="91"/>
      <c r="F89" s="615"/>
      <c r="H89" s="91"/>
    </row>
    <row r="90" ht="15.75" customHeight="1" spans="1:8">
      <c r="A90" s="172" t="s">
        <v>223</v>
      </c>
      <c r="B90" s="102"/>
      <c r="C90" s="102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 spans="1:8">
      <c r="A259" s="91"/>
      <c r="B259" s="91"/>
      <c r="D259" s="91"/>
      <c r="E259" s="91"/>
      <c r="F259" s="615"/>
      <c r="H259" s="91"/>
    </row>
    <row r="260" ht="15.75" customHeight="1" spans="1:8">
      <c r="A260" s="91"/>
      <c r="B260" s="91"/>
      <c r="D260" s="91"/>
      <c r="E260" s="91"/>
      <c r="F260" s="615"/>
      <c r="H260" s="91"/>
    </row>
    <row r="261" ht="15.75" customHeight="1" spans="1:8">
      <c r="A261" s="91"/>
      <c r="B261" s="91"/>
      <c r="D261" s="91"/>
      <c r="E261" s="91"/>
      <c r="F261" s="615"/>
      <c r="H261" s="91"/>
    </row>
    <row r="262" ht="15.75" customHeight="1" spans="1:8">
      <c r="A262" s="91"/>
      <c r="B262" s="91"/>
      <c r="D262" s="91"/>
      <c r="E262" s="91"/>
      <c r="F262" s="615"/>
      <c r="H262" s="91"/>
    </row>
    <row r="263" ht="15.75" customHeight="1" spans="1:8">
      <c r="A263" s="91"/>
      <c r="B263" s="91"/>
      <c r="D263" s="91"/>
      <c r="E263" s="91"/>
      <c r="F263" s="615"/>
      <c r="H263" s="91"/>
    </row>
    <row r="264" ht="15.75" customHeight="1" spans="1:8">
      <c r="A264" s="91"/>
      <c r="B264" s="91"/>
      <c r="D264" s="91"/>
      <c r="E264" s="91"/>
      <c r="F264" s="615"/>
      <c r="H264" s="91"/>
    </row>
    <row r="265" ht="15.75" customHeight="1" spans="1:8">
      <c r="A265" s="91"/>
      <c r="B265" s="91"/>
      <c r="D265" s="91"/>
      <c r="E265" s="91"/>
      <c r="F265" s="615"/>
      <c r="H265" s="91"/>
    </row>
    <row r="266" ht="15.75" customHeight="1" spans="1:8">
      <c r="A266" s="91"/>
      <c r="B266" s="91"/>
      <c r="D266" s="91"/>
      <c r="E266" s="91"/>
      <c r="F266" s="615"/>
      <c r="H266" s="91"/>
    </row>
    <row r="267" ht="15.75" customHeight="1" spans="1:8">
      <c r="A267" s="91"/>
      <c r="B267" s="91"/>
      <c r="D267" s="91"/>
      <c r="E267" s="91"/>
      <c r="F267" s="615"/>
      <c r="H267" s="91"/>
    </row>
    <row r="268" ht="15.75" customHeight="1" spans="1:8">
      <c r="A268" s="91"/>
      <c r="B268" s="91"/>
      <c r="D268" s="91"/>
      <c r="E268" s="91"/>
      <c r="F268" s="615"/>
      <c r="H268" s="91"/>
    </row>
    <row r="269" ht="15.75" customHeight="1" spans="1:8">
      <c r="A269" s="91"/>
      <c r="B269" s="91"/>
      <c r="D269" s="91"/>
      <c r="E269" s="91"/>
      <c r="F269" s="615"/>
      <c r="H269" s="91"/>
    </row>
    <row r="270" ht="15.75" customHeight="1" spans="1:8">
      <c r="A270" s="91"/>
      <c r="B270" s="91"/>
      <c r="D270" s="91"/>
      <c r="E270" s="91"/>
      <c r="F270" s="615"/>
      <c r="H270" s="91"/>
    </row>
    <row r="271" ht="15.75" customHeight="1" spans="1:8">
      <c r="A271" s="91"/>
      <c r="B271" s="91"/>
      <c r="D271" s="91"/>
      <c r="E271" s="91"/>
      <c r="F271" s="615"/>
      <c r="H271" s="91"/>
    </row>
    <row r="272" ht="15.75" customHeight="1" spans="1:8">
      <c r="A272" s="91"/>
      <c r="B272" s="91"/>
      <c r="D272" s="91"/>
      <c r="E272" s="91"/>
      <c r="F272" s="615"/>
      <c r="H272" s="91"/>
    </row>
    <row r="273" ht="15.75" customHeight="1" spans="1:8">
      <c r="A273" s="91"/>
      <c r="B273" s="91"/>
      <c r="D273" s="91"/>
      <c r="E273" s="91"/>
      <c r="F273" s="615"/>
      <c r="H273" s="91"/>
    </row>
    <row r="274" ht="15.75" customHeight="1" spans="1:8">
      <c r="A274" s="91"/>
      <c r="B274" s="91"/>
      <c r="D274" s="91"/>
      <c r="E274" s="91"/>
      <c r="F274" s="615"/>
      <c r="H274" s="91"/>
    </row>
    <row r="275" ht="15.75" customHeight="1" spans="1:8">
      <c r="A275" s="91"/>
      <c r="B275" s="91"/>
      <c r="D275" s="91"/>
      <c r="E275" s="91"/>
      <c r="F275" s="615"/>
      <c r="H275" s="91"/>
    </row>
    <row r="276" ht="15.75" customHeight="1" spans="1:8">
      <c r="A276" s="91"/>
      <c r="B276" s="91"/>
      <c r="D276" s="91"/>
      <c r="E276" s="91"/>
      <c r="F276" s="615"/>
      <c r="H276" s="91"/>
    </row>
    <row r="277" ht="15.75" customHeight="1" spans="1:8">
      <c r="A277" s="91"/>
      <c r="B277" s="91"/>
      <c r="D277" s="91"/>
      <c r="E277" s="91"/>
      <c r="F277" s="615"/>
      <c r="H277" s="91"/>
    </row>
    <row r="278" ht="15.75" customHeight="1" spans="1:8">
      <c r="A278" s="91"/>
      <c r="B278" s="91"/>
      <c r="D278" s="91"/>
      <c r="E278" s="91"/>
      <c r="F278" s="615"/>
      <c r="H278" s="91"/>
    </row>
    <row r="279" ht="15.75" customHeight="1" spans="1:8">
      <c r="A279" s="91"/>
      <c r="B279" s="91"/>
      <c r="D279" s="91"/>
      <c r="E279" s="91"/>
      <c r="F279" s="615"/>
      <c r="H279" s="91"/>
    </row>
    <row r="280" ht="15.75" customHeight="1" spans="1:8">
      <c r="A280" s="91"/>
      <c r="B280" s="91"/>
      <c r="D280" s="91"/>
      <c r="E280" s="91"/>
      <c r="F280" s="615"/>
      <c r="H280" s="91"/>
    </row>
    <row r="281" ht="15.75" customHeight="1" spans="1:8">
      <c r="A281" s="91"/>
      <c r="B281" s="91"/>
      <c r="D281" s="91"/>
      <c r="E281" s="91"/>
      <c r="F281" s="615"/>
      <c r="H281" s="91"/>
    </row>
    <row r="282" ht="15.75" customHeight="1" spans="1:8">
      <c r="A282" s="91"/>
      <c r="B282" s="91"/>
      <c r="D282" s="91"/>
      <c r="E282" s="91"/>
      <c r="F282" s="615"/>
      <c r="H282" s="91"/>
    </row>
    <row r="283" ht="15.75" customHeight="1" spans="1:8">
      <c r="A283" s="91"/>
      <c r="B283" s="91"/>
      <c r="D283" s="91"/>
      <c r="E283" s="91"/>
      <c r="F283" s="615"/>
      <c r="H283" s="91"/>
    </row>
    <row r="284" ht="15.75" customHeight="1" spans="1:8">
      <c r="A284" s="91"/>
      <c r="B284" s="91"/>
      <c r="D284" s="91"/>
      <c r="E284" s="91"/>
      <c r="F284" s="615"/>
      <c r="H284" s="91"/>
    </row>
    <row r="285" ht="15.75" customHeight="1" spans="1:8">
      <c r="A285" s="91"/>
      <c r="B285" s="91"/>
      <c r="D285" s="91"/>
      <c r="E285" s="91"/>
      <c r="F285" s="615"/>
      <c r="H285" s="91"/>
    </row>
    <row r="286" ht="15.75" customHeight="1" spans="1:8">
      <c r="A286" s="91"/>
      <c r="B286" s="91"/>
      <c r="D286" s="91"/>
      <c r="E286" s="91"/>
      <c r="F286" s="615"/>
      <c r="H286" s="91"/>
    </row>
    <row r="287" ht="15.75" customHeight="1" spans="1:8">
      <c r="A287" s="91"/>
      <c r="B287" s="91"/>
      <c r="D287" s="91"/>
      <c r="E287" s="91"/>
      <c r="F287" s="615"/>
      <c r="H287" s="91"/>
    </row>
    <row r="288" ht="15.75" customHeight="1" spans="1:8">
      <c r="A288" s="91"/>
      <c r="B288" s="91"/>
      <c r="D288" s="91"/>
      <c r="E288" s="91"/>
      <c r="F288" s="615"/>
      <c r="H288" s="91"/>
    </row>
    <row r="289" ht="15.75" customHeight="1" spans="1:8">
      <c r="A289" s="91"/>
      <c r="B289" s="91"/>
      <c r="D289" s="91"/>
      <c r="E289" s="91"/>
      <c r="F289" s="615"/>
      <c r="H289" s="91"/>
    </row>
    <row r="290" ht="15.75" customHeight="1" spans="1:8">
      <c r="A290" s="91"/>
      <c r="B290" s="91"/>
      <c r="D290" s="91"/>
      <c r="E290" s="91"/>
      <c r="F290" s="615"/>
      <c r="H290" s="91"/>
    </row>
    <row r="291" ht="15.75" customHeight="1" spans="1:8">
      <c r="A291" s="102"/>
      <c r="B291" s="102"/>
      <c r="H291" s="102"/>
    </row>
    <row r="292" ht="15.75" customHeight="1" spans="1:8">
      <c r="A292" s="102"/>
      <c r="B292" s="102"/>
      <c r="H292" s="102"/>
    </row>
    <row r="293" ht="15.75" customHeight="1" spans="1:8">
      <c r="A293" s="102"/>
      <c r="B293" s="102"/>
      <c r="H293" s="102"/>
    </row>
    <row r="294" ht="15.75" customHeight="1" spans="1:8">
      <c r="A294" s="102"/>
      <c r="B294" s="102"/>
      <c r="H294" s="102"/>
    </row>
    <row r="295" ht="15.75" customHeight="1" spans="1:8">
      <c r="A295" s="102"/>
      <c r="B295" s="102"/>
      <c r="H295" s="102"/>
    </row>
    <row r="296" ht="15.75" customHeight="1" spans="1:8">
      <c r="A296" s="102"/>
      <c r="B296" s="102"/>
      <c r="H296" s="102"/>
    </row>
    <row r="297" ht="15.75" customHeight="1" spans="1:8">
      <c r="A297" s="102"/>
      <c r="B297" s="102"/>
      <c r="H297" s="102"/>
    </row>
    <row r="298" ht="15.75" customHeight="1" spans="1:8">
      <c r="A298" s="102"/>
      <c r="B298" s="102"/>
      <c r="H298" s="102"/>
    </row>
    <row r="299" ht="15.75" customHeight="1" spans="1:8">
      <c r="A299" s="102"/>
      <c r="B299" s="102"/>
      <c r="H299" s="102"/>
    </row>
    <row r="300" ht="15.75" customHeight="1" spans="1:8">
      <c r="A300" s="102"/>
      <c r="B300" s="102"/>
      <c r="H300" s="102"/>
    </row>
    <row r="301" ht="15.75" customHeight="1" spans="1:8">
      <c r="A301" s="102"/>
      <c r="B301" s="102"/>
      <c r="H301" s="102"/>
    </row>
    <row r="302" ht="15.75" customHeight="1" spans="1:8">
      <c r="A302" s="102"/>
      <c r="B302" s="102"/>
      <c r="H302" s="102"/>
    </row>
    <row r="303" ht="15.75" customHeight="1" spans="1:8">
      <c r="A303" s="102"/>
      <c r="B303" s="102"/>
      <c r="H303" s="102"/>
    </row>
    <row r="304" ht="15.75" customHeight="1" spans="1:8">
      <c r="A304" s="102"/>
      <c r="B304" s="102"/>
      <c r="H304" s="102"/>
    </row>
    <row r="305" ht="15.75" customHeight="1" spans="1:8">
      <c r="A305" s="102"/>
      <c r="B305" s="102"/>
      <c r="H305" s="102"/>
    </row>
    <row r="306" ht="15.75" customHeight="1" spans="1:8">
      <c r="A306" s="102"/>
      <c r="B306" s="102"/>
      <c r="H306" s="102"/>
    </row>
    <row r="307" ht="15.75" customHeight="1" spans="1:8">
      <c r="A307" s="102"/>
      <c r="B307" s="102"/>
      <c r="H307" s="102"/>
    </row>
    <row r="308" ht="15.75" customHeight="1" spans="1:8">
      <c r="A308" s="102"/>
      <c r="B308" s="102"/>
      <c r="H308" s="102"/>
    </row>
    <row r="309" ht="15.75" customHeight="1" spans="1:8">
      <c r="A309" s="102"/>
      <c r="B309" s="102"/>
      <c r="H309" s="102"/>
    </row>
    <row r="310" ht="15.75" customHeight="1" spans="1:8">
      <c r="A310" s="102"/>
      <c r="B310" s="102"/>
      <c r="H310" s="102"/>
    </row>
    <row r="311" ht="15.75" customHeight="1" spans="1:8">
      <c r="A311" s="102"/>
      <c r="B311" s="102"/>
      <c r="H311" s="102"/>
    </row>
    <row r="312" ht="15.75" customHeight="1" spans="1:8">
      <c r="A312" s="102"/>
      <c r="B312" s="102"/>
      <c r="H312" s="102"/>
    </row>
    <row r="313" ht="15.75" customHeight="1" spans="1:8">
      <c r="A313" s="102"/>
      <c r="B313" s="102"/>
      <c r="H313" s="102"/>
    </row>
    <row r="314" ht="15.75" customHeight="1" spans="1:8">
      <c r="A314" s="102"/>
      <c r="B314" s="102"/>
      <c r="H314" s="102"/>
    </row>
    <row r="315" ht="15.75" customHeight="1" spans="1:8">
      <c r="A315" s="102"/>
      <c r="B315" s="102"/>
      <c r="H315" s="102"/>
    </row>
    <row r="316" ht="15.75" customHeight="1" spans="1:8">
      <c r="A316" s="102"/>
      <c r="B316" s="102"/>
      <c r="H316" s="102"/>
    </row>
    <row r="317" ht="15.75" customHeight="1" spans="1:8">
      <c r="A317" s="102"/>
      <c r="B317" s="102"/>
      <c r="H317" s="102"/>
    </row>
    <row r="318" ht="15.75" customHeight="1" spans="1:8">
      <c r="A318" s="102"/>
      <c r="B318" s="102"/>
      <c r="H318" s="102"/>
    </row>
    <row r="319" ht="15.75" customHeight="1" spans="1:8">
      <c r="A319" s="102"/>
      <c r="B319" s="102"/>
      <c r="H319" s="102"/>
    </row>
    <row r="320" ht="15.75" customHeight="1" spans="1:8">
      <c r="A320" s="102"/>
      <c r="B320" s="102"/>
      <c r="H320" s="102"/>
    </row>
    <row r="321" ht="15.75" customHeight="1" spans="1:8">
      <c r="A321" s="102"/>
      <c r="B321" s="102"/>
      <c r="H321" s="102"/>
    </row>
    <row r="322" ht="15.75" customHeight="1" spans="1:8">
      <c r="A322" s="102"/>
      <c r="B322" s="102"/>
      <c r="H322" s="102"/>
    </row>
    <row r="323" ht="15.75" customHeight="1" spans="1:8">
      <c r="A323" s="102"/>
      <c r="B323" s="102"/>
      <c r="H323" s="102"/>
    </row>
    <row r="324" ht="15.75" customHeight="1" spans="1:8">
      <c r="A324" s="102"/>
      <c r="B324" s="102"/>
      <c r="H324" s="102"/>
    </row>
    <row r="325" ht="15.75" customHeight="1" spans="1:8">
      <c r="A325" s="102"/>
      <c r="B325" s="102"/>
      <c r="H325" s="102"/>
    </row>
    <row r="326" ht="15.75" customHeight="1" spans="1:8">
      <c r="A326" s="102"/>
      <c r="B326" s="102"/>
      <c r="H326" s="102"/>
    </row>
    <row r="327" ht="15.75" customHeight="1" spans="1:8">
      <c r="A327" s="102"/>
      <c r="B327" s="102"/>
      <c r="H327" s="102"/>
    </row>
    <row r="328" ht="15.75" customHeight="1" spans="1:8">
      <c r="A328" s="102"/>
      <c r="B328" s="102"/>
      <c r="H328" s="102"/>
    </row>
    <row r="329" ht="15.75" customHeight="1" spans="1:8">
      <c r="A329" s="102"/>
      <c r="B329" s="102"/>
      <c r="H329" s="102"/>
    </row>
    <row r="330" ht="15.75" customHeight="1" spans="1:8">
      <c r="A330" s="102"/>
      <c r="B330" s="102"/>
      <c r="H330" s="102"/>
    </row>
    <row r="331" ht="15.75" customHeight="1" spans="1:8">
      <c r="A331" s="102"/>
      <c r="B331" s="102"/>
      <c r="H331" s="102"/>
    </row>
    <row r="332" ht="15.75" customHeight="1" spans="1:8">
      <c r="A332" s="102"/>
      <c r="B332" s="102"/>
      <c r="H332" s="102"/>
    </row>
    <row r="333" ht="15.75" customHeight="1" spans="1:8">
      <c r="A333" s="102"/>
      <c r="B333" s="102"/>
      <c r="H333" s="102"/>
    </row>
    <row r="334" ht="15.75" customHeight="1" spans="1:8">
      <c r="A334" s="102"/>
      <c r="B334" s="102"/>
      <c r="H334" s="102"/>
    </row>
    <row r="335" ht="15.75" customHeight="1" spans="1:8">
      <c r="A335" s="102"/>
      <c r="B335" s="102"/>
      <c r="H335" s="102"/>
    </row>
    <row r="336" ht="15.75" customHeight="1" spans="1:8">
      <c r="A336" s="102"/>
      <c r="B336" s="102"/>
      <c r="H336" s="102"/>
    </row>
    <row r="337" ht="15.75" customHeight="1" spans="1:8">
      <c r="A337" s="102"/>
      <c r="B337" s="102"/>
      <c r="H337" s="102"/>
    </row>
    <row r="338" ht="15.75" customHeight="1" spans="1:8">
      <c r="A338" s="102"/>
      <c r="B338" s="102"/>
      <c r="H338" s="102"/>
    </row>
    <row r="339" ht="15.75" customHeight="1" spans="1:8">
      <c r="A339" s="102"/>
      <c r="B339" s="102"/>
      <c r="H339" s="102"/>
    </row>
    <row r="340" ht="15.75" customHeight="1" spans="1:8">
      <c r="A340" s="102"/>
      <c r="B340" s="102"/>
      <c r="H340" s="102"/>
    </row>
    <row r="341" ht="15.75" customHeight="1" spans="1:8">
      <c r="A341" s="102"/>
      <c r="B341" s="102"/>
      <c r="H341" s="102"/>
    </row>
    <row r="342" ht="15.75" customHeight="1" spans="1:8">
      <c r="A342" s="102"/>
      <c r="B342" s="102"/>
      <c r="H342" s="102"/>
    </row>
    <row r="343" ht="15.75" customHeight="1" spans="1:8">
      <c r="A343" s="102"/>
      <c r="B343" s="102"/>
      <c r="H343" s="102"/>
    </row>
    <row r="344" ht="15.75" customHeight="1" spans="1:8">
      <c r="A344" s="102"/>
      <c r="B344" s="102"/>
      <c r="H344" s="102"/>
    </row>
    <row r="345" ht="15.75" customHeight="1" spans="1:8">
      <c r="A345" s="102"/>
      <c r="B345" s="102"/>
      <c r="H345" s="102"/>
    </row>
    <row r="346" ht="15.75" customHeight="1" spans="1:8">
      <c r="A346" s="102"/>
      <c r="B346" s="102"/>
      <c r="H346" s="102"/>
    </row>
    <row r="347" ht="15.75" customHeight="1" spans="1:8">
      <c r="A347" s="102"/>
      <c r="B347" s="102"/>
      <c r="H347" s="102"/>
    </row>
    <row r="348" ht="15.75" customHeight="1" spans="1:8">
      <c r="A348" s="102"/>
      <c r="B348" s="102"/>
      <c r="H348" s="102"/>
    </row>
    <row r="349" ht="15.75" customHeight="1" spans="1:8">
      <c r="A349" s="102"/>
      <c r="B349" s="102"/>
      <c r="H349" s="102"/>
    </row>
    <row r="350" ht="15.75" customHeight="1" spans="1:8">
      <c r="A350" s="102"/>
      <c r="B350" s="102"/>
      <c r="H350" s="102"/>
    </row>
    <row r="351" ht="15.75" customHeight="1" spans="1:8">
      <c r="A351" s="102"/>
      <c r="B351" s="102"/>
      <c r="H351" s="102"/>
    </row>
    <row r="352" ht="15.75" customHeight="1" spans="1:8">
      <c r="A352" s="102"/>
      <c r="B352" s="102"/>
      <c r="H352" s="102"/>
    </row>
    <row r="353" ht="15.75" customHeight="1" spans="1:8">
      <c r="A353" s="102"/>
      <c r="B353" s="102"/>
      <c r="H353" s="102"/>
    </row>
    <row r="354" ht="15.75" customHeight="1" spans="1:8">
      <c r="A354" s="102"/>
      <c r="B354" s="102"/>
      <c r="H354" s="102"/>
    </row>
    <row r="355" ht="15.75" customHeight="1" spans="1:8">
      <c r="A355" s="102"/>
      <c r="B355" s="102"/>
      <c r="H355" s="102"/>
    </row>
    <row r="356" ht="15.75" customHeight="1" spans="1:8">
      <c r="A356" s="102"/>
      <c r="B356" s="102"/>
      <c r="H356" s="102"/>
    </row>
    <row r="357" ht="15.75" customHeight="1" spans="1:8">
      <c r="A357" s="102"/>
      <c r="B357" s="102"/>
      <c r="H357" s="102"/>
    </row>
    <row r="358" ht="15.75" customHeight="1" spans="1:8">
      <c r="A358" s="102"/>
      <c r="B358" s="102"/>
      <c r="H358" s="102"/>
    </row>
    <row r="359" ht="15.75" customHeight="1" spans="1:8">
      <c r="A359" s="102"/>
      <c r="B359" s="102"/>
      <c r="H359" s="102"/>
    </row>
    <row r="360" ht="15.75" customHeight="1" spans="1:8">
      <c r="A360" s="102"/>
      <c r="B360" s="102"/>
      <c r="H360" s="102"/>
    </row>
    <row r="361" ht="15.75" customHeight="1" spans="1:8">
      <c r="A361" s="102"/>
      <c r="B361" s="102"/>
      <c r="H361" s="102"/>
    </row>
    <row r="362" ht="15.75" customHeight="1" spans="1:8">
      <c r="A362" s="102"/>
      <c r="B362" s="102"/>
      <c r="H362" s="102"/>
    </row>
    <row r="363" ht="15.75" customHeight="1" spans="1:8">
      <c r="A363" s="102"/>
      <c r="B363" s="102"/>
      <c r="H363" s="102"/>
    </row>
    <row r="364" ht="15.75" customHeight="1" spans="1:8">
      <c r="A364" s="102"/>
      <c r="B364" s="102"/>
      <c r="H364" s="102"/>
    </row>
    <row r="365" ht="15.75" customHeight="1" spans="1:8">
      <c r="A365" s="102"/>
      <c r="B365" s="102"/>
      <c r="H365" s="102"/>
    </row>
    <row r="366" ht="15.75" customHeight="1" spans="1:8">
      <c r="A366" s="102"/>
      <c r="B366" s="102"/>
      <c r="H366" s="102"/>
    </row>
    <row r="367" ht="15.75" customHeight="1" spans="1:8">
      <c r="A367" s="102"/>
      <c r="B367" s="102"/>
      <c r="H367" s="102"/>
    </row>
    <row r="368" ht="15.75" customHeight="1" spans="1:8">
      <c r="A368" s="102"/>
      <c r="B368" s="102"/>
      <c r="H368" s="102"/>
    </row>
    <row r="369" ht="15.75" customHeight="1" spans="1:8">
      <c r="A369" s="102"/>
      <c r="B369" s="102"/>
      <c r="H369" s="102"/>
    </row>
    <row r="370" ht="15.75" customHeight="1" spans="1:8">
      <c r="A370" s="102"/>
      <c r="B370" s="102"/>
      <c r="H370" s="102"/>
    </row>
    <row r="371" ht="15.75" customHeight="1" spans="1:8">
      <c r="A371" s="102"/>
      <c r="B371" s="102"/>
      <c r="H371" s="102"/>
    </row>
    <row r="372" ht="15.75" customHeight="1" spans="1:8">
      <c r="A372" s="102"/>
      <c r="B372" s="102"/>
      <c r="H372" s="102"/>
    </row>
    <row r="373" ht="15.75" customHeight="1" spans="1:8">
      <c r="A373" s="102"/>
      <c r="B373" s="102"/>
      <c r="H373" s="102"/>
    </row>
    <row r="374" ht="15.75" customHeight="1" spans="1:8">
      <c r="A374" s="102"/>
      <c r="B374" s="102"/>
      <c r="H374" s="102"/>
    </row>
    <row r="375" ht="15.75" customHeight="1" spans="1:8">
      <c r="A375" s="102"/>
      <c r="B375" s="102"/>
      <c r="H375" s="102"/>
    </row>
    <row r="376" ht="15.75" customHeight="1" spans="1:8">
      <c r="A376" s="102"/>
      <c r="B376" s="102"/>
      <c r="H376" s="102"/>
    </row>
    <row r="377" ht="15.75" customHeight="1" spans="1:8">
      <c r="A377" s="102"/>
      <c r="B377" s="102"/>
      <c r="H377" s="102"/>
    </row>
    <row r="378" ht="15.75" customHeight="1" spans="1:8">
      <c r="A378" s="102"/>
      <c r="B378" s="102"/>
      <c r="H378" s="102"/>
    </row>
    <row r="379" ht="15.75" customHeight="1" spans="1:8">
      <c r="A379" s="102"/>
      <c r="B379" s="102"/>
      <c r="H379" s="102"/>
    </row>
    <row r="380" ht="15.75" customHeight="1" spans="1:8">
      <c r="A380" s="102"/>
      <c r="B380" s="102"/>
      <c r="H380" s="102"/>
    </row>
    <row r="381" ht="15.75" customHeight="1" spans="1:8">
      <c r="A381" s="102"/>
      <c r="B381" s="102"/>
      <c r="H381" s="102"/>
    </row>
    <row r="382" ht="15.75" customHeight="1" spans="1:8">
      <c r="A382" s="102"/>
      <c r="B382" s="102"/>
      <c r="H382" s="102"/>
    </row>
    <row r="383" ht="15.75" customHeight="1" spans="1:8">
      <c r="A383" s="102"/>
      <c r="B383" s="102"/>
      <c r="H383" s="102"/>
    </row>
    <row r="384" ht="15.75" customHeight="1" spans="1:8">
      <c r="A384" s="102"/>
      <c r="B384" s="102"/>
      <c r="H384" s="102"/>
    </row>
    <row r="385" ht="15.75" customHeight="1" spans="1:8">
      <c r="A385" s="102"/>
      <c r="B385" s="102"/>
      <c r="H385" s="102"/>
    </row>
    <row r="386" ht="15.75" customHeight="1" spans="1:8">
      <c r="A386" s="102"/>
      <c r="B386" s="102"/>
      <c r="H386" s="102"/>
    </row>
    <row r="387" ht="15.75" customHeight="1" spans="1:8">
      <c r="A387" s="102"/>
      <c r="B387" s="102"/>
      <c r="H387" s="102"/>
    </row>
    <row r="388" ht="15.75" customHeight="1" spans="1:8">
      <c r="A388" s="102"/>
      <c r="B388" s="102"/>
      <c r="H388" s="102"/>
    </row>
    <row r="389" ht="15.75" customHeight="1" spans="1:8">
      <c r="A389" s="102"/>
      <c r="B389" s="102"/>
      <c r="H389" s="102"/>
    </row>
    <row r="390" ht="15.75" customHeight="1" spans="1:8">
      <c r="A390" s="102"/>
      <c r="B390" s="102"/>
      <c r="H390" s="102"/>
    </row>
    <row r="391" ht="15.75" customHeight="1" spans="1:8">
      <c r="A391" s="102"/>
      <c r="B391" s="102"/>
      <c r="H391" s="102"/>
    </row>
    <row r="392" ht="15.75" customHeight="1" spans="1:8">
      <c r="A392" s="102"/>
      <c r="B392" s="102"/>
      <c r="H392" s="102"/>
    </row>
    <row r="393" ht="15.75" customHeight="1" spans="1:8">
      <c r="A393" s="102"/>
      <c r="B393" s="102"/>
      <c r="H393" s="102"/>
    </row>
    <row r="394" ht="15.75" customHeight="1" spans="1:8">
      <c r="A394" s="102"/>
      <c r="B394" s="102"/>
      <c r="H394" s="102"/>
    </row>
    <row r="395" ht="15.75" customHeight="1" spans="1:8">
      <c r="A395" s="102"/>
      <c r="B395" s="102"/>
      <c r="H395" s="102"/>
    </row>
    <row r="396" ht="15.75" customHeight="1" spans="1:8">
      <c r="A396" s="102"/>
      <c r="B396" s="102"/>
      <c r="H396" s="102"/>
    </row>
    <row r="397" ht="15.75" customHeight="1" spans="1:8">
      <c r="A397" s="102"/>
      <c r="B397" s="102"/>
      <c r="H397" s="102"/>
    </row>
    <row r="398" ht="15.75" customHeight="1" spans="1:8">
      <c r="A398" s="102"/>
      <c r="B398" s="102"/>
      <c r="H398" s="102"/>
    </row>
    <row r="399" ht="15.75" customHeight="1" spans="1:8">
      <c r="A399" s="102"/>
      <c r="B399" s="102"/>
      <c r="H399" s="102"/>
    </row>
    <row r="400" ht="15.75" customHeight="1" spans="1:8">
      <c r="A400" s="102"/>
      <c r="B400" s="102"/>
      <c r="H400" s="102"/>
    </row>
    <row r="401" ht="15.75" customHeight="1" spans="1:8">
      <c r="A401" s="102"/>
      <c r="B401" s="102"/>
      <c r="H401" s="102"/>
    </row>
    <row r="402" ht="15.75" customHeight="1" spans="1:8">
      <c r="A402" s="102"/>
      <c r="B402" s="102"/>
      <c r="H402" s="102"/>
    </row>
    <row r="403" ht="15.75" customHeight="1" spans="1:8">
      <c r="A403" s="102"/>
      <c r="B403" s="102"/>
      <c r="H403" s="102"/>
    </row>
    <row r="404" ht="15.75" customHeight="1" spans="1:8">
      <c r="A404" s="102"/>
      <c r="B404" s="102"/>
      <c r="H404" s="102"/>
    </row>
    <row r="405" ht="15.75" customHeight="1" spans="1:8">
      <c r="A405" s="102"/>
      <c r="B405" s="102"/>
      <c r="H405" s="102"/>
    </row>
    <row r="406" ht="15.75" customHeight="1" spans="1:8">
      <c r="A406" s="102"/>
      <c r="B406" s="102"/>
      <c r="H406" s="102"/>
    </row>
    <row r="407" ht="15.75" customHeight="1" spans="1:8">
      <c r="A407" s="102"/>
      <c r="B407" s="102"/>
      <c r="H407" s="102"/>
    </row>
    <row r="408" ht="15.75" customHeight="1" spans="1:8">
      <c r="A408" s="102"/>
      <c r="B408" s="102"/>
      <c r="H408" s="102"/>
    </row>
    <row r="409" ht="15.75" customHeight="1" spans="1:8">
      <c r="A409" s="102"/>
      <c r="B409" s="102"/>
      <c r="H409" s="102"/>
    </row>
    <row r="410" ht="15.75" customHeight="1" spans="1:8">
      <c r="A410" s="102"/>
      <c r="B410" s="102"/>
      <c r="H410" s="102"/>
    </row>
    <row r="411" ht="15.75" customHeight="1" spans="1:8">
      <c r="A411" s="102"/>
      <c r="B411" s="102"/>
      <c r="H411" s="102"/>
    </row>
    <row r="412" ht="15.75" customHeight="1" spans="1:8">
      <c r="A412" s="102"/>
      <c r="B412" s="102"/>
      <c r="H412" s="102"/>
    </row>
    <row r="413" ht="15.75" customHeight="1" spans="1:8">
      <c r="A413" s="102"/>
      <c r="B413" s="102"/>
      <c r="H413" s="102"/>
    </row>
    <row r="414" ht="15.75" customHeight="1" spans="1:8">
      <c r="A414" s="102"/>
      <c r="B414" s="102"/>
      <c r="H414" s="102"/>
    </row>
    <row r="415" ht="15.75" customHeight="1" spans="1:8">
      <c r="A415" s="102"/>
      <c r="B415" s="102"/>
      <c r="H415" s="102"/>
    </row>
    <row r="416" ht="15.75" customHeight="1" spans="1:8">
      <c r="A416" s="102"/>
      <c r="B416" s="102"/>
      <c r="H416" s="102"/>
    </row>
    <row r="417" ht="15.75" customHeight="1" spans="1:8">
      <c r="A417" s="102"/>
      <c r="B417" s="102"/>
      <c r="H417" s="102"/>
    </row>
    <row r="418" ht="15.75" customHeight="1" spans="1:8">
      <c r="A418" s="102"/>
      <c r="B418" s="102"/>
      <c r="H418" s="102"/>
    </row>
    <row r="419" ht="15.75" customHeight="1" spans="1:8">
      <c r="A419" s="102"/>
      <c r="B419" s="102"/>
      <c r="H419" s="102"/>
    </row>
    <row r="420" ht="15.75" customHeight="1" spans="1:8">
      <c r="A420" s="102"/>
      <c r="B420" s="102"/>
      <c r="H420" s="102"/>
    </row>
    <row r="421" ht="15.75" customHeight="1" spans="1:8">
      <c r="A421" s="102"/>
      <c r="B421" s="102"/>
      <c r="H421" s="102"/>
    </row>
    <row r="422" ht="15.75" customHeight="1" spans="1:8">
      <c r="A422" s="102"/>
      <c r="B422" s="102"/>
      <c r="H422" s="102"/>
    </row>
    <row r="423" ht="15.75" customHeight="1" spans="1:8">
      <c r="A423" s="102"/>
      <c r="B423" s="102"/>
      <c r="H423" s="102"/>
    </row>
    <row r="424" ht="15.75" customHeight="1" spans="1:8">
      <c r="A424" s="102"/>
      <c r="B424" s="102"/>
      <c r="H424" s="102"/>
    </row>
    <row r="425" ht="15.75" customHeight="1" spans="1:8">
      <c r="A425" s="102"/>
      <c r="B425" s="102"/>
      <c r="H425" s="102"/>
    </row>
    <row r="426" ht="15.75" customHeight="1" spans="1:8">
      <c r="A426" s="102"/>
      <c r="B426" s="102"/>
      <c r="H426" s="102"/>
    </row>
    <row r="427" ht="15.75" customHeight="1" spans="1:8">
      <c r="A427" s="102"/>
      <c r="B427" s="102"/>
      <c r="H427" s="102"/>
    </row>
    <row r="428" ht="15.75" customHeight="1" spans="1:8">
      <c r="A428" s="102"/>
      <c r="B428" s="102"/>
      <c r="H428" s="102"/>
    </row>
    <row r="429" ht="15.75" customHeight="1" spans="1:8">
      <c r="A429" s="102"/>
      <c r="B429" s="102"/>
      <c r="H429" s="102"/>
    </row>
    <row r="430" ht="15.75" customHeight="1" spans="1:8">
      <c r="A430" s="102"/>
      <c r="B430" s="102"/>
      <c r="H430" s="102"/>
    </row>
    <row r="431" ht="15.75" customHeight="1" spans="1:8">
      <c r="A431" s="102"/>
      <c r="B431" s="102"/>
      <c r="H431" s="102"/>
    </row>
    <row r="432" ht="15.75" customHeight="1" spans="1:8">
      <c r="A432" s="102"/>
      <c r="B432" s="102"/>
      <c r="H432" s="102"/>
    </row>
    <row r="433" ht="15.75" customHeight="1" spans="1:8">
      <c r="A433" s="102"/>
      <c r="B433" s="102"/>
      <c r="H433" s="102"/>
    </row>
    <row r="434" ht="15.75" customHeight="1" spans="1:8">
      <c r="A434" s="102"/>
      <c r="B434" s="102"/>
      <c r="H434" s="102"/>
    </row>
    <row r="435" ht="15.75" customHeight="1" spans="1:8">
      <c r="A435" s="102"/>
      <c r="B435" s="102"/>
      <c r="H435" s="102"/>
    </row>
    <row r="436" ht="15.75" customHeight="1" spans="1:8">
      <c r="A436" s="102"/>
      <c r="B436" s="102"/>
      <c r="H436" s="102"/>
    </row>
    <row r="437" ht="15.75" customHeight="1" spans="1:8">
      <c r="A437" s="102"/>
      <c r="B437" s="102"/>
      <c r="H437" s="102"/>
    </row>
    <row r="438" ht="15.75" customHeight="1" spans="1:8">
      <c r="A438" s="102"/>
      <c r="B438" s="102"/>
      <c r="H438" s="102"/>
    </row>
    <row r="439" ht="15.75" customHeight="1" spans="1:8">
      <c r="A439" s="102"/>
      <c r="B439" s="102"/>
      <c r="H439" s="102"/>
    </row>
    <row r="440" ht="15.75" customHeight="1" spans="1:8">
      <c r="A440" s="102"/>
      <c r="B440" s="102"/>
      <c r="H440" s="102"/>
    </row>
    <row r="441" ht="15.75" customHeight="1" spans="1:8">
      <c r="A441" s="102"/>
      <c r="B441" s="102"/>
      <c r="H441" s="102"/>
    </row>
    <row r="442" ht="15.75" customHeight="1" spans="1:8">
      <c r="A442" s="102"/>
      <c r="B442" s="102"/>
      <c r="H442" s="102"/>
    </row>
    <row r="443" ht="15.75" customHeight="1" spans="1:8">
      <c r="A443" s="102"/>
      <c r="B443" s="102"/>
      <c r="H443" s="102"/>
    </row>
    <row r="444" ht="15.75" customHeight="1" spans="1:8">
      <c r="A444" s="102"/>
      <c r="B444" s="102"/>
      <c r="H444" s="102"/>
    </row>
    <row r="445" ht="15.75" customHeight="1" spans="1:8">
      <c r="A445" s="102"/>
      <c r="B445" s="102"/>
      <c r="H445" s="102"/>
    </row>
    <row r="446" ht="15.75" customHeight="1" spans="1:8">
      <c r="A446" s="102"/>
      <c r="B446" s="102"/>
      <c r="H446" s="102"/>
    </row>
    <row r="447" ht="15.75" customHeight="1" spans="1:8">
      <c r="A447" s="102"/>
      <c r="B447" s="102"/>
      <c r="H447" s="102"/>
    </row>
    <row r="448" ht="15.75" customHeight="1" spans="1:8">
      <c r="A448" s="102"/>
      <c r="B448" s="102"/>
      <c r="H448" s="102"/>
    </row>
    <row r="449" ht="15.75" customHeight="1" spans="1:8">
      <c r="A449" s="102"/>
      <c r="B449" s="102"/>
      <c r="H449" s="102"/>
    </row>
    <row r="450" ht="15.75" customHeight="1" spans="1:8">
      <c r="A450" s="102"/>
      <c r="B450" s="102"/>
      <c r="H450" s="102"/>
    </row>
    <row r="451" ht="15.75" customHeight="1" spans="1:8">
      <c r="A451" s="102"/>
      <c r="B451" s="102"/>
      <c r="H451" s="102"/>
    </row>
    <row r="452" ht="15.75" customHeight="1" spans="1:8">
      <c r="A452" s="102"/>
      <c r="B452" s="102"/>
      <c r="H452" s="102"/>
    </row>
    <row r="453" ht="15.75" customHeight="1" spans="1:8">
      <c r="A453" s="102"/>
      <c r="B453" s="102"/>
      <c r="H453" s="102"/>
    </row>
    <row r="454" ht="15.75" customHeight="1" spans="1:8">
      <c r="A454" s="102"/>
      <c r="B454" s="102"/>
      <c r="H454" s="102"/>
    </row>
    <row r="455" ht="15.75" customHeight="1" spans="1:8">
      <c r="A455" s="102"/>
      <c r="B455" s="102"/>
      <c r="H455" s="102"/>
    </row>
    <row r="456" ht="15.75" customHeight="1" spans="1:8">
      <c r="A456" s="102"/>
      <c r="B456" s="102"/>
      <c r="H456" s="102"/>
    </row>
    <row r="457" ht="15.75" customHeight="1" spans="1:8">
      <c r="A457" s="102"/>
      <c r="B457" s="102"/>
      <c r="H457" s="102"/>
    </row>
    <row r="458" ht="15.75" customHeight="1" spans="1:8">
      <c r="A458" s="102"/>
      <c r="B458" s="102"/>
      <c r="H458" s="102"/>
    </row>
    <row r="459" ht="15.75" customHeight="1" spans="1:8">
      <c r="A459" s="102"/>
      <c r="B459" s="102"/>
      <c r="H459" s="102"/>
    </row>
    <row r="460" ht="15.75" customHeight="1" spans="1:8">
      <c r="A460" s="102"/>
      <c r="B460" s="102"/>
      <c r="H460" s="102"/>
    </row>
    <row r="461" ht="15.75" customHeight="1" spans="1:8">
      <c r="A461" s="102"/>
      <c r="B461" s="102"/>
      <c r="H461" s="102"/>
    </row>
    <row r="462" ht="15.75" customHeight="1" spans="1:8">
      <c r="A462" s="102"/>
      <c r="B462" s="102"/>
      <c r="H462" s="102"/>
    </row>
    <row r="463" ht="15.75" customHeight="1" spans="1:8">
      <c r="A463" s="102"/>
      <c r="B463" s="102"/>
      <c r="H463" s="102"/>
    </row>
    <row r="464" ht="15.75" customHeight="1" spans="1:8">
      <c r="A464" s="102"/>
      <c r="B464" s="102"/>
      <c r="H464" s="102"/>
    </row>
    <row r="465" ht="15.75" customHeight="1" spans="1:8">
      <c r="A465" s="102"/>
      <c r="B465" s="102"/>
      <c r="H465" s="102"/>
    </row>
    <row r="466" ht="15.75" customHeight="1" spans="1:8">
      <c r="A466" s="102"/>
      <c r="B466" s="102"/>
      <c r="H466" s="102"/>
    </row>
    <row r="467" ht="15.75" customHeight="1" spans="1:8">
      <c r="A467" s="102"/>
      <c r="B467" s="102"/>
      <c r="H467" s="102"/>
    </row>
    <row r="468" ht="15.75" customHeight="1" spans="1:8">
      <c r="A468" s="102"/>
      <c r="B468" s="102"/>
      <c r="H468" s="102"/>
    </row>
    <row r="469" ht="15.75" customHeight="1" spans="1:8">
      <c r="A469" s="102"/>
      <c r="B469" s="102"/>
      <c r="H469" s="102"/>
    </row>
    <row r="470" ht="15.75" customHeight="1" spans="1:8">
      <c r="A470" s="102"/>
      <c r="B470" s="102"/>
      <c r="H470" s="102"/>
    </row>
    <row r="471" ht="15.75" customHeight="1" spans="1:8">
      <c r="A471" s="102"/>
      <c r="B471" s="102"/>
      <c r="H471" s="102"/>
    </row>
    <row r="472" ht="15.75" customHeight="1" spans="1:8">
      <c r="A472" s="102"/>
      <c r="B472" s="102"/>
      <c r="H472" s="102"/>
    </row>
    <row r="473" ht="15.75" customHeight="1" spans="1:8">
      <c r="A473" s="102"/>
      <c r="B473" s="102"/>
      <c r="H473" s="102"/>
    </row>
    <row r="474" ht="15.75" customHeight="1" spans="1:8">
      <c r="A474" s="102"/>
      <c r="B474" s="102"/>
      <c r="H474" s="102"/>
    </row>
    <row r="475" ht="15.75" customHeight="1" spans="1:8">
      <c r="A475" s="102"/>
      <c r="B475" s="102"/>
      <c r="H475" s="102"/>
    </row>
    <row r="476" ht="15.75" customHeight="1" spans="1:8">
      <c r="A476" s="102"/>
      <c r="B476" s="102"/>
      <c r="H476" s="102"/>
    </row>
    <row r="477" ht="15.75" customHeight="1" spans="1:8">
      <c r="A477" s="102"/>
      <c r="B477" s="102"/>
      <c r="H477" s="102"/>
    </row>
    <row r="478" ht="15.75" customHeight="1" spans="1:8">
      <c r="A478" s="102"/>
      <c r="B478" s="102"/>
      <c r="H478" s="102"/>
    </row>
    <row r="479" ht="15.75" customHeight="1" spans="1:8">
      <c r="A479" s="102"/>
      <c r="B479" s="102"/>
      <c r="H479" s="102"/>
    </row>
    <row r="480" ht="15.75" customHeight="1" spans="1:8">
      <c r="A480" s="102"/>
      <c r="B480" s="102"/>
      <c r="H480" s="102"/>
    </row>
    <row r="481" ht="15.75" customHeight="1" spans="1:8">
      <c r="A481" s="102"/>
      <c r="B481" s="102"/>
      <c r="H481" s="102"/>
    </row>
    <row r="482" ht="15.75" customHeight="1" spans="1:8">
      <c r="A482" s="102"/>
      <c r="B482" s="102"/>
      <c r="H482" s="102"/>
    </row>
    <row r="483" ht="15.75" customHeight="1" spans="1:8">
      <c r="A483" s="102"/>
      <c r="B483" s="102"/>
      <c r="H483" s="102"/>
    </row>
    <row r="484" ht="15.75" customHeight="1" spans="1:8">
      <c r="A484" s="102"/>
      <c r="B484" s="102"/>
      <c r="H484" s="102"/>
    </row>
    <row r="485" ht="15.75" customHeight="1" spans="1:8">
      <c r="A485" s="102"/>
      <c r="B485" s="102"/>
      <c r="H485" s="102"/>
    </row>
    <row r="486" ht="15.75" customHeight="1" spans="1:8">
      <c r="A486" s="102"/>
      <c r="B486" s="102"/>
      <c r="H486" s="102"/>
    </row>
    <row r="487" ht="15.75" customHeight="1" spans="1:8">
      <c r="A487" s="102"/>
      <c r="B487" s="102"/>
      <c r="H487" s="102"/>
    </row>
    <row r="488" ht="15.75" customHeight="1" spans="1:8">
      <c r="A488" s="102"/>
      <c r="B488" s="102"/>
      <c r="H488" s="102"/>
    </row>
    <row r="489" ht="15.75" customHeight="1" spans="1:8">
      <c r="A489" s="102"/>
      <c r="B489" s="102"/>
      <c r="H489" s="102"/>
    </row>
    <row r="490" ht="15.75" customHeight="1" spans="1:8">
      <c r="A490" s="102"/>
      <c r="B490" s="102"/>
      <c r="H490" s="102"/>
    </row>
    <row r="491" ht="15.75" customHeight="1" spans="1:8">
      <c r="A491" s="102"/>
      <c r="B491" s="102"/>
      <c r="H491" s="102"/>
    </row>
    <row r="492" ht="15.75" customHeight="1" spans="1:8">
      <c r="A492" s="102"/>
      <c r="B492" s="102"/>
      <c r="H492" s="102"/>
    </row>
    <row r="493" ht="15.75" customHeight="1" spans="1:8">
      <c r="A493" s="102"/>
      <c r="B493" s="102"/>
      <c r="H493" s="102"/>
    </row>
    <row r="494" ht="15.75" customHeight="1" spans="1:8">
      <c r="A494" s="102"/>
      <c r="B494" s="102"/>
      <c r="H494" s="102"/>
    </row>
    <row r="495" ht="15.75" customHeight="1" spans="1:8">
      <c r="A495" s="102"/>
      <c r="B495" s="102"/>
      <c r="H495" s="102"/>
    </row>
    <row r="496" ht="15.75" customHeight="1" spans="1:8">
      <c r="A496" s="102"/>
      <c r="B496" s="102"/>
      <c r="H496" s="102"/>
    </row>
    <row r="497" ht="15.75" customHeight="1" spans="1:8">
      <c r="A497" s="102"/>
      <c r="B497" s="102"/>
      <c r="H497" s="102"/>
    </row>
    <row r="498" ht="15.75" customHeight="1" spans="1:8">
      <c r="A498" s="102"/>
      <c r="B498" s="102"/>
      <c r="H498" s="102"/>
    </row>
    <row r="499" ht="15.75" customHeight="1" spans="1:8">
      <c r="A499" s="102"/>
      <c r="B499" s="102"/>
      <c r="H499" s="102"/>
    </row>
    <row r="500" ht="15.75" customHeight="1" spans="1:8">
      <c r="A500" s="102"/>
      <c r="B500" s="102"/>
      <c r="H500" s="102"/>
    </row>
    <row r="501" ht="15.75" customHeight="1" spans="1:8">
      <c r="A501" s="102"/>
      <c r="B501" s="102"/>
      <c r="H501" s="102"/>
    </row>
    <row r="502" ht="15.75" customHeight="1" spans="1:8">
      <c r="A502" s="102"/>
      <c r="B502" s="102"/>
      <c r="H502" s="102"/>
    </row>
    <row r="503" ht="15.75" customHeight="1" spans="1:8">
      <c r="A503" s="102"/>
      <c r="B503" s="102"/>
      <c r="H503" s="102"/>
    </row>
    <row r="504" ht="15.75" customHeight="1" spans="1:8">
      <c r="A504" s="102"/>
      <c r="B504" s="102"/>
      <c r="H504" s="102"/>
    </row>
    <row r="505" ht="15.75" customHeight="1" spans="1:8">
      <c r="A505" s="102"/>
      <c r="B505" s="102"/>
      <c r="H505" s="102"/>
    </row>
    <row r="506" ht="15.75" customHeight="1" spans="1:8">
      <c r="A506" s="102"/>
      <c r="B506" s="102"/>
      <c r="H506" s="102"/>
    </row>
    <row r="507" ht="15.75" customHeight="1" spans="1:8">
      <c r="A507" s="102"/>
      <c r="B507" s="102"/>
      <c r="H507" s="102"/>
    </row>
    <row r="508" ht="15.75" customHeight="1" spans="1:8">
      <c r="A508" s="102"/>
      <c r="B508" s="102"/>
      <c r="H508" s="102"/>
    </row>
    <row r="509" ht="15.75" customHeight="1" spans="1:8">
      <c r="A509" s="102"/>
      <c r="B509" s="102"/>
      <c r="H509" s="102"/>
    </row>
    <row r="510" ht="15.75" customHeight="1" spans="1:8">
      <c r="A510" s="102"/>
      <c r="B510" s="102"/>
      <c r="H510" s="102"/>
    </row>
    <row r="511" ht="15.75" customHeight="1" spans="1:8">
      <c r="A511" s="102"/>
      <c r="B511" s="102"/>
      <c r="H511" s="102"/>
    </row>
    <row r="512" ht="15.75" customHeight="1" spans="1:8">
      <c r="A512" s="102"/>
      <c r="B512" s="102"/>
      <c r="H512" s="102"/>
    </row>
    <row r="513" ht="15.75" customHeight="1" spans="1:8">
      <c r="A513" s="102"/>
      <c r="B513" s="102"/>
      <c r="H513" s="102"/>
    </row>
    <row r="514" ht="15.75" customHeight="1" spans="1:8">
      <c r="A514" s="102"/>
      <c r="B514" s="102"/>
      <c r="H514" s="102"/>
    </row>
    <row r="515" ht="15.75" customHeight="1" spans="1:8">
      <c r="A515" s="102"/>
      <c r="B515" s="102"/>
      <c r="H515" s="102"/>
    </row>
    <row r="516" ht="15.75" customHeight="1" spans="1:8">
      <c r="A516" s="102"/>
      <c r="B516" s="102"/>
      <c r="H516" s="102"/>
    </row>
    <row r="517" ht="15.75" customHeight="1" spans="1:8">
      <c r="A517" s="102"/>
      <c r="B517" s="102"/>
      <c r="H517" s="102"/>
    </row>
    <row r="518" ht="15.75" customHeight="1" spans="1:8">
      <c r="A518" s="102"/>
      <c r="B518" s="102"/>
      <c r="H518" s="102"/>
    </row>
    <row r="519" ht="15.75" customHeight="1" spans="1:8">
      <c r="A519" s="102"/>
      <c r="B519" s="102"/>
      <c r="H519" s="102"/>
    </row>
    <row r="520" ht="15.75" customHeight="1" spans="1:8">
      <c r="A520" s="102"/>
      <c r="B520" s="102"/>
      <c r="H520" s="102"/>
    </row>
    <row r="521" ht="15.75" customHeight="1" spans="1:8">
      <c r="A521" s="102"/>
      <c r="B521" s="102"/>
      <c r="H521" s="102"/>
    </row>
    <row r="522" ht="15.75" customHeight="1" spans="1:8">
      <c r="A522" s="102"/>
      <c r="B522" s="102"/>
      <c r="H522" s="102"/>
    </row>
    <row r="523" ht="15.75" customHeight="1" spans="1:8">
      <c r="A523" s="102"/>
      <c r="B523" s="102"/>
      <c r="H523" s="102"/>
    </row>
    <row r="524" ht="15.75" customHeight="1" spans="1:8">
      <c r="A524" s="102"/>
      <c r="B524" s="102"/>
      <c r="H524" s="102"/>
    </row>
    <row r="525" ht="15.75" customHeight="1" spans="1:8">
      <c r="A525" s="102"/>
      <c r="B525" s="102"/>
      <c r="H525" s="102"/>
    </row>
    <row r="526" ht="15.75" customHeight="1" spans="1:8">
      <c r="A526" s="102"/>
      <c r="B526" s="102"/>
      <c r="H526" s="102"/>
    </row>
    <row r="527" ht="15.75" customHeight="1" spans="1:8">
      <c r="A527" s="102"/>
      <c r="B527" s="102"/>
      <c r="H527" s="102"/>
    </row>
    <row r="528" ht="15.75" customHeight="1" spans="1:8">
      <c r="A528" s="102"/>
      <c r="B528" s="102"/>
      <c r="H528" s="102"/>
    </row>
    <row r="529" ht="15.75" customHeight="1" spans="1:8">
      <c r="A529" s="102"/>
      <c r="B529" s="102"/>
      <c r="H529" s="102"/>
    </row>
    <row r="530" ht="15.75" customHeight="1" spans="1:8">
      <c r="A530" s="102"/>
      <c r="B530" s="102"/>
      <c r="H530" s="102"/>
    </row>
    <row r="531" ht="15.75" customHeight="1" spans="1:8">
      <c r="A531" s="102"/>
      <c r="B531" s="102"/>
      <c r="H531" s="102"/>
    </row>
    <row r="532" ht="15.75" customHeight="1" spans="1:8">
      <c r="A532" s="102"/>
      <c r="B532" s="102"/>
      <c r="H532" s="102"/>
    </row>
    <row r="533" ht="15.75" customHeight="1" spans="1:8">
      <c r="A533" s="102"/>
      <c r="B533" s="102"/>
      <c r="H533" s="102"/>
    </row>
    <row r="534" ht="15.75" customHeight="1" spans="1:8">
      <c r="A534" s="102"/>
      <c r="B534" s="102"/>
      <c r="H534" s="102"/>
    </row>
    <row r="535" ht="15.75" customHeight="1" spans="1:8">
      <c r="A535" s="102"/>
      <c r="B535" s="102"/>
      <c r="H535" s="102"/>
    </row>
    <row r="536" ht="15.75" customHeight="1" spans="1:8">
      <c r="A536" s="102"/>
      <c r="B536" s="102"/>
      <c r="H536" s="102"/>
    </row>
    <row r="537" ht="15.75" customHeight="1" spans="1:8">
      <c r="A537" s="102"/>
      <c r="B537" s="102"/>
      <c r="H537" s="102"/>
    </row>
    <row r="538" ht="15.75" customHeight="1" spans="1:8">
      <c r="A538" s="102"/>
      <c r="B538" s="102"/>
      <c r="H538" s="102"/>
    </row>
    <row r="539" ht="15.75" customHeight="1" spans="1:8">
      <c r="A539" s="102"/>
      <c r="B539" s="102"/>
      <c r="H539" s="102"/>
    </row>
    <row r="540" ht="15.75" customHeight="1" spans="1:8">
      <c r="A540" s="102"/>
      <c r="B540" s="102"/>
      <c r="H540" s="102"/>
    </row>
    <row r="541" ht="15.75" customHeight="1" spans="1:8">
      <c r="A541" s="102"/>
      <c r="B541" s="102"/>
      <c r="H541" s="102"/>
    </row>
    <row r="542" ht="15.75" customHeight="1" spans="1:8">
      <c r="A542" s="102"/>
      <c r="B542" s="102"/>
      <c r="H542" s="102"/>
    </row>
    <row r="543" ht="15.75" customHeight="1" spans="1:8">
      <c r="A543" s="102"/>
      <c r="B543" s="102"/>
      <c r="H543" s="102"/>
    </row>
    <row r="544" ht="15.75" customHeight="1" spans="1:8">
      <c r="A544" s="102"/>
      <c r="B544" s="102"/>
      <c r="H544" s="102"/>
    </row>
    <row r="545" ht="15.75" customHeight="1" spans="1:8">
      <c r="A545" s="102"/>
      <c r="B545" s="102"/>
      <c r="H545" s="102"/>
    </row>
    <row r="546" ht="15.75" customHeight="1" spans="1:8">
      <c r="A546" s="102"/>
      <c r="B546" s="102"/>
      <c r="H546" s="102"/>
    </row>
    <row r="547" ht="15.75" customHeight="1" spans="1:8">
      <c r="A547" s="102"/>
      <c r="B547" s="102"/>
      <c r="H547" s="102"/>
    </row>
    <row r="548" ht="15.75" customHeight="1" spans="1:8">
      <c r="A548" s="102"/>
      <c r="B548" s="102"/>
      <c r="H548" s="102"/>
    </row>
    <row r="549" ht="15.75" customHeight="1" spans="1:8">
      <c r="A549" s="102"/>
      <c r="B549" s="102"/>
      <c r="H549" s="102"/>
    </row>
    <row r="550" ht="15.75" customHeight="1" spans="1:8">
      <c r="A550" s="102"/>
      <c r="B550" s="102"/>
      <c r="H550" s="102"/>
    </row>
    <row r="551" ht="15.75" customHeight="1" spans="1:8">
      <c r="A551" s="102"/>
      <c r="B551" s="102"/>
      <c r="H551" s="102"/>
    </row>
    <row r="552" ht="15.75" customHeight="1" spans="1:8">
      <c r="A552" s="102"/>
      <c r="B552" s="102"/>
      <c r="H552" s="102"/>
    </row>
    <row r="553" ht="15.75" customHeight="1" spans="1:8">
      <c r="A553" s="102"/>
      <c r="B553" s="102"/>
      <c r="H553" s="102"/>
    </row>
    <row r="554" ht="15.75" customHeight="1" spans="1:8">
      <c r="A554" s="102"/>
      <c r="B554" s="102"/>
      <c r="H554" s="102"/>
    </row>
    <row r="555" ht="15.75" customHeight="1" spans="1:8">
      <c r="A555" s="102"/>
      <c r="B555" s="102"/>
      <c r="H555" s="102"/>
    </row>
    <row r="556" ht="15.75" customHeight="1" spans="1:8">
      <c r="A556" s="102"/>
      <c r="B556" s="102"/>
      <c r="H556" s="102"/>
    </row>
    <row r="557" ht="15.75" customHeight="1" spans="1:8">
      <c r="A557" s="102"/>
      <c r="B557" s="102"/>
      <c r="H557" s="102"/>
    </row>
    <row r="558" ht="15.75" customHeight="1" spans="1:8">
      <c r="A558" s="102"/>
      <c r="B558" s="102"/>
      <c r="H558" s="102"/>
    </row>
    <row r="559" ht="15.75" customHeight="1" spans="1:8">
      <c r="A559" s="102"/>
      <c r="B559" s="102"/>
      <c r="H559" s="102"/>
    </row>
    <row r="560" ht="15.75" customHeight="1" spans="1:8">
      <c r="A560" s="102"/>
      <c r="B560" s="102"/>
      <c r="H560" s="102"/>
    </row>
    <row r="561" ht="15.75" customHeight="1" spans="1:8">
      <c r="A561" s="102"/>
      <c r="B561" s="102"/>
      <c r="H561" s="102"/>
    </row>
    <row r="562" ht="15.75" customHeight="1" spans="1:8">
      <c r="A562" s="102"/>
      <c r="B562" s="102"/>
      <c r="H562" s="102"/>
    </row>
    <row r="563" ht="15.75" customHeight="1" spans="1:8">
      <c r="A563" s="102"/>
      <c r="B563" s="102"/>
      <c r="H563" s="102"/>
    </row>
    <row r="564" ht="15.75" customHeight="1" spans="1:8">
      <c r="A564" s="102"/>
      <c r="B564" s="102"/>
      <c r="H564" s="102"/>
    </row>
    <row r="565" ht="15.75" customHeight="1" spans="1:8">
      <c r="A565" s="102"/>
      <c r="B565" s="102"/>
      <c r="H565" s="102"/>
    </row>
    <row r="566" ht="15.75" customHeight="1" spans="1:8">
      <c r="A566" s="102"/>
      <c r="B566" s="102"/>
      <c r="H566" s="102"/>
    </row>
    <row r="567" ht="15.75" customHeight="1" spans="1:8">
      <c r="A567" s="102"/>
      <c r="B567" s="102"/>
      <c r="H567" s="102"/>
    </row>
    <row r="568" ht="15.75" customHeight="1" spans="1:8">
      <c r="A568" s="102"/>
      <c r="B568" s="102"/>
      <c r="H568" s="102"/>
    </row>
    <row r="569" ht="15.75" customHeight="1" spans="1:8">
      <c r="A569" s="102"/>
      <c r="B569" s="102"/>
      <c r="H569" s="102"/>
    </row>
    <row r="570" ht="15.75" customHeight="1" spans="1:8">
      <c r="A570" s="102"/>
      <c r="B570" s="102"/>
      <c r="H570" s="102"/>
    </row>
    <row r="571" ht="15.75" customHeight="1" spans="1:8">
      <c r="A571" s="102"/>
      <c r="B571" s="102"/>
      <c r="H571" s="102"/>
    </row>
    <row r="572" ht="15.75" customHeight="1" spans="1:8">
      <c r="A572" s="102"/>
      <c r="B572" s="102"/>
      <c r="H572" s="102"/>
    </row>
    <row r="573" ht="15.75" customHeight="1" spans="1:8">
      <c r="A573" s="102"/>
      <c r="B573" s="102"/>
      <c r="H573" s="102"/>
    </row>
    <row r="574" ht="15.75" customHeight="1" spans="1:8">
      <c r="A574" s="102"/>
      <c r="B574" s="102"/>
      <c r="H574" s="102"/>
    </row>
    <row r="575" ht="15.75" customHeight="1" spans="1:8">
      <c r="A575" s="102"/>
      <c r="B575" s="102"/>
      <c r="H575" s="102"/>
    </row>
    <row r="576" ht="15.75" customHeight="1" spans="1:8">
      <c r="A576" s="102"/>
      <c r="B576" s="102"/>
      <c r="H576" s="102"/>
    </row>
    <row r="577" ht="15.75" customHeight="1" spans="1:8">
      <c r="A577" s="102"/>
      <c r="B577" s="102"/>
      <c r="H577" s="102"/>
    </row>
    <row r="578" ht="15.75" customHeight="1" spans="1:8">
      <c r="A578" s="102"/>
      <c r="B578" s="102"/>
      <c r="H578" s="102"/>
    </row>
    <row r="579" ht="15.75" customHeight="1" spans="1:8">
      <c r="A579" s="102"/>
      <c r="B579" s="102"/>
      <c r="H579" s="102"/>
    </row>
    <row r="580" ht="15.75" customHeight="1" spans="1:8">
      <c r="A580" s="102"/>
      <c r="B580" s="102"/>
      <c r="H580" s="102"/>
    </row>
    <row r="581" ht="15.75" customHeight="1" spans="1:8">
      <c r="A581" s="102"/>
      <c r="B581" s="102"/>
      <c r="H581" s="102"/>
    </row>
    <row r="582" ht="15.75" customHeight="1" spans="1:8">
      <c r="A582" s="102"/>
      <c r="B582" s="102"/>
      <c r="H582" s="102"/>
    </row>
    <row r="583" ht="15.75" customHeight="1" spans="1:8">
      <c r="A583" s="102"/>
      <c r="B583" s="102"/>
      <c r="H583" s="102"/>
    </row>
    <row r="584" ht="15.75" customHeight="1" spans="1:8">
      <c r="A584" s="102"/>
      <c r="B584" s="102"/>
      <c r="H584" s="102"/>
    </row>
    <row r="585" ht="15.75" customHeight="1" spans="1:8">
      <c r="A585" s="102"/>
      <c r="B585" s="102"/>
      <c r="H585" s="102"/>
    </row>
    <row r="586" ht="15.75" customHeight="1" spans="1:8">
      <c r="A586" s="102"/>
      <c r="B586" s="102"/>
      <c r="H586" s="102"/>
    </row>
    <row r="587" ht="15.75" customHeight="1" spans="1:8">
      <c r="A587" s="102"/>
      <c r="B587" s="102"/>
      <c r="H587" s="102"/>
    </row>
    <row r="588" ht="15.75" customHeight="1" spans="1:8">
      <c r="A588" s="102"/>
      <c r="B588" s="102"/>
      <c r="H588" s="102"/>
    </row>
    <row r="589" ht="15.75" customHeight="1" spans="1:8">
      <c r="A589" s="102"/>
      <c r="B589" s="102"/>
      <c r="H589" s="102"/>
    </row>
    <row r="590" ht="15.75" customHeight="1" spans="1:8">
      <c r="A590" s="102"/>
      <c r="B590" s="102"/>
      <c r="H590" s="102"/>
    </row>
    <row r="591" ht="15.75" customHeight="1" spans="1:8">
      <c r="A591" s="102"/>
      <c r="B591" s="102"/>
      <c r="H591" s="102"/>
    </row>
    <row r="592" ht="15.75" customHeight="1" spans="1:8">
      <c r="A592" s="102"/>
      <c r="B592" s="102"/>
      <c r="H592" s="102"/>
    </row>
    <row r="593" ht="15.75" customHeight="1" spans="1:8">
      <c r="A593" s="102"/>
      <c r="B593" s="102"/>
      <c r="H593" s="102"/>
    </row>
    <row r="594" ht="15.75" customHeight="1" spans="1:8">
      <c r="A594" s="102"/>
      <c r="B594" s="102"/>
      <c r="H594" s="102"/>
    </row>
    <row r="595" ht="15.75" customHeight="1" spans="1:8">
      <c r="A595" s="102"/>
      <c r="B595" s="102"/>
      <c r="H595" s="102"/>
    </row>
    <row r="596" ht="15.75" customHeight="1" spans="1:8">
      <c r="A596" s="102"/>
      <c r="B596" s="102"/>
      <c r="H596" s="102"/>
    </row>
    <row r="597" ht="15.75" customHeight="1" spans="1:8">
      <c r="A597" s="102"/>
      <c r="B597" s="102"/>
      <c r="H597" s="102"/>
    </row>
    <row r="598" ht="15.75" customHeight="1" spans="1:8">
      <c r="A598" s="102"/>
      <c r="B598" s="102"/>
      <c r="H598" s="102"/>
    </row>
    <row r="599" ht="15.75" customHeight="1" spans="1:8">
      <c r="A599" s="102"/>
      <c r="B599" s="102"/>
      <c r="H599" s="102"/>
    </row>
    <row r="600" ht="15.75" customHeight="1" spans="1:8">
      <c r="A600" s="102"/>
      <c r="B600" s="102"/>
      <c r="H600" s="102"/>
    </row>
    <row r="601" ht="15.75" customHeight="1" spans="1:8">
      <c r="A601" s="102"/>
      <c r="B601" s="102"/>
      <c r="H601" s="102"/>
    </row>
    <row r="602" ht="15.75" customHeight="1" spans="1:8">
      <c r="A602" s="102"/>
      <c r="B602" s="102"/>
      <c r="H602" s="102"/>
    </row>
    <row r="603" ht="15.75" customHeight="1" spans="1:8">
      <c r="A603" s="102"/>
      <c r="B603" s="102"/>
      <c r="H603" s="102"/>
    </row>
    <row r="604" ht="15.75" customHeight="1" spans="1:8">
      <c r="A604" s="102"/>
      <c r="B604" s="102"/>
      <c r="H604" s="102"/>
    </row>
    <row r="605" ht="15.75" customHeight="1" spans="1:8">
      <c r="A605" s="102"/>
      <c r="B605" s="102"/>
      <c r="H605" s="102"/>
    </row>
    <row r="606" ht="15.75" customHeight="1" spans="1:8">
      <c r="A606" s="102"/>
      <c r="B606" s="102"/>
      <c r="H606" s="102"/>
    </row>
    <row r="607" ht="15.75" customHeight="1" spans="1:8">
      <c r="A607" s="102"/>
      <c r="B607" s="102"/>
      <c r="H607" s="102"/>
    </row>
    <row r="608" ht="15.75" customHeight="1" spans="1:8">
      <c r="A608" s="102"/>
      <c r="B608" s="102"/>
      <c r="H608" s="102"/>
    </row>
    <row r="609" ht="15.75" customHeight="1" spans="1:8">
      <c r="A609" s="102"/>
      <c r="B609" s="102"/>
      <c r="H609" s="102"/>
    </row>
    <row r="610" ht="15.75" customHeight="1" spans="1:8">
      <c r="A610" s="102"/>
      <c r="B610" s="102"/>
      <c r="H610" s="102"/>
    </row>
    <row r="611" ht="15.75" customHeight="1" spans="1:8">
      <c r="A611" s="102"/>
      <c r="B611" s="102"/>
      <c r="H611" s="102"/>
    </row>
    <row r="612" ht="15.75" customHeight="1" spans="1:8">
      <c r="A612" s="102"/>
      <c r="B612" s="102"/>
      <c r="H612" s="102"/>
    </row>
    <row r="613" ht="15.75" customHeight="1" spans="1:8">
      <c r="A613" s="102"/>
      <c r="B613" s="102"/>
      <c r="H613" s="102"/>
    </row>
    <row r="614" ht="15.75" customHeight="1" spans="1:8">
      <c r="A614" s="102"/>
      <c r="B614" s="102"/>
      <c r="H614" s="102"/>
    </row>
    <row r="615" ht="15.75" customHeight="1" spans="1:8">
      <c r="A615" s="102"/>
      <c r="B615" s="102"/>
      <c r="H615" s="102"/>
    </row>
    <row r="616" ht="15.75" customHeight="1" spans="1:8">
      <c r="A616" s="102"/>
      <c r="B616" s="102"/>
      <c r="H616" s="102"/>
    </row>
    <row r="617" ht="15.75" customHeight="1" spans="1:8">
      <c r="A617" s="102"/>
      <c r="B617" s="102"/>
      <c r="H617" s="102"/>
    </row>
    <row r="618" ht="15.75" customHeight="1" spans="1:8">
      <c r="A618" s="102"/>
      <c r="B618" s="102"/>
      <c r="H618" s="102"/>
    </row>
    <row r="619" ht="15.75" customHeight="1" spans="1:8">
      <c r="A619" s="102"/>
      <c r="B619" s="102"/>
      <c r="H619" s="102"/>
    </row>
    <row r="620" ht="15.75" customHeight="1" spans="1:8">
      <c r="A620" s="102"/>
      <c r="B620" s="102"/>
      <c r="H620" s="102"/>
    </row>
    <row r="621" ht="15.75" customHeight="1" spans="1:8">
      <c r="A621" s="102"/>
      <c r="B621" s="102"/>
      <c r="H621" s="102"/>
    </row>
    <row r="622" ht="15.75" customHeight="1" spans="1:8">
      <c r="A622" s="102"/>
      <c r="B622" s="102"/>
      <c r="H622" s="102"/>
    </row>
    <row r="623" ht="15.75" customHeight="1" spans="1:8">
      <c r="A623" s="102"/>
      <c r="B623" s="102"/>
      <c r="H623" s="102"/>
    </row>
    <row r="624" ht="15.75" customHeight="1" spans="1:8">
      <c r="A624" s="102"/>
      <c r="B624" s="102"/>
      <c r="H624" s="102"/>
    </row>
    <row r="625" ht="15.75" customHeight="1" spans="1:8">
      <c r="A625" s="102"/>
      <c r="B625" s="102"/>
      <c r="H625" s="102"/>
    </row>
    <row r="626" ht="15.75" customHeight="1" spans="1:8">
      <c r="A626" s="102"/>
      <c r="B626" s="102"/>
      <c r="H626" s="102"/>
    </row>
    <row r="627" ht="15.75" customHeight="1" spans="1:8">
      <c r="A627" s="102"/>
      <c r="B627" s="102"/>
      <c r="H627" s="102"/>
    </row>
    <row r="628" ht="15.75" customHeight="1" spans="1:8">
      <c r="A628" s="102"/>
      <c r="B628" s="102"/>
      <c r="H628" s="102"/>
    </row>
    <row r="629" ht="15.75" customHeight="1" spans="1:8">
      <c r="A629" s="102"/>
      <c r="B629" s="102"/>
      <c r="H629" s="102"/>
    </row>
    <row r="630" ht="15.75" customHeight="1" spans="1:8">
      <c r="A630" s="102"/>
      <c r="B630" s="102"/>
      <c r="H630" s="102"/>
    </row>
    <row r="631" ht="15.75" customHeight="1" spans="1:8">
      <c r="A631" s="102"/>
      <c r="B631" s="102"/>
      <c r="H631" s="102"/>
    </row>
    <row r="632" ht="15.75" customHeight="1" spans="1:8">
      <c r="A632" s="102"/>
      <c r="B632" s="102"/>
      <c r="H632" s="102"/>
    </row>
    <row r="633" ht="15.75" customHeight="1" spans="1:8">
      <c r="A633" s="102"/>
      <c r="B633" s="102"/>
      <c r="H633" s="102"/>
    </row>
    <row r="634" ht="15.75" customHeight="1" spans="1:8">
      <c r="A634" s="102"/>
      <c r="B634" s="102"/>
      <c r="H634" s="102"/>
    </row>
    <row r="635" ht="15.75" customHeight="1" spans="1:8">
      <c r="A635" s="102"/>
      <c r="B635" s="102"/>
      <c r="H635" s="102"/>
    </row>
    <row r="636" ht="15.75" customHeight="1" spans="1:8">
      <c r="A636" s="102"/>
      <c r="B636" s="102"/>
      <c r="H636" s="102"/>
    </row>
    <row r="637" ht="15.75" customHeight="1" spans="1:8">
      <c r="A637" s="102"/>
      <c r="B637" s="102"/>
      <c r="H637" s="102"/>
    </row>
    <row r="638" ht="15.75" customHeight="1" spans="1:8">
      <c r="A638" s="102"/>
      <c r="B638" s="102"/>
      <c r="H638" s="102"/>
    </row>
    <row r="639" ht="15.75" customHeight="1" spans="1:8">
      <c r="A639" s="102"/>
      <c r="B639" s="102"/>
      <c r="H639" s="102"/>
    </row>
    <row r="640" ht="15.75" customHeight="1" spans="1:8">
      <c r="A640" s="102"/>
      <c r="B640" s="102"/>
      <c r="H640" s="102"/>
    </row>
    <row r="641" ht="15.75" customHeight="1" spans="1:8">
      <c r="A641" s="102"/>
      <c r="B641" s="102"/>
      <c r="H641" s="102"/>
    </row>
    <row r="642" ht="15.75" customHeight="1" spans="1:8">
      <c r="A642" s="102"/>
      <c r="B642" s="102"/>
      <c r="H642" s="102"/>
    </row>
    <row r="643" ht="15.75" customHeight="1" spans="1:8">
      <c r="A643" s="102"/>
      <c r="B643" s="102"/>
      <c r="H643" s="102"/>
    </row>
    <row r="644" ht="15.75" customHeight="1" spans="1:8">
      <c r="A644" s="102"/>
      <c r="B644" s="102"/>
      <c r="H644" s="102"/>
    </row>
    <row r="645" ht="15.75" customHeight="1" spans="1:8">
      <c r="A645" s="102"/>
      <c r="B645" s="102"/>
      <c r="H645" s="102"/>
    </row>
    <row r="646" ht="15.75" customHeight="1" spans="1:8">
      <c r="A646" s="102"/>
      <c r="B646" s="102"/>
      <c r="H646" s="102"/>
    </row>
    <row r="647" ht="15.75" customHeight="1" spans="1:8">
      <c r="A647" s="102"/>
      <c r="B647" s="102"/>
      <c r="H647" s="102"/>
    </row>
    <row r="648" ht="15.75" customHeight="1" spans="1:8">
      <c r="A648" s="102"/>
      <c r="B648" s="102"/>
      <c r="H648" s="102"/>
    </row>
    <row r="649" ht="15.75" customHeight="1" spans="1:8">
      <c r="A649" s="102"/>
      <c r="B649" s="102"/>
      <c r="H649" s="102"/>
    </row>
    <row r="650" ht="15.75" customHeight="1" spans="1:8">
      <c r="A650" s="102"/>
      <c r="B650" s="102"/>
      <c r="H650" s="102"/>
    </row>
    <row r="651" ht="15.75" customHeight="1" spans="1:8">
      <c r="A651" s="102"/>
      <c r="B651" s="102"/>
      <c r="H651" s="102"/>
    </row>
    <row r="652" ht="15.75" customHeight="1" spans="1:8">
      <c r="A652" s="102"/>
      <c r="B652" s="102"/>
      <c r="H652" s="102"/>
    </row>
    <row r="653" ht="15.75" customHeight="1" spans="1:8">
      <c r="A653" s="102"/>
      <c r="B653" s="102"/>
      <c r="H653" s="102"/>
    </row>
    <row r="654" ht="15.75" customHeight="1" spans="1:8">
      <c r="A654" s="102"/>
      <c r="B654" s="102"/>
      <c r="H654" s="102"/>
    </row>
    <row r="655" ht="15.75" customHeight="1" spans="1:8">
      <c r="A655" s="102"/>
      <c r="B655" s="102"/>
      <c r="H655" s="102"/>
    </row>
    <row r="656" ht="15.75" customHeight="1" spans="1:8">
      <c r="A656" s="102"/>
      <c r="B656" s="102"/>
      <c r="H656" s="102"/>
    </row>
    <row r="657" ht="15.75" customHeight="1" spans="1:8">
      <c r="A657" s="102"/>
      <c r="B657" s="102"/>
      <c r="H657" s="102"/>
    </row>
    <row r="658" ht="15.75" customHeight="1" spans="1:8">
      <c r="A658" s="102"/>
      <c r="B658" s="102"/>
      <c r="H658" s="102"/>
    </row>
    <row r="659" ht="15.75" customHeight="1" spans="1:8">
      <c r="A659" s="102"/>
      <c r="B659" s="102"/>
      <c r="H659" s="102"/>
    </row>
    <row r="660" ht="15.75" customHeight="1" spans="1:8">
      <c r="A660" s="102"/>
      <c r="B660" s="102"/>
      <c r="H660" s="102"/>
    </row>
    <row r="661" ht="15.75" customHeight="1" spans="1:8">
      <c r="A661" s="102"/>
      <c r="B661" s="102"/>
      <c r="H661" s="102"/>
    </row>
    <row r="662" ht="15.75" customHeight="1" spans="1:8">
      <c r="A662" s="102"/>
      <c r="B662" s="102"/>
      <c r="H662" s="102"/>
    </row>
    <row r="663" ht="15.75" customHeight="1" spans="1:8">
      <c r="A663" s="102"/>
      <c r="B663" s="102"/>
      <c r="H663" s="102"/>
    </row>
    <row r="664" ht="15.75" customHeight="1" spans="1:8">
      <c r="A664" s="102"/>
      <c r="B664" s="102"/>
      <c r="H664" s="102"/>
    </row>
    <row r="665" ht="15.75" customHeight="1" spans="1:8">
      <c r="A665" s="102"/>
      <c r="B665" s="102"/>
      <c r="H665" s="102"/>
    </row>
    <row r="666" ht="15.75" customHeight="1" spans="1:8">
      <c r="A666" s="102"/>
      <c r="B666" s="102"/>
      <c r="H666" s="102"/>
    </row>
    <row r="667" ht="15.75" customHeight="1" spans="1:8">
      <c r="A667" s="102"/>
      <c r="B667" s="102"/>
      <c r="H667" s="102"/>
    </row>
    <row r="668" ht="15.75" customHeight="1" spans="1:8">
      <c r="A668" s="102"/>
      <c r="B668" s="102"/>
      <c r="H668" s="102"/>
    </row>
    <row r="669" ht="15.75" customHeight="1" spans="1:8">
      <c r="A669" s="102"/>
      <c r="B669" s="102"/>
      <c r="H669" s="102"/>
    </row>
    <row r="670" ht="15.75" customHeight="1" spans="1:8">
      <c r="A670" s="102"/>
      <c r="B670" s="102"/>
      <c r="H670" s="102"/>
    </row>
    <row r="671" ht="15.75" customHeight="1" spans="1:8">
      <c r="A671" s="102"/>
      <c r="B671" s="102"/>
      <c r="H671" s="102"/>
    </row>
    <row r="672" ht="15.75" customHeight="1" spans="1:8">
      <c r="A672" s="102"/>
      <c r="B672" s="102"/>
      <c r="H672" s="102"/>
    </row>
    <row r="673" ht="15.75" customHeight="1" spans="1:8">
      <c r="A673" s="102"/>
      <c r="B673" s="102"/>
      <c r="H673" s="102"/>
    </row>
    <row r="674" ht="15.75" customHeight="1" spans="1:8">
      <c r="A674" s="102"/>
      <c r="B674" s="102"/>
      <c r="H674" s="102"/>
    </row>
    <row r="675" ht="15.75" customHeight="1" spans="1:8">
      <c r="A675" s="102"/>
      <c r="B675" s="102"/>
      <c r="H675" s="102"/>
    </row>
    <row r="676" ht="15.75" customHeight="1" spans="1:8">
      <c r="A676" s="102"/>
      <c r="B676" s="102"/>
      <c r="H676" s="102"/>
    </row>
    <row r="677" ht="15.75" customHeight="1" spans="1:8">
      <c r="A677" s="102"/>
      <c r="B677" s="102"/>
      <c r="H677" s="102"/>
    </row>
    <row r="678" ht="15.75" customHeight="1" spans="1:8">
      <c r="A678" s="102"/>
      <c r="B678" s="102"/>
      <c r="H678" s="102"/>
    </row>
    <row r="679" ht="15.75" customHeight="1" spans="1:8">
      <c r="A679" s="102"/>
      <c r="B679" s="102"/>
      <c r="H679" s="102"/>
    </row>
    <row r="680" ht="15.75" customHeight="1" spans="1:8">
      <c r="A680" s="102"/>
      <c r="B680" s="102"/>
      <c r="H680" s="102"/>
    </row>
    <row r="681" ht="15.75" customHeight="1" spans="1:8">
      <c r="A681" s="102"/>
      <c r="B681" s="102"/>
      <c r="H681" s="102"/>
    </row>
    <row r="682" ht="15.75" customHeight="1" spans="1:8">
      <c r="A682" s="102"/>
      <c r="B682" s="102"/>
      <c r="H682" s="102"/>
    </row>
    <row r="683" ht="15.75" customHeight="1" spans="1:8">
      <c r="A683" s="102"/>
      <c r="B683" s="102"/>
      <c r="H683" s="102"/>
    </row>
    <row r="684" ht="15.75" customHeight="1" spans="1:8">
      <c r="A684" s="102"/>
      <c r="B684" s="102"/>
      <c r="H684" s="102"/>
    </row>
    <row r="685" ht="15.75" customHeight="1" spans="1:8">
      <c r="A685" s="102"/>
      <c r="B685" s="102"/>
      <c r="H685" s="102"/>
    </row>
    <row r="686" ht="15.75" customHeight="1" spans="1:8">
      <c r="A686" s="102"/>
      <c r="B686" s="102"/>
      <c r="H686" s="102"/>
    </row>
    <row r="687" ht="15.75" customHeight="1" spans="1:8">
      <c r="A687" s="102"/>
      <c r="B687" s="102"/>
      <c r="H687" s="102"/>
    </row>
    <row r="688" ht="15.75" customHeight="1" spans="1:8">
      <c r="A688" s="102"/>
      <c r="B688" s="102"/>
      <c r="H688" s="102"/>
    </row>
    <row r="689" ht="15.75" customHeight="1" spans="1:8">
      <c r="A689" s="102"/>
      <c r="B689" s="102"/>
      <c r="H689" s="102"/>
    </row>
    <row r="690" ht="15.75" customHeight="1" spans="1:8">
      <c r="A690" s="102"/>
      <c r="B690" s="102"/>
      <c r="H690" s="102"/>
    </row>
    <row r="691" ht="15.75" customHeight="1" spans="1:8">
      <c r="A691" s="102"/>
      <c r="B691" s="102"/>
      <c r="H691" s="102"/>
    </row>
    <row r="692" ht="15.75" customHeight="1" spans="1:8">
      <c r="A692" s="102"/>
      <c r="B692" s="102"/>
      <c r="H692" s="102"/>
    </row>
    <row r="693" ht="15.75" customHeight="1" spans="1:8">
      <c r="A693" s="102"/>
      <c r="B693" s="102"/>
      <c r="H693" s="102"/>
    </row>
    <row r="694" ht="15.75" customHeight="1" spans="1:8">
      <c r="A694" s="102"/>
      <c r="B694" s="102"/>
      <c r="H694" s="102"/>
    </row>
    <row r="695" ht="15.75" customHeight="1" spans="1:8">
      <c r="A695" s="102"/>
      <c r="B695" s="102"/>
      <c r="H695" s="102"/>
    </row>
    <row r="696" ht="15.75" customHeight="1" spans="1:8">
      <c r="A696" s="102"/>
      <c r="B696" s="102"/>
      <c r="H696" s="102"/>
    </row>
    <row r="697" ht="15.75" customHeight="1" spans="1:8">
      <c r="A697" s="102"/>
      <c r="B697" s="102"/>
      <c r="H697" s="102"/>
    </row>
    <row r="698" ht="15.75" customHeight="1" spans="1:8">
      <c r="A698" s="102"/>
      <c r="B698" s="102"/>
      <c r="H698" s="102"/>
    </row>
    <row r="699" ht="15.75" customHeight="1" spans="1:8">
      <c r="A699" s="102"/>
      <c r="B699" s="102"/>
      <c r="H699" s="102"/>
    </row>
    <row r="700" ht="15.75" customHeight="1" spans="1:8">
      <c r="A700" s="102"/>
      <c r="B700" s="102"/>
      <c r="H700" s="102"/>
    </row>
    <row r="701" ht="15.75" customHeight="1" spans="1:8">
      <c r="A701" s="102"/>
      <c r="B701" s="102"/>
      <c r="H701" s="102"/>
    </row>
    <row r="702" ht="15.75" customHeight="1" spans="1:8">
      <c r="A702" s="102"/>
      <c r="B702" s="102"/>
      <c r="H702" s="102"/>
    </row>
    <row r="703" ht="15.75" customHeight="1" spans="1:8">
      <c r="A703" s="102"/>
      <c r="B703" s="102"/>
      <c r="H703" s="102"/>
    </row>
    <row r="704" ht="15.75" customHeight="1" spans="1:8">
      <c r="A704" s="102"/>
      <c r="B704" s="102"/>
      <c r="H704" s="102"/>
    </row>
    <row r="705" ht="15.75" customHeight="1" spans="1:8">
      <c r="A705" s="102"/>
      <c r="B705" s="102"/>
      <c r="H705" s="102"/>
    </row>
    <row r="706" ht="15.75" customHeight="1" spans="1:8">
      <c r="A706" s="102"/>
      <c r="B706" s="102"/>
      <c r="H706" s="102"/>
    </row>
    <row r="707" ht="15.75" customHeight="1" spans="1:8">
      <c r="A707" s="102"/>
      <c r="B707" s="102"/>
      <c r="H707" s="102"/>
    </row>
    <row r="708" ht="15.75" customHeight="1" spans="1:8">
      <c r="A708" s="102"/>
      <c r="B708" s="102"/>
      <c r="H708" s="102"/>
    </row>
    <row r="709" ht="15.75" customHeight="1" spans="1:8">
      <c r="A709" s="102"/>
      <c r="B709" s="102"/>
      <c r="H709" s="102"/>
    </row>
    <row r="710" ht="15.75" customHeight="1" spans="1:8">
      <c r="A710" s="102"/>
      <c r="B710" s="102"/>
      <c r="H710" s="102"/>
    </row>
    <row r="711" ht="15.75" customHeight="1" spans="1:8">
      <c r="A711" s="102"/>
      <c r="B711" s="102"/>
      <c r="H711" s="102"/>
    </row>
    <row r="712" ht="15.75" customHeight="1" spans="1:8">
      <c r="A712" s="102"/>
      <c r="B712" s="102"/>
      <c r="H712" s="102"/>
    </row>
    <row r="713" ht="15.75" customHeight="1" spans="1:8">
      <c r="A713" s="102"/>
      <c r="B713" s="102"/>
      <c r="H713" s="102"/>
    </row>
    <row r="714" ht="15.75" customHeight="1" spans="1:8">
      <c r="A714" s="102"/>
      <c r="B714" s="102"/>
      <c r="H714" s="102"/>
    </row>
    <row r="715" ht="15.75" customHeight="1" spans="1:8">
      <c r="A715" s="102"/>
      <c r="B715" s="102"/>
      <c r="H715" s="102"/>
    </row>
    <row r="716" ht="15.75" customHeight="1" spans="1:8">
      <c r="A716" s="102"/>
      <c r="B716" s="102"/>
      <c r="H716" s="102"/>
    </row>
    <row r="717" ht="15.75" customHeight="1" spans="1:8">
      <c r="A717" s="102"/>
      <c r="B717" s="102"/>
      <c r="H717" s="102"/>
    </row>
    <row r="718" ht="15.75" customHeight="1" spans="1:8">
      <c r="A718" s="102"/>
      <c r="B718" s="102"/>
      <c r="H718" s="102"/>
    </row>
    <row r="719" ht="15.75" customHeight="1" spans="1:8">
      <c r="A719" s="102"/>
      <c r="B719" s="102"/>
      <c r="H719" s="102"/>
    </row>
    <row r="720" ht="15.75" customHeight="1" spans="1:8">
      <c r="A720" s="102"/>
      <c r="B720" s="102"/>
      <c r="H720" s="102"/>
    </row>
    <row r="721" ht="15.75" customHeight="1" spans="1:8">
      <c r="A721" s="102"/>
      <c r="B721" s="102"/>
      <c r="H721" s="102"/>
    </row>
    <row r="722" ht="15.75" customHeight="1" spans="1:8">
      <c r="A722" s="102"/>
      <c r="B722" s="102"/>
      <c r="H722" s="102"/>
    </row>
    <row r="723" ht="15.75" customHeight="1" spans="1:8">
      <c r="A723" s="102"/>
      <c r="B723" s="102"/>
      <c r="H723" s="102"/>
    </row>
    <row r="724" ht="15.75" customHeight="1" spans="1:8">
      <c r="A724" s="102"/>
      <c r="B724" s="102"/>
      <c r="H724" s="102"/>
    </row>
    <row r="725" ht="15.75" customHeight="1" spans="1:8">
      <c r="A725" s="102"/>
      <c r="B725" s="102"/>
      <c r="H725" s="102"/>
    </row>
    <row r="726" ht="15.75" customHeight="1" spans="1:8">
      <c r="A726" s="102"/>
      <c r="B726" s="102"/>
      <c r="H726" s="102"/>
    </row>
    <row r="727" ht="15.75" customHeight="1" spans="1:8">
      <c r="A727" s="102"/>
      <c r="B727" s="102"/>
      <c r="H727" s="102"/>
    </row>
    <row r="728" ht="15.75" customHeight="1" spans="1:8">
      <c r="A728" s="102"/>
      <c r="B728" s="102"/>
      <c r="H728" s="102"/>
    </row>
    <row r="729" ht="15.75" customHeight="1" spans="1:8">
      <c r="A729" s="102"/>
      <c r="B729" s="102"/>
      <c r="H729" s="102"/>
    </row>
    <row r="730" ht="15.75" customHeight="1" spans="1:8">
      <c r="A730" s="102"/>
      <c r="B730" s="102"/>
      <c r="H730" s="102"/>
    </row>
    <row r="731" ht="15.75" customHeight="1" spans="1:8">
      <c r="A731" s="102"/>
      <c r="B731" s="102"/>
      <c r="H731" s="102"/>
    </row>
    <row r="732" ht="15.75" customHeight="1" spans="1:8">
      <c r="A732" s="102"/>
      <c r="B732" s="102"/>
      <c r="H732" s="102"/>
    </row>
    <row r="733" ht="15.75" customHeight="1" spans="1:8">
      <c r="A733" s="102"/>
      <c r="B733" s="102"/>
      <c r="H733" s="102"/>
    </row>
    <row r="734" ht="15.75" customHeight="1" spans="1:8">
      <c r="A734" s="102"/>
      <c r="B734" s="102"/>
      <c r="H734" s="102"/>
    </row>
    <row r="735" ht="15.75" customHeight="1" spans="1:8">
      <c r="A735" s="102"/>
      <c r="B735" s="102"/>
      <c r="H735" s="102"/>
    </row>
    <row r="736" ht="15.75" customHeight="1" spans="1:8">
      <c r="A736" s="102"/>
      <c r="B736" s="102"/>
      <c r="H736" s="102"/>
    </row>
    <row r="737" ht="15.75" customHeight="1" spans="1:8">
      <c r="A737" s="102"/>
      <c r="B737" s="102"/>
      <c r="H737" s="102"/>
    </row>
    <row r="738" ht="15.75" customHeight="1" spans="1:8">
      <c r="A738" s="102"/>
      <c r="B738" s="102"/>
      <c r="H738" s="102"/>
    </row>
    <row r="739" ht="15.75" customHeight="1" spans="1:8">
      <c r="A739" s="102"/>
      <c r="B739" s="102"/>
      <c r="H739" s="102"/>
    </row>
    <row r="740" ht="15.75" customHeight="1" spans="1:8">
      <c r="A740" s="102"/>
      <c r="B740" s="102"/>
      <c r="H740" s="102"/>
    </row>
    <row r="741" ht="15.75" customHeight="1" spans="1:8">
      <c r="A741" s="102"/>
      <c r="B741" s="102"/>
      <c r="H741" s="102"/>
    </row>
    <row r="742" ht="15.75" customHeight="1" spans="1:8">
      <c r="A742" s="102"/>
      <c r="B742" s="102"/>
      <c r="H742" s="102"/>
    </row>
    <row r="743" ht="15.75" customHeight="1" spans="1:8">
      <c r="A743" s="102"/>
      <c r="B743" s="102"/>
      <c r="H743" s="102"/>
    </row>
    <row r="744" ht="15.75" customHeight="1" spans="1:8">
      <c r="A744" s="102"/>
      <c r="B744" s="102"/>
      <c r="H744" s="102"/>
    </row>
    <row r="745" ht="15.75" customHeight="1" spans="1:8">
      <c r="A745" s="102"/>
      <c r="B745" s="102"/>
      <c r="H745" s="102"/>
    </row>
    <row r="746" ht="15.75" customHeight="1" spans="1:8">
      <c r="A746" s="102"/>
      <c r="B746" s="102"/>
      <c r="H746" s="102"/>
    </row>
    <row r="747" ht="15.75" customHeight="1" spans="1:8">
      <c r="A747" s="102"/>
      <c r="B747" s="102"/>
      <c r="H747" s="102"/>
    </row>
    <row r="748" ht="15.75" customHeight="1" spans="1:8">
      <c r="A748" s="102"/>
      <c r="B748" s="102"/>
      <c r="H748" s="102"/>
    </row>
    <row r="749" ht="15.75" customHeight="1" spans="1:8">
      <c r="A749" s="102"/>
      <c r="B749" s="102"/>
      <c r="H749" s="102"/>
    </row>
    <row r="750" ht="15.75" customHeight="1" spans="1:8">
      <c r="A750" s="102"/>
      <c r="B750" s="102"/>
      <c r="H750" s="102"/>
    </row>
    <row r="751" ht="15.75" customHeight="1" spans="1:8">
      <c r="A751" s="102"/>
      <c r="B751" s="102"/>
      <c r="H751" s="102"/>
    </row>
    <row r="752" ht="15.75" customHeight="1" spans="1:8">
      <c r="A752" s="102"/>
      <c r="B752" s="102"/>
      <c r="H752" s="102"/>
    </row>
    <row r="753" ht="15.75" customHeight="1" spans="1:8">
      <c r="A753" s="102"/>
      <c r="B753" s="102"/>
      <c r="H753" s="102"/>
    </row>
    <row r="754" ht="15.75" customHeight="1" spans="1:8">
      <c r="A754" s="102"/>
      <c r="B754" s="102"/>
      <c r="H754" s="102"/>
    </row>
    <row r="755" ht="15.75" customHeight="1" spans="1:8">
      <c r="A755" s="102"/>
      <c r="B755" s="102"/>
      <c r="H755" s="102"/>
    </row>
    <row r="756" ht="15.75" customHeight="1" spans="1:8">
      <c r="A756" s="102"/>
      <c r="B756" s="102"/>
      <c r="H756" s="102"/>
    </row>
    <row r="757" ht="15.75" customHeight="1" spans="1:8">
      <c r="A757" s="102"/>
      <c r="B757" s="102"/>
      <c r="H757" s="102"/>
    </row>
    <row r="758" ht="15.75" customHeight="1" spans="1:8">
      <c r="A758" s="102"/>
      <c r="B758" s="102"/>
      <c r="H758" s="102"/>
    </row>
    <row r="759" ht="15.75" customHeight="1" spans="1:8">
      <c r="A759" s="102"/>
      <c r="B759" s="102"/>
      <c r="H759" s="102"/>
    </row>
    <row r="760" ht="15.75" customHeight="1" spans="1:8">
      <c r="A760" s="102"/>
      <c r="B760" s="102"/>
      <c r="H760" s="102"/>
    </row>
    <row r="761" ht="15.75" customHeight="1" spans="1:8">
      <c r="A761" s="102"/>
      <c r="B761" s="102"/>
      <c r="H761" s="102"/>
    </row>
    <row r="762" ht="15.75" customHeight="1" spans="1:8">
      <c r="A762" s="102"/>
      <c r="B762" s="102"/>
      <c r="H762" s="102"/>
    </row>
    <row r="763" ht="15.75" customHeight="1" spans="1:8">
      <c r="A763" s="102"/>
      <c r="B763" s="102"/>
      <c r="H763" s="102"/>
    </row>
    <row r="764" ht="15.75" customHeight="1" spans="1:8">
      <c r="A764" s="102"/>
      <c r="B764" s="102"/>
      <c r="H764" s="102"/>
    </row>
    <row r="765" ht="15.75" customHeight="1" spans="1:8">
      <c r="A765" s="102"/>
      <c r="B765" s="102"/>
      <c r="H765" s="102"/>
    </row>
    <row r="766" ht="15.75" customHeight="1" spans="1:8">
      <c r="A766" s="102"/>
      <c r="B766" s="102"/>
      <c r="H766" s="102"/>
    </row>
    <row r="767" ht="15.75" customHeight="1" spans="1:8">
      <c r="A767" s="102"/>
      <c r="B767" s="102"/>
      <c r="H767" s="102"/>
    </row>
    <row r="768" ht="15.75" customHeight="1" spans="1:8">
      <c r="A768" s="102"/>
      <c r="B768" s="102"/>
      <c r="H768" s="102"/>
    </row>
    <row r="769" ht="15.75" customHeight="1" spans="1:8">
      <c r="A769" s="102"/>
      <c r="B769" s="102"/>
      <c r="H769" s="102"/>
    </row>
    <row r="770" ht="15.75" customHeight="1" spans="1:8">
      <c r="A770" s="102"/>
      <c r="B770" s="102"/>
      <c r="H770" s="102"/>
    </row>
    <row r="771" ht="15.75" customHeight="1" spans="1:8">
      <c r="A771" s="102"/>
      <c r="B771" s="102"/>
      <c r="H771" s="102"/>
    </row>
    <row r="772" ht="15.75" customHeight="1" spans="1:8">
      <c r="A772" s="102"/>
      <c r="B772" s="102"/>
      <c r="H772" s="102"/>
    </row>
    <row r="773" ht="15.75" customHeight="1" spans="1:8">
      <c r="A773" s="102"/>
      <c r="B773" s="102"/>
      <c r="H773" s="102"/>
    </row>
    <row r="774" ht="15.75" customHeight="1" spans="1:8">
      <c r="A774" s="102"/>
      <c r="B774" s="102"/>
      <c r="H774" s="102"/>
    </row>
    <row r="775" ht="15.75" customHeight="1" spans="1:8">
      <c r="A775" s="102"/>
      <c r="B775" s="102"/>
      <c r="H775" s="102"/>
    </row>
    <row r="776" ht="15.75" customHeight="1" spans="1:8">
      <c r="A776" s="102"/>
      <c r="B776" s="102"/>
      <c r="H776" s="102"/>
    </row>
    <row r="777" ht="15.75" customHeight="1" spans="1:8">
      <c r="A777" s="102"/>
      <c r="B777" s="102"/>
      <c r="H777" s="102"/>
    </row>
    <row r="778" ht="15.75" customHeight="1" spans="1:8">
      <c r="A778" s="102"/>
      <c r="B778" s="102"/>
      <c r="H778" s="102"/>
    </row>
    <row r="779" ht="15.75" customHeight="1" spans="1:8">
      <c r="A779" s="102"/>
      <c r="B779" s="102"/>
      <c r="H779" s="102"/>
    </row>
    <row r="780" ht="15.75" customHeight="1" spans="1:8">
      <c r="A780" s="102"/>
      <c r="B780" s="102"/>
      <c r="H780" s="102"/>
    </row>
    <row r="781" ht="15.75" customHeight="1" spans="1:8">
      <c r="A781" s="102"/>
      <c r="B781" s="102"/>
      <c r="H781" s="102"/>
    </row>
    <row r="782" ht="15.75" customHeight="1" spans="1:8">
      <c r="A782" s="102"/>
      <c r="B782" s="102"/>
      <c r="H782" s="102"/>
    </row>
    <row r="783" ht="15.75" customHeight="1" spans="1:8">
      <c r="A783" s="102"/>
      <c r="B783" s="102"/>
      <c r="H783" s="102"/>
    </row>
    <row r="784" ht="15.75" customHeight="1" spans="1:8">
      <c r="A784" s="102"/>
      <c r="B784" s="102"/>
      <c r="H784" s="102"/>
    </row>
    <row r="785" ht="15.75" customHeight="1" spans="1:8">
      <c r="A785" s="102"/>
      <c r="B785" s="102"/>
      <c r="H785" s="102"/>
    </row>
    <row r="786" ht="15.75" customHeight="1" spans="1:8">
      <c r="A786" s="102"/>
      <c r="B786" s="102"/>
      <c r="H786" s="102"/>
    </row>
    <row r="787" ht="15.75" customHeight="1" spans="1:8">
      <c r="A787" s="102"/>
      <c r="B787" s="102"/>
      <c r="H787" s="102"/>
    </row>
    <row r="788" ht="15.75" customHeight="1" spans="1:8">
      <c r="A788" s="102"/>
      <c r="B788" s="102"/>
      <c r="H788" s="102"/>
    </row>
    <row r="789" ht="15.75" customHeight="1" spans="1:8">
      <c r="A789" s="102"/>
      <c r="B789" s="102"/>
      <c r="H789" s="102"/>
    </row>
    <row r="790" ht="15.75" customHeight="1" spans="1:8">
      <c r="A790" s="102"/>
      <c r="B790" s="102"/>
      <c r="H790" s="102"/>
    </row>
    <row r="791" ht="15.75" customHeight="1" spans="1:8">
      <c r="A791" s="102"/>
      <c r="B791" s="102"/>
      <c r="H791" s="102"/>
    </row>
    <row r="792" ht="15.75" customHeight="1" spans="1:8">
      <c r="A792" s="102"/>
      <c r="B792" s="102"/>
      <c r="H792" s="102"/>
    </row>
    <row r="793" ht="15.75" customHeight="1" spans="1:8">
      <c r="A793" s="102"/>
      <c r="B793" s="102"/>
      <c r="H793" s="102"/>
    </row>
    <row r="794" ht="15.75" customHeight="1" spans="1:8">
      <c r="A794" s="102"/>
      <c r="B794" s="102"/>
      <c r="H794" s="102"/>
    </row>
    <row r="795" ht="15.75" customHeight="1" spans="1:8">
      <c r="A795" s="102"/>
      <c r="B795" s="102"/>
      <c r="H795" s="102"/>
    </row>
    <row r="796" ht="15.75" customHeight="1" spans="1:8">
      <c r="A796" s="102"/>
      <c r="B796" s="102"/>
      <c r="H796" s="102"/>
    </row>
    <row r="797" ht="15.75" customHeight="1" spans="1:8">
      <c r="A797" s="102"/>
      <c r="B797" s="102"/>
      <c r="H797" s="102"/>
    </row>
    <row r="798" ht="15.75" customHeight="1" spans="1:8">
      <c r="A798" s="102"/>
      <c r="B798" s="102"/>
      <c r="H798" s="102"/>
    </row>
    <row r="799" ht="15.75" customHeight="1" spans="1:8">
      <c r="A799" s="102"/>
      <c r="B799" s="102"/>
      <c r="H799" s="102"/>
    </row>
    <row r="800" ht="15.75" customHeight="1" spans="1:8">
      <c r="A800" s="102"/>
      <c r="B800" s="102"/>
      <c r="H800" s="102"/>
    </row>
    <row r="801" ht="15.75" customHeight="1" spans="1:8">
      <c r="A801" s="102"/>
      <c r="B801" s="102"/>
      <c r="H801" s="102"/>
    </row>
    <row r="802" ht="15.75" customHeight="1" spans="1:8">
      <c r="A802" s="102"/>
      <c r="B802" s="102"/>
      <c r="H802" s="102"/>
    </row>
    <row r="803" ht="15.75" customHeight="1" spans="1:8">
      <c r="A803" s="102"/>
      <c r="B803" s="102"/>
      <c r="H803" s="102"/>
    </row>
    <row r="804" ht="15.75" customHeight="1" spans="1:8">
      <c r="A804" s="102"/>
      <c r="B804" s="102"/>
      <c r="H804" s="102"/>
    </row>
    <row r="805" ht="15.75" customHeight="1" spans="1:8">
      <c r="A805" s="102"/>
      <c r="B805" s="102"/>
      <c r="H805" s="102"/>
    </row>
    <row r="806" ht="15.75" customHeight="1" spans="1:8">
      <c r="A806" s="102"/>
      <c r="B806" s="102"/>
      <c r="H806" s="102"/>
    </row>
    <row r="807" ht="15.75" customHeight="1" spans="1:8">
      <c r="A807" s="102"/>
      <c r="B807" s="102"/>
      <c r="H807" s="102"/>
    </row>
    <row r="808" ht="15.75" customHeight="1" spans="1:8">
      <c r="A808" s="102"/>
      <c r="B808" s="102"/>
      <c r="H808" s="102"/>
    </row>
    <row r="809" ht="15.75" customHeight="1" spans="1:8">
      <c r="A809" s="102"/>
      <c r="B809" s="102"/>
      <c r="H809" s="102"/>
    </row>
    <row r="810" ht="15.75" customHeight="1" spans="1:8">
      <c r="A810" s="102"/>
      <c r="B810" s="102"/>
      <c r="H810" s="102"/>
    </row>
    <row r="811" ht="15.75" customHeight="1" spans="1:8">
      <c r="A811" s="102"/>
      <c r="B811" s="102"/>
      <c r="H811" s="102"/>
    </row>
    <row r="812" ht="15.75" customHeight="1" spans="1:8">
      <c r="A812" s="102"/>
      <c r="B812" s="102"/>
      <c r="H812" s="102"/>
    </row>
    <row r="813" ht="15.75" customHeight="1" spans="1:8">
      <c r="A813" s="102"/>
      <c r="B813" s="102"/>
      <c r="H813" s="102"/>
    </row>
    <row r="814" ht="15.75" customHeight="1" spans="1:8">
      <c r="A814" s="102"/>
      <c r="B814" s="102"/>
      <c r="H814" s="102"/>
    </row>
    <row r="815" ht="15.75" customHeight="1" spans="1:8">
      <c r="A815" s="102"/>
      <c r="B815" s="102"/>
      <c r="H815" s="102"/>
    </row>
    <row r="816" ht="15.75" customHeight="1" spans="1:8">
      <c r="A816" s="102"/>
      <c r="B816" s="102"/>
      <c r="H816" s="102"/>
    </row>
    <row r="817" ht="15.75" customHeight="1" spans="1:8">
      <c r="A817" s="102"/>
      <c r="B817" s="102"/>
      <c r="H817" s="102"/>
    </row>
    <row r="818" ht="15.75" customHeight="1" spans="1:8">
      <c r="A818" s="102"/>
      <c r="B818" s="102"/>
      <c r="H818" s="102"/>
    </row>
    <row r="819" ht="15.75" customHeight="1" spans="1:8">
      <c r="A819" s="102"/>
      <c r="B819" s="102"/>
      <c r="H819" s="102"/>
    </row>
    <row r="820" ht="15.75" customHeight="1" spans="1:8">
      <c r="A820" s="102"/>
      <c r="B820" s="102"/>
      <c r="H820" s="102"/>
    </row>
    <row r="821" ht="15.75" customHeight="1" spans="1:8">
      <c r="A821" s="102"/>
      <c r="B821" s="102"/>
      <c r="H821" s="102"/>
    </row>
    <row r="822" ht="15.75" customHeight="1" spans="1:8">
      <c r="A822" s="102"/>
      <c r="B822" s="102"/>
      <c r="H822" s="102"/>
    </row>
    <row r="823" ht="15.75" customHeight="1" spans="1:8">
      <c r="A823" s="102"/>
      <c r="B823" s="102"/>
      <c r="H823" s="102"/>
    </row>
    <row r="824" ht="15.75" customHeight="1" spans="1:8">
      <c r="A824" s="102"/>
      <c r="B824" s="102"/>
      <c r="H824" s="102"/>
    </row>
    <row r="825" ht="15.75" customHeight="1" spans="1:8">
      <c r="A825" s="102"/>
      <c r="B825" s="102"/>
      <c r="H825" s="102"/>
    </row>
    <row r="826" ht="15.75" customHeight="1" spans="1:8">
      <c r="A826" s="102"/>
      <c r="B826" s="102"/>
      <c r="H826" s="102"/>
    </row>
    <row r="827" ht="15.75" customHeight="1" spans="1:8">
      <c r="A827" s="102"/>
      <c r="B827" s="102"/>
      <c r="H827" s="102"/>
    </row>
    <row r="828" ht="15.75" customHeight="1" spans="1:8">
      <c r="A828" s="102"/>
      <c r="B828" s="102"/>
      <c r="H828" s="102"/>
    </row>
    <row r="829" ht="15.75" customHeight="1" spans="1:8">
      <c r="A829" s="102"/>
      <c r="B829" s="102"/>
      <c r="H829" s="102"/>
    </row>
    <row r="830" ht="15.75" customHeight="1" spans="1:8">
      <c r="A830" s="102"/>
      <c r="B830" s="102"/>
      <c r="H830" s="102"/>
    </row>
    <row r="831" ht="15.75" customHeight="1" spans="1:8">
      <c r="A831" s="102"/>
      <c r="B831" s="102"/>
      <c r="H831" s="102"/>
    </row>
    <row r="832" ht="15.75" customHeight="1" spans="1:8">
      <c r="A832" s="102"/>
      <c r="B832" s="102"/>
      <c r="H832" s="102"/>
    </row>
    <row r="833" ht="15.75" customHeight="1" spans="1:8">
      <c r="A833" s="102"/>
      <c r="B833" s="102"/>
      <c r="H833" s="102"/>
    </row>
    <row r="834" ht="15.75" customHeight="1" spans="1:8">
      <c r="A834" s="102"/>
      <c r="B834" s="102"/>
      <c r="H834" s="102"/>
    </row>
    <row r="835" ht="15.75" customHeight="1" spans="1:8">
      <c r="A835" s="102"/>
      <c r="B835" s="102"/>
      <c r="H835" s="102"/>
    </row>
    <row r="836" ht="15.75" customHeight="1" spans="1:8">
      <c r="A836" s="102"/>
      <c r="B836" s="102"/>
      <c r="H836" s="102"/>
    </row>
    <row r="837" ht="15.75" customHeight="1" spans="1:8">
      <c r="A837" s="102"/>
      <c r="B837" s="102"/>
      <c r="H837" s="102"/>
    </row>
    <row r="838" ht="15.75" customHeight="1" spans="1:8">
      <c r="A838" s="102"/>
      <c r="B838" s="102"/>
      <c r="H838" s="102"/>
    </row>
    <row r="839" ht="15.75" customHeight="1" spans="1:8">
      <c r="A839" s="102"/>
      <c r="B839" s="102"/>
      <c r="H839" s="102"/>
    </row>
    <row r="840" ht="15.75" customHeight="1" spans="1:8">
      <c r="A840" s="102"/>
      <c r="B840" s="102"/>
      <c r="H840" s="102"/>
    </row>
    <row r="841" ht="15.75" customHeight="1" spans="1:8">
      <c r="A841" s="102"/>
      <c r="B841" s="102"/>
      <c r="H841" s="102"/>
    </row>
    <row r="842" ht="15.75" customHeight="1" spans="1:8">
      <c r="A842" s="102"/>
      <c r="B842" s="102"/>
      <c r="H842" s="102"/>
    </row>
    <row r="843" ht="15.75" customHeight="1" spans="1:8">
      <c r="A843" s="102"/>
      <c r="B843" s="102"/>
      <c r="H843" s="102"/>
    </row>
    <row r="844" ht="15.75" customHeight="1" spans="1:8">
      <c r="A844" s="102"/>
      <c r="B844" s="102"/>
      <c r="H844" s="102"/>
    </row>
    <row r="845" ht="15.75" customHeight="1" spans="1:8">
      <c r="A845" s="102"/>
      <c r="B845" s="102"/>
      <c r="H845" s="102"/>
    </row>
    <row r="846" ht="15.75" customHeight="1" spans="1:8">
      <c r="A846" s="102"/>
      <c r="B846" s="102"/>
      <c r="H846" s="102"/>
    </row>
    <row r="847" ht="15.75" customHeight="1" spans="1:8">
      <c r="A847" s="102"/>
      <c r="B847" s="102"/>
      <c r="H847" s="102"/>
    </row>
    <row r="848" ht="15.75" customHeight="1" spans="1:8">
      <c r="A848" s="102"/>
      <c r="B848" s="102"/>
      <c r="H848" s="102"/>
    </row>
    <row r="849" ht="15.75" customHeight="1" spans="1:8">
      <c r="A849" s="102"/>
      <c r="B849" s="102"/>
      <c r="H849" s="102"/>
    </row>
    <row r="850" ht="15.75" customHeight="1" spans="1:8">
      <c r="A850" s="102"/>
      <c r="B850" s="102"/>
      <c r="H850" s="102"/>
    </row>
    <row r="851" ht="15.75" customHeight="1" spans="1:8">
      <c r="A851" s="102"/>
      <c r="B851" s="102"/>
      <c r="H851" s="102"/>
    </row>
    <row r="852" ht="15.75" customHeight="1" spans="1:8">
      <c r="A852" s="102"/>
      <c r="B852" s="102"/>
      <c r="H852" s="102"/>
    </row>
    <row r="853" ht="15.75" customHeight="1" spans="1:8">
      <c r="A853" s="102"/>
      <c r="B853" s="102"/>
      <c r="H853" s="102"/>
    </row>
    <row r="854" ht="15.75" customHeight="1" spans="1:8">
      <c r="A854" s="102"/>
      <c r="B854" s="102"/>
      <c r="H854" s="102"/>
    </row>
    <row r="855" ht="15.75" customHeight="1" spans="1:8">
      <c r="A855" s="102"/>
      <c r="B855" s="102"/>
      <c r="H855" s="102"/>
    </row>
    <row r="856" ht="15.75" customHeight="1" spans="1:8">
      <c r="A856" s="102"/>
      <c r="B856" s="102"/>
      <c r="H856" s="102"/>
    </row>
    <row r="857" ht="15.75" customHeight="1" spans="1:8">
      <c r="A857" s="102"/>
      <c r="B857" s="102"/>
      <c r="H857" s="102"/>
    </row>
    <row r="858" ht="15.75" customHeight="1" spans="1:8">
      <c r="A858" s="102"/>
      <c r="B858" s="102"/>
      <c r="H858" s="102"/>
    </row>
    <row r="859" ht="15.75" customHeight="1" spans="1:8">
      <c r="A859" s="102"/>
      <c r="B859" s="102"/>
      <c r="H859" s="102"/>
    </row>
    <row r="860" ht="15.75" customHeight="1" spans="1:8">
      <c r="A860" s="102"/>
      <c r="B860" s="102"/>
      <c r="H860" s="102"/>
    </row>
    <row r="861" ht="15.75" customHeight="1" spans="1:8">
      <c r="A861" s="102"/>
      <c r="B861" s="102"/>
      <c r="H861" s="102"/>
    </row>
    <row r="862" ht="15.75" customHeight="1" spans="1:8">
      <c r="A862" s="102"/>
      <c r="B862" s="102"/>
      <c r="H862" s="102"/>
    </row>
    <row r="863" ht="15.75" customHeight="1" spans="1:8">
      <c r="A863" s="102"/>
      <c r="B863" s="102"/>
      <c r="H863" s="102"/>
    </row>
    <row r="864" ht="15.75" customHeight="1" spans="1:8">
      <c r="A864" s="102"/>
      <c r="B864" s="102"/>
      <c r="H864" s="102"/>
    </row>
    <row r="865" ht="15.75" customHeight="1" spans="1:8">
      <c r="A865" s="102"/>
      <c r="B865" s="102"/>
      <c r="H865" s="102"/>
    </row>
    <row r="866" ht="15.75" customHeight="1" spans="1:8">
      <c r="A866" s="102"/>
      <c r="B866" s="102"/>
      <c r="H866" s="102"/>
    </row>
    <row r="867" ht="15.75" customHeight="1" spans="1:8">
      <c r="A867" s="102"/>
      <c r="B867" s="102"/>
      <c r="H867" s="102"/>
    </row>
    <row r="868" ht="15.75" customHeight="1" spans="1:8">
      <c r="A868" s="102"/>
      <c r="B868" s="102"/>
      <c r="H868" s="102"/>
    </row>
    <row r="869" ht="15.75" customHeight="1" spans="1:8">
      <c r="A869" s="102"/>
      <c r="B869" s="102"/>
      <c r="H869" s="102"/>
    </row>
    <row r="870" ht="15.75" customHeight="1" spans="1:8">
      <c r="A870" s="102"/>
      <c r="B870" s="102"/>
      <c r="H870" s="102"/>
    </row>
    <row r="871" ht="15.75" customHeight="1" spans="1:8">
      <c r="A871" s="102"/>
      <c r="B871" s="102"/>
      <c r="H871" s="102"/>
    </row>
    <row r="872" ht="15.75" customHeight="1" spans="1:8">
      <c r="A872" s="102"/>
      <c r="B872" s="102"/>
      <c r="H872" s="102"/>
    </row>
    <row r="873" ht="15.75" customHeight="1" spans="1:8">
      <c r="A873" s="102"/>
      <c r="B873" s="102"/>
      <c r="H873" s="102"/>
    </row>
    <row r="874" ht="15.75" customHeight="1" spans="1:8">
      <c r="A874" s="102"/>
      <c r="B874" s="102"/>
      <c r="H874" s="102"/>
    </row>
    <row r="875" ht="15.75" customHeight="1" spans="1:8">
      <c r="A875" s="102"/>
      <c r="B875" s="102"/>
      <c r="H875" s="102"/>
    </row>
    <row r="876" ht="15.75" customHeight="1" spans="1:8">
      <c r="A876" s="102"/>
      <c r="B876" s="102"/>
      <c r="H876" s="102"/>
    </row>
    <row r="877" ht="15.75" customHeight="1" spans="1:8">
      <c r="A877" s="102"/>
      <c r="B877" s="102"/>
      <c r="H877" s="102"/>
    </row>
    <row r="878" ht="15.75" customHeight="1" spans="1:8">
      <c r="A878" s="102"/>
      <c r="B878" s="102"/>
      <c r="H878" s="102"/>
    </row>
    <row r="879" ht="15.75" customHeight="1" spans="1:8">
      <c r="A879" s="102"/>
      <c r="B879" s="102"/>
      <c r="H879" s="102"/>
    </row>
    <row r="880" ht="15.75" customHeight="1" spans="1:8">
      <c r="A880" s="102"/>
      <c r="B880" s="102"/>
      <c r="H880" s="102"/>
    </row>
    <row r="881" ht="15.75" customHeight="1" spans="1:8">
      <c r="A881" s="102"/>
      <c r="B881" s="102"/>
      <c r="H881" s="102"/>
    </row>
    <row r="882" ht="15.75" customHeight="1" spans="1:8">
      <c r="A882" s="102"/>
      <c r="B882" s="102"/>
      <c r="H882" s="102"/>
    </row>
    <row r="883" ht="15.75" customHeight="1" spans="1:8">
      <c r="A883" s="102"/>
      <c r="B883" s="102"/>
      <c r="H883" s="102"/>
    </row>
    <row r="884" ht="15.75" customHeight="1" spans="1:8">
      <c r="A884" s="102"/>
      <c r="B884" s="102"/>
      <c r="H884" s="102"/>
    </row>
    <row r="885" ht="15.75" customHeight="1" spans="1:8">
      <c r="A885" s="102"/>
      <c r="B885" s="102"/>
      <c r="H885" s="102"/>
    </row>
    <row r="886" ht="15.75" customHeight="1" spans="1:8">
      <c r="A886" s="102"/>
      <c r="B886" s="102"/>
      <c r="H886" s="102"/>
    </row>
    <row r="887" ht="15.75" customHeight="1" spans="1:8">
      <c r="A887" s="102"/>
      <c r="B887" s="102"/>
      <c r="H887" s="102"/>
    </row>
    <row r="888" ht="15.75" customHeight="1" spans="1:8">
      <c r="A888" s="102"/>
      <c r="B888" s="102"/>
      <c r="H888" s="102"/>
    </row>
    <row r="889" ht="15.75" customHeight="1" spans="1:8">
      <c r="A889" s="102"/>
      <c r="B889" s="102"/>
      <c r="H889" s="102"/>
    </row>
    <row r="890" ht="15.75" customHeight="1" spans="1:8">
      <c r="A890" s="102"/>
      <c r="B890" s="102"/>
      <c r="H890" s="102"/>
    </row>
    <row r="891" ht="15.75" customHeight="1" spans="1:8">
      <c r="A891" s="102"/>
      <c r="B891" s="102"/>
      <c r="H891" s="102"/>
    </row>
    <row r="892" ht="15.75" customHeight="1" spans="1:8">
      <c r="A892" s="102"/>
      <c r="B892" s="102"/>
      <c r="H892" s="102"/>
    </row>
    <row r="893" ht="15.75" customHeight="1" spans="1:8">
      <c r="A893" s="102"/>
      <c r="B893" s="102"/>
      <c r="H893" s="102"/>
    </row>
    <row r="894" ht="15.75" customHeight="1" spans="1:8">
      <c r="A894" s="102"/>
      <c r="B894" s="102"/>
      <c r="H894" s="102"/>
    </row>
    <row r="895" ht="15.75" customHeight="1" spans="1:8">
      <c r="A895" s="102"/>
      <c r="B895" s="102"/>
      <c r="H895" s="102"/>
    </row>
    <row r="896" ht="15.75" customHeight="1" spans="1:8">
      <c r="A896" s="102"/>
      <c r="B896" s="102"/>
      <c r="H896" s="102"/>
    </row>
    <row r="897" ht="15.75" customHeight="1" spans="1:8">
      <c r="A897" s="102"/>
      <c r="B897" s="102"/>
      <c r="H897" s="102"/>
    </row>
    <row r="898" ht="15.75" customHeight="1" spans="1:8">
      <c r="A898" s="102"/>
      <c r="B898" s="102"/>
      <c r="H898" s="102"/>
    </row>
    <row r="899" ht="15.75" customHeight="1" spans="1:8">
      <c r="A899" s="102"/>
      <c r="B899" s="102"/>
      <c r="H899" s="102"/>
    </row>
    <row r="900" ht="15.75" customHeight="1" spans="1:8">
      <c r="A900" s="102"/>
      <c r="B900" s="102"/>
      <c r="H900" s="102"/>
    </row>
    <row r="901" ht="15.75" customHeight="1" spans="1:8">
      <c r="A901" s="102"/>
      <c r="B901" s="102"/>
      <c r="H901" s="102"/>
    </row>
    <row r="902" ht="15.75" customHeight="1" spans="1:8">
      <c r="A902" s="102"/>
      <c r="B902" s="102"/>
      <c r="H902" s="102"/>
    </row>
    <row r="903" ht="15.75" customHeight="1" spans="1:8">
      <c r="A903" s="102"/>
      <c r="B903" s="102"/>
      <c r="H903" s="102"/>
    </row>
    <row r="904" ht="15.75" customHeight="1" spans="1:8">
      <c r="A904" s="102"/>
      <c r="B904" s="102"/>
      <c r="H904" s="102"/>
    </row>
    <row r="905" ht="15.75" customHeight="1" spans="1:8">
      <c r="A905" s="102"/>
      <c r="B905" s="102"/>
      <c r="H905" s="102"/>
    </row>
    <row r="906" ht="15.75" customHeight="1" spans="1:8">
      <c r="A906" s="102"/>
      <c r="B906" s="102"/>
      <c r="H906" s="102"/>
    </row>
    <row r="907" ht="15.75" customHeight="1" spans="1:8">
      <c r="A907" s="102"/>
      <c r="B907" s="102"/>
      <c r="H907" s="102"/>
    </row>
    <row r="908" ht="15.75" customHeight="1" spans="1:8">
      <c r="A908" s="102"/>
      <c r="B908" s="102"/>
      <c r="H908" s="102"/>
    </row>
    <row r="909" ht="15.75" customHeight="1" spans="1:8">
      <c r="A909" s="102"/>
      <c r="B909" s="102"/>
      <c r="H909" s="102"/>
    </row>
    <row r="910" ht="15.75" customHeight="1" spans="1:8">
      <c r="A910" s="102"/>
      <c r="B910" s="102"/>
      <c r="H910" s="102"/>
    </row>
    <row r="911" ht="15.75" customHeight="1" spans="1:8">
      <c r="A911" s="102"/>
      <c r="B911" s="102"/>
      <c r="H911" s="102"/>
    </row>
    <row r="912" ht="15.75" customHeight="1" spans="1:8">
      <c r="A912" s="102"/>
      <c r="B912" s="102"/>
      <c r="H912" s="102"/>
    </row>
    <row r="913" ht="15.75" customHeight="1" spans="1:8">
      <c r="A913" s="102"/>
      <c r="B913" s="102"/>
      <c r="H913" s="102"/>
    </row>
    <row r="914" ht="15.75" customHeight="1" spans="1:8">
      <c r="A914" s="102"/>
      <c r="B914" s="102"/>
      <c r="H914" s="102"/>
    </row>
    <row r="915" ht="15.75" customHeight="1" spans="1:8">
      <c r="A915" s="102"/>
      <c r="B915" s="102"/>
      <c r="H915" s="102"/>
    </row>
    <row r="916" ht="15.75" customHeight="1" spans="1:8">
      <c r="A916" s="102"/>
      <c r="B916" s="102"/>
      <c r="H916" s="102"/>
    </row>
    <row r="917" ht="15.75" customHeight="1" spans="1:8">
      <c r="A917" s="102"/>
      <c r="B917" s="102"/>
      <c r="H917" s="102"/>
    </row>
    <row r="918" ht="15.75" customHeight="1" spans="1:8">
      <c r="A918" s="102"/>
      <c r="B918" s="102"/>
      <c r="H918" s="102"/>
    </row>
    <row r="919" ht="15.75" customHeight="1" spans="1:8">
      <c r="A919" s="102"/>
      <c r="B919" s="102"/>
      <c r="H919" s="102"/>
    </row>
    <row r="920" ht="15.75" customHeight="1" spans="1:8">
      <c r="A920" s="102"/>
      <c r="B920" s="102"/>
      <c r="H920" s="102"/>
    </row>
    <row r="921" ht="15.75" customHeight="1" spans="1:8">
      <c r="A921" s="102"/>
      <c r="B921" s="102"/>
      <c r="H921" s="102"/>
    </row>
    <row r="922" ht="15.75" customHeight="1" spans="1:8">
      <c r="A922" s="102"/>
      <c r="B922" s="102"/>
      <c r="H922" s="102"/>
    </row>
    <row r="923" ht="15.75" customHeight="1" spans="1:8">
      <c r="A923" s="102"/>
      <c r="B923" s="102"/>
      <c r="H923" s="102"/>
    </row>
    <row r="924" ht="15.75" customHeight="1" spans="1:8">
      <c r="A924" s="102"/>
      <c r="B924" s="102"/>
      <c r="H924" s="102"/>
    </row>
    <row r="925" ht="15.75" customHeight="1" spans="1:8">
      <c r="A925" s="102"/>
      <c r="B925" s="102"/>
      <c r="H925" s="102"/>
    </row>
    <row r="926" ht="15.75" customHeight="1" spans="1:8">
      <c r="A926" s="102"/>
      <c r="B926" s="102"/>
      <c r="H926" s="102"/>
    </row>
    <row r="927" ht="15.75" customHeight="1" spans="1:8">
      <c r="A927" s="102"/>
      <c r="B927" s="102"/>
      <c r="H927" s="102"/>
    </row>
    <row r="928" ht="15.75" customHeight="1" spans="1:8">
      <c r="A928" s="102"/>
      <c r="B928" s="102"/>
      <c r="H928" s="102"/>
    </row>
    <row r="929" ht="15.75" customHeight="1" spans="1:8">
      <c r="A929" s="102"/>
      <c r="B929" s="102"/>
      <c r="H929" s="102"/>
    </row>
    <row r="930" ht="15.75" customHeight="1" spans="1:8">
      <c r="A930" s="102"/>
      <c r="B930" s="102"/>
      <c r="H930" s="102"/>
    </row>
    <row r="931" ht="15.75" customHeight="1" spans="1:8">
      <c r="A931" s="102"/>
      <c r="B931" s="102"/>
      <c r="H931" s="102"/>
    </row>
    <row r="932" ht="15.75" customHeight="1" spans="1:8">
      <c r="A932" s="102"/>
      <c r="B932" s="102"/>
      <c r="H932" s="102"/>
    </row>
    <row r="933" ht="15.75" customHeight="1" spans="1:8">
      <c r="A933" s="102"/>
      <c r="B933" s="102"/>
      <c r="H933" s="102"/>
    </row>
    <row r="934" ht="15.75" customHeight="1" spans="1:8">
      <c r="A934" s="102"/>
      <c r="B934" s="102"/>
      <c r="H934" s="102"/>
    </row>
    <row r="935" ht="15.75" customHeight="1" spans="1:8">
      <c r="A935" s="102"/>
      <c r="B935" s="102"/>
      <c r="H935" s="102"/>
    </row>
    <row r="936" ht="15.75" customHeight="1" spans="1:8">
      <c r="A936" s="102"/>
      <c r="B936" s="102"/>
      <c r="H936" s="102"/>
    </row>
    <row r="937" ht="15.75" customHeight="1" spans="1:8">
      <c r="A937" s="102"/>
      <c r="B937" s="102"/>
      <c r="H937" s="102"/>
    </row>
    <row r="938" ht="15.75" customHeight="1" spans="1:8">
      <c r="A938" s="102"/>
      <c r="B938" s="102"/>
      <c r="H938" s="102"/>
    </row>
    <row r="939" ht="15.75" customHeight="1" spans="1:8">
      <c r="A939" s="102"/>
      <c r="B939" s="102"/>
      <c r="H939" s="102"/>
    </row>
    <row r="940" ht="15.75" customHeight="1" spans="1:8">
      <c r="A940" s="102"/>
      <c r="B940" s="102"/>
      <c r="H940" s="102"/>
    </row>
    <row r="941" ht="15.75" customHeight="1" spans="1:8">
      <c r="A941" s="102"/>
      <c r="B941" s="102"/>
      <c r="H941" s="102"/>
    </row>
    <row r="942" ht="15.75" customHeight="1" spans="1:8">
      <c r="A942" s="102"/>
      <c r="B942" s="102"/>
      <c r="H942" s="102"/>
    </row>
    <row r="943" ht="15.75" customHeight="1" spans="1:8">
      <c r="A943" s="102"/>
      <c r="B943" s="102"/>
      <c r="H943" s="102"/>
    </row>
    <row r="944" ht="15.75" customHeight="1" spans="1:8">
      <c r="A944" s="102"/>
      <c r="B944" s="102"/>
      <c r="H944" s="102"/>
    </row>
    <row r="945" ht="15.75" customHeight="1" spans="1:8">
      <c r="A945" s="102"/>
      <c r="B945" s="102"/>
      <c r="H945" s="102"/>
    </row>
    <row r="946" ht="15.75" customHeight="1" spans="1:8">
      <c r="A946" s="102"/>
      <c r="B946" s="102"/>
      <c r="H946" s="102"/>
    </row>
    <row r="947" ht="15.75" customHeight="1" spans="1:8">
      <c r="A947" s="102"/>
      <c r="B947" s="102"/>
      <c r="H947" s="102"/>
    </row>
    <row r="948" ht="15.75" customHeight="1" spans="1:8">
      <c r="A948" s="102"/>
      <c r="B948" s="102"/>
      <c r="H948" s="102"/>
    </row>
    <row r="949" ht="15.75" customHeight="1" spans="1:8">
      <c r="A949" s="102"/>
      <c r="B949" s="102"/>
      <c r="H949" s="102"/>
    </row>
    <row r="950" ht="15.75" customHeight="1" spans="1:8">
      <c r="A950" s="102"/>
      <c r="B950" s="102"/>
      <c r="H950" s="102"/>
    </row>
    <row r="951" ht="15.75" customHeight="1" spans="1:8">
      <c r="A951" s="102"/>
      <c r="B951" s="102"/>
      <c r="H951" s="102"/>
    </row>
    <row r="952" ht="15.75" customHeight="1" spans="1:8">
      <c r="A952" s="102"/>
      <c r="B952" s="102"/>
      <c r="H952" s="102"/>
    </row>
    <row r="953" ht="15.75" customHeight="1" spans="1:8">
      <c r="A953" s="102"/>
      <c r="B953" s="102"/>
      <c r="H953" s="102"/>
    </row>
    <row r="954" ht="15.75" customHeight="1" spans="1:8">
      <c r="A954" s="102"/>
      <c r="B954" s="102"/>
      <c r="H954" s="102"/>
    </row>
    <row r="955" ht="15.75" customHeight="1" spans="1:8">
      <c r="A955" s="102"/>
      <c r="B955" s="102"/>
      <c r="H955" s="102"/>
    </row>
    <row r="956" ht="15.75" customHeight="1" spans="1:8">
      <c r="A956" s="102"/>
      <c r="B956" s="102"/>
      <c r="H956" s="102"/>
    </row>
    <row r="957" ht="15.75" customHeight="1" spans="1:8">
      <c r="A957" s="102"/>
      <c r="B957" s="102"/>
      <c r="H957" s="102"/>
    </row>
    <row r="958" ht="15.75" customHeight="1" spans="1:8">
      <c r="A958" s="102"/>
      <c r="B958" s="102"/>
      <c r="H958" s="102"/>
    </row>
    <row r="959" ht="15.75" customHeight="1" spans="1:8">
      <c r="A959" s="102"/>
      <c r="B959" s="102"/>
      <c r="H959" s="102"/>
    </row>
    <row r="960" ht="15.75" customHeight="1" spans="1:8">
      <c r="A960" s="102"/>
      <c r="B960" s="102"/>
      <c r="H960" s="102"/>
    </row>
    <row r="961" ht="15.75" customHeight="1" spans="1:8">
      <c r="A961" s="102"/>
      <c r="B961" s="102"/>
      <c r="H961" s="102"/>
    </row>
    <row r="962" ht="15.75" customHeight="1" spans="1:8">
      <c r="A962" s="102"/>
      <c r="B962" s="102"/>
      <c r="H962" s="102"/>
    </row>
    <row r="963" ht="15.75" customHeight="1" spans="1:8">
      <c r="A963" s="102"/>
      <c r="B963" s="102"/>
      <c r="H963" s="102"/>
    </row>
    <row r="964" ht="15.75" customHeight="1" spans="1:8">
      <c r="A964" s="102"/>
      <c r="B964" s="102"/>
      <c r="H964" s="102"/>
    </row>
    <row r="965" ht="15.75" customHeight="1" spans="1:8">
      <c r="A965" s="102"/>
      <c r="B965" s="102"/>
      <c r="H965" s="102"/>
    </row>
    <row r="966" ht="15.75" customHeight="1" spans="1:8">
      <c r="A966" s="102"/>
      <c r="B966" s="102"/>
      <c r="H966" s="102"/>
    </row>
    <row r="967" ht="15.75" customHeight="1" spans="1:8">
      <c r="A967" s="102"/>
      <c r="B967" s="102"/>
      <c r="H967" s="102"/>
    </row>
    <row r="968" ht="15.75" customHeight="1" spans="1:8">
      <c r="A968" s="102"/>
      <c r="B968" s="102"/>
      <c r="H968" s="102"/>
    </row>
    <row r="969" ht="15.75" customHeight="1" spans="1:8">
      <c r="A969" s="102"/>
      <c r="B969" s="102"/>
      <c r="H969" s="102"/>
    </row>
    <row r="970" ht="15.75" customHeight="1" spans="1:8">
      <c r="A970" s="102"/>
      <c r="B970" s="102"/>
      <c r="H970" s="102"/>
    </row>
    <row r="971" ht="15.75" customHeight="1" spans="1:8">
      <c r="A971" s="102"/>
      <c r="B971" s="102"/>
      <c r="H971" s="102"/>
    </row>
    <row r="972" ht="15.75" customHeight="1" spans="1:8">
      <c r="A972" s="102"/>
      <c r="B972" s="102"/>
      <c r="H972" s="102"/>
    </row>
    <row r="973" ht="15.75" customHeight="1" spans="1:8">
      <c r="A973" s="102"/>
      <c r="B973" s="102"/>
      <c r="H973" s="102"/>
    </row>
    <row r="974" ht="15.75" customHeight="1" spans="1:8">
      <c r="A974" s="102"/>
      <c r="B974" s="102"/>
      <c r="H974" s="102"/>
    </row>
    <row r="975" ht="15.75" customHeight="1" spans="1:8">
      <c r="A975" s="102"/>
      <c r="B975" s="102"/>
      <c r="H975" s="102"/>
    </row>
    <row r="976" ht="15.75" customHeight="1" spans="1:8">
      <c r="A976" s="102"/>
      <c r="B976" s="102"/>
      <c r="H976" s="102"/>
    </row>
    <row r="977" ht="15.75" customHeight="1" spans="1:8">
      <c r="A977" s="102"/>
      <c r="B977" s="102"/>
      <c r="H977" s="102"/>
    </row>
    <row r="978" ht="15.75" customHeight="1" spans="1:8">
      <c r="A978" s="102"/>
      <c r="B978" s="102"/>
      <c r="H978" s="102"/>
    </row>
    <row r="979" ht="15.75" customHeight="1" spans="1:8">
      <c r="A979" s="102"/>
      <c r="B979" s="102"/>
      <c r="H979" s="102"/>
    </row>
    <row r="980" ht="15.75" customHeight="1" spans="1:8">
      <c r="A980" s="102"/>
      <c r="B980" s="102"/>
      <c r="H980" s="102"/>
    </row>
    <row r="981" ht="15.75" customHeight="1" spans="1:8">
      <c r="A981" s="102"/>
      <c r="B981" s="102"/>
      <c r="H981" s="102"/>
    </row>
    <row r="982" ht="15.75" customHeight="1" spans="1:8">
      <c r="A982" s="102"/>
      <c r="B982" s="102"/>
      <c r="H982" s="102"/>
    </row>
    <row r="983" ht="15.75" customHeight="1" spans="1:8">
      <c r="A983" s="102"/>
      <c r="B983" s="102"/>
      <c r="H983" s="102"/>
    </row>
    <row r="984" ht="15.75" customHeight="1" spans="1:8">
      <c r="A984" s="102"/>
      <c r="B984" s="102"/>
      <c r="H984" s="102"/>
    </row>
    <row r="985" ht="15.75" customHeight="1" spans="1:8">
      <c r="A985" s="102"/>
      <c r="B985" s="102"/>
      <c r="H985" s="102"/>
    </row>
    <row r="986" ht="15.75" customHeight="1" spans="1:8">
      <c r="A986" s="102"/>
      <c r="B986" s="102"/>
      <c r="H986" s="102"/>
    </row>
    <row r="987" ht="15.75" customHeight="1" spans="1:8">
      <c r="A987" s="102"/>
      <c r="B987" s="102"/>
      <c r="H987" s="102"/>
    </row>
    <row r="988" ht="15.75" customHeight="1" spans="1:8">
      <c r="A988" s="102"/>
      <c r="B988" s="102"/>
      <c r="H988" s="102"/>
    </row>
    <row r="989" ht="15.75" customHeight="1" spans="1:8">
      <c r="A989" s="102"/>
      <c r="B989" s="102"/>
      <c r="H989" s="102"/>
    </row>
    <row r="990" ht="15.75" customHeight="1" spans="1:8">
      <c r="A990" s="102"/>
      <c r="B990" s="102"/>
      <c r="H990" s="102"/>
    </row>
    <row r="991" ht="15.75" customHeight="1" spans="1:8">
      <c r="A991" s="102"/>
      <c r="B991" s="102"/>
      <c r="H991" s="102"/>
    </row>
    <row r="992" ht="15.75" customHeight="1" spans="1:8">
      <c r="A992" s="102"/>
      <c r="B992" s="102"/>
      <c r="H992" s="102"/>
    </row>
    <row r="993" ht="15.75" customHeight="1" spans="1:8">
      <c r="A993" s="102"/>
      <c r="B993" s="102"/>
      <c r="H993" s="102"/>
    </row>
    <row r="994" ht="15.75" customHeight="1" spans="1:8">
      <c r="A994" s="102"/>
      <c r="B994" s="102"/>
      <c r="H994" s="102"/>
    </row>
    <row r="995" ht="15.75" customHeight="1" spans="1:8">
      <c r="A995" s="102"/>
      <c r="B995" s="102"/>
      <c r="H995" s="102"/>
    </row>
    <row r="996" ht="15.75" customHeight="1" spans="1:8">
      <c r="A996" s="102"/>
      <c r="B996" s="102"/>
      <c r="H996" s="102"/>
    </row>
    <row r="997" ht="15.75" customHeight="1" spans="1:8">
      <c r="A997" s="102"/>
      <c r="B997" s="102"/>
      <c r="H997" s="102"/>
    </row>
    <row r="998" ht="15.75" customHeight="1" spans="1:8">
      <c r="A998" s="102"/>
      <c r="B998" s="102"/>
      <c r="H998" s="102"/>
    </row>
    <row r="999" ht="15.75" customHeight="1" spans="1:8">
      <c r="A999" s="102"/>
      <c r="B999" s="102"/>
      <c r="H999" s="102"/>
    </row>
    <row r="1000" ht="15.75" customHeight="1" spans="1:8">
      <c r="A1000" s="102"/>
      <c r="B1000" s="102"/>
      <c r="H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66:H66"/>
    <mergeCell ref="A68:H68"/>
    <mergeCell ref="A77:H77"/>
    <mergeCell ref="A79:H79"/>
    <mergeCell ref="A83:H83"/>
    <mergeCell ref="A85:H85"/>
    <mergeCell ref="A87:H8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1"/>
  <sheetViews>
    <sheetView topLeftCell="A56" workbookViewId="0">
      <selection activeCell="C80" sqref="C80"/>
    </sheetView>
  </sheetViews>
  <sheetFormatPr defaultColWidth="12.5714285714286" defaultRowHeight="15" customHeight="1"/>
  <cols>
    <col min="1" max="1" width="22.7142857142857" style="376" customWidth="1"/>
    <col min="2" max="2" width="19" customWidth="1"/>
    <col min="3" max="3" width="87.7142857142857" customWidth="1"/>
    <col min="4" max="4" width="10.7142857142857" customWidth="1"/>
    <col min="5" max="5" width="11.2857142857143" customWidth="1"/>
    <col min="6" max="6" width="13.5714285714286" customWidth="1"/>
    <col min="7" max="7" width="10.5714285714286" customWidth="1"/>
    <col min="8" max="8" width="23.2857142857143" customWidth="1"/>
    <col min="9" max="9" width="20.4285714285714" customWidth="1"/>
  </cols>
  <sheetData>
    <row r="1" ht="15.75" customHeight="1" spans="1:9">
      <c r="A1" s="1066"/>
      <c r="B1" s="92"/>
      <c r="C1" s="92"/>
      <c r="D1" s="92"/>
      <c r="E1" s="92"/>
      <c r="F1" s="1048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1048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1048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1048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102"/>
      <c r="E12" s="102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48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SUM(F17:F22)</f>
        <v>1155793.39</v>
      </c>
    </row>
    <row r="17" ht="15.75" customHeight="1" spans="1:9">
      <c r="A17" s="116" t="s">
        <v>540</v>
      </c>
      <c r="B17" s="116" t="s">
        <v>18</v>
      </c>
      <c r="C17" s="243" t="s">
        <v>541</v>
      </c>
      <c r="D17" s="140">
        <v>45315</v>
      </c>
      <c r="E17" s="140">
        <v>45316</v>
      </c>
      <c r="F17" s="121">
        <v>50400</v>
      </c>
      <c r="G17" s="140">
        <v>45320</v>
      </c>
      <c r="H17" s="290">
        <v>1444000000</v>
      </c>
      <c r="I17" s="1074"/>
    </row>
    <row r="18" ht="15.75" customHeight="1" spans="1:9">
      <c r="A18" s="162" t="s">
        <v>542</v>
      </c>
      <c r="B18" s="259"/>
      <c r="C18" s="218" t="s">
        <v>543</v>
      </c>
      <c r="D18" s="140">
        <v>45315</v>
      </c>
      <c r="E18" s="140">
        <v>45317</v>
      </c>
      <c r="F18" s="365">
        <v>1248.8</v>
      </c>
      <c r="G18" s="140">
        <v>45320</v>
      </c>
      <c r="H18" s="290">
        <v>1000000000</v>
      </c>
      <c r="I18" s="1075"/>
    </row>
    <row r="19" ht="15.75" customHeight="1" spans="1:9">
      <c r="A19" s="162" t="s">
        <v>544</v>
      </c>
      <c r="B19" s="116"/>
      <c r="C19" s="243" t="s">
        <v>545</v>
      </c>
      <c r="D19" s="140">
        <v>45315</v>
      </c>
      <c r="E19" s="140">
        <v>45317</v>
      </c>
      <c r="F19" s="365">
        <v>3653.84</v>
      </c>
      <c r="G19" s="140">
        <v>45320</v>
      </c>
      <c r="H19" s="290">
        <v>1000000000</v>
      </c>
      <c r="I19" s="1075"/>
    </row>
    <row r="20" ht="15.75" customHeight="1" spans="1:9">
      <c r="A20" s="196" t="s">
        <v>546</v>
      </c>
      <c r="B20" s="162" t="s">
        <v>18</v>
      </c>
      <c r="C20" s="117" t="s">
        <v>547</v>
      </c>
      <c r="D20" s="140">
        <v>45316</v>
      </c>
      <c r="E20" s="140">
        <v>45316</v>
      </c>
      <c r="F20" s="119">
        <v>941820</v>
      </c>
      <c r="G20" s="140">
        <v>45320</v>
      </c>
      <c r="H20" s="290">
        <v>1000000000</v>
      </c>
      <c r="I20" s="1075"/>
    </row>
    <row r="21" ht="15.75" customHeight="1" spans="1:9">
      <c r="A21" s="116" t="s">
        <v>548</v>
      </c>
      <c r="B21" s="116" t="s">
        <v>18</v>
      </c>
      <c r="C21" s="122" t="s">
        <v>549</v>
      </c>
      <c r="D21" s="140">
        <v>45317</v>
      </c>
      <c r="E21" s="140">
        <v>45320</v>
      </c>
      <c r="F21" s="121">
        <v>147500</v>
      </c>
      <c r="G21" s="140">
        <v>45320</v>
      </c>
      <c r="H21" s="290" t="s">
        <v>274</v>
      </c>
      <c r="I21" s="1075"/>
    </row>
    <row r="22" ht="15.75" customHeight="1" spans="1:9">
      <c r="A22" s="116" t="s">
        <v>550</v>
      </c>
      <c r="B22" s="116"/>
      <c r="C22" s="218" t="s">
        <v>551</v>
      </c>
      <c r="D22" s="140">
        <v>45320</v>
      </c>
      <c r="E22" s="140">
        <v>45320</v>
      </c>
      <c r="F22" s="365">
        <v>11170.75</v>
      </c>
      <c r="G22" s="140">
        <v>45320</v>
      </c>
      <c r="H22" s="290" t="s">
        <v>552</v>
      </c>
      <c r="I22" s="1075"/>
    </row>
    <row r="23" ht="24.75" customHeight="1" spans="1:40">
      <c r="A23" s="22" t="s">
        <v>51</v>
      </c>
      <c r="B23" s="106"/>
      <c r="C23" s="106"/>
      <c r="D23" s="106"/>
      <c r="E23" s="106"/>
      <c r="F23" s="106"/>
      <c r="G23" s="106"/>
      <c r="H23" s="107"/>
      <c r="I23" s="152">
        <f>SUM(F24:F53)</f>
        <v>230794.61</v>
      </c>
      <c r="AN23" s="147" t="s">
        <v>52</v>
      </c>
    </row>
    <row r="24" ht="15.75" customHeight="1" spans="1:9">
      <c r="A24" s="279" t="s">
        <v>553</v>
      </c>
      <c r="B24" s="122" t="s">
        <v>536</v>
      </c>
      <c r="C24" s="122" t="s">
        <v>554</v>
      </c>
      <c r="D24" s="140">
        <v>45310</v>
      </c>
      <c r="E24" s="118">
        <v>44952</v>
      </c>
      <c r="F24" s="72">
        <v>1914.93</v>
      </c>
      <c r="G24" s="140">
        <v>45320</v>
      </c>
      <c r="H24" s="116">
        <v>1000000000</v>
      </c>
      <c r="I24" s="1074"/>
    </row>
    <row r="25" ht="15.75" customHeight="1" spans="1:9">
      <c r="A25" s="116" t="s">
        <v>555</v>
      </c>
      <c r="B25" s="159" t="s">
        <v>79</v>
      </c>
      <c r="C25" s="1103" t="s">
        <v>251</v>
      </c>
      <c r="D25" s="118">
        <v>45313</v>
      </c>
      <c r="E25" s="118">
        <v>45315</v>
      </c>
      <c r="F25" s="365">
        <v>9587.68</v>
      </c>
      <c r="G25" s="140">
        <v>45320</v>
      </c>
      <c r="H25" s="164">
        <v>1444000000</v>
      </c>
      <c r="I25" s="1075"/>
    </row>
    <row r="26" ht="15.75" customHeight="1" spans="1:9">
      <c r="A26" s="159" t="s">
        <v>556</v>
      </c>
      <c r="B26" s="159" t="s">
        <v>417</v>
      </c>
      <c r="C26" s="286" t="s">
        <v>467</v>
      </c>
      <c r="D26" s="118">
        <v>45313</v>
      </c>
      <c r="E26" s="118">
        <v>45316</v>
      </c>
      <c r="F26" s="760">
        <v>8908.04</v>
      </c>
      <c r="G26" s="140">
        <v>45320</v>
      </c>
      <c r="H26" s="164" t="s">
        <v>557</v>
      </c>
      <c r="I26" s="1075"/>
    </row>
    <row r="27" ht="15.75" customHeight="1" spans="1:9">
      <c r="A27" s="116" t="s">
        <v>558</v>
      </c>
      <c r="B27" s="159" t="s">
        <v>559</v>
      </c>
      <c r="C27" s="309" t="s">
        <v>483</v>
      </c>
      <c r="D27" s="140">
        <v>45314</v>
      </c>
      <c r="E27" s="118">
        <v>45316</v>
      </c>
      <c r="F27" s="312" t="s">
        <v>560</v>
      </c>
      <c r="G27" s="140">
        <v>45320</v>
      </c>
      <c r="H27" s="164">
        <v>1000000000</v>
      </c>
      <c r="I27" s="1075"/>
    </row>
    <row r="28" ht="15.75" customHeight="1" spans="1:9">
      <c r="A28" s="116" t="s">
        <v>561</v>
      </c>
      <c r="B28" s="116" t="s">
        <v>54</v>
      </c>
      <c r="C28" s="309" t="s">
        <v>341</v>
      </c>
      <c r="D28" s="118">
        <v>45314</v>
      </c>
      <c r="E28" s="118">
        <v>45317</v>
      </c>
      <c r="F28" s="365">
        <v>10121.12</v>
      </c>
      <c r="G28" s="140">
        <v>45320</v>
      </c>
      <c r="H28" s="164">
        <v>1444000000</v>
      </c>
      <c r="I28" s="1075"/>
    </row>
    <row r="29" ht="15.75" customHeight="1" spans="1:9">
      <c r="A29" s="116" t="s">
        <v>562</v>
      </c>
      <c r="B29" s="116" t="s">
        <v>54</v>
      </c>
      <c r="C29" s="309" t="s">
        <v>341</v>
      </c>
      <c r="D29" s="118">
        <v>45314</v>
      </c>
      <c r="E29" s="118">
        <v>45317</v>
      </c>
      <c r="F29" s="365">
        <v>8048.7</v>
      </c>
      <c r="G29" s="140">
        <v>45320</v>
      </c>
      <c r="H29" s="164">
        <v>1444000000</v>
      </c>
      <c r="I29" s="1075"/>
    </row>
    <row r="30" ht="15.75" customHeight="1" spans="1:9">
      <c r="A30" s="159" t="s">
        <v>563</v>
      </c>
      <c r="B30" s="159" t="s">
        <v>564</v>
      </c>
      <c r="C30" s="163" t="s">
        <v>565</v>
      </c>
      <c r="D30" s="140">
        <v>45315</v>
      </c>
      <c r="E30" s="118">
        <v>45317</v>
      </c>
      <c r="F30" s="365">
        <v>4050</v>
      </c>
      <c r="G30" s="140">
        <v>45320</v>
      </c>
      <c r="H30" s="164">
        <v>1000000000</v>
      </c>
      <c r="I30" s="1075"/>
    </row>
    <row r="31" ht="15.75" customHeight="1" spans="1:9">
      <c r="A31" s="159" t="s">
        <v>566</v>
      </c>
      <c r="B31" s="159" t="s">
        <v>54</v>
      </c>
      <c r="C31" s="163" t="s">
        <v>341</v>
      </c>
      <c r="D31" s="140">
        <v>45315</v>
      </c>
      <c r="E31" s="118">
        <v>45317</v>
      </c>
      <c r="F31" s="365">
        <v>3884.82</v>
      </c>
      <c r="G31" s="140">
        <v>45320</v>
      </c>
      <c r="H31" s="164">
        <v>1000000000</v>
      </c>
      <c r="I31" s="1075"/>
    </row>
    <row r="32" ht="15.75" customHeight="1" spans="1:9">
      <c r="A32" s="116" t="s">
        <v>567</v>
      </c>
      <c r="B32" s="159" t="s">
        <v>79</v>
      </c>
      <c r="C32" s="1103" t="s">
        <v>251</v>
      </c>
      <c r="D32" s="118">
        <v>45315</v>
      </c>
      <c r="E32" s="118">
        <v>45317</v>
      </c>
      <c r="F32" s="365">
        <v>11025.06</v>
      </c>
      <c r="G32" s="140">
        <v>45320</v>
      </c>
      <c r="H32" s="164">
        <v>1444000000</v>
      </c>
      <c r="I32" s="1075"/>
    </row>
    <row r="33" ht="15.75" customHeight="1" spans="1:9">
      <c r="A33" s="116" t="s">
        <v>568</v>
      </c>
      <c r="B33" s="116" t="s">
        <v>474</v>
      </c>
      <c r="C33" s="122" t="s">
        <v>475</v>
      </c>
      <c r="D33" s="118">
        <v>45315</v>
      </c>
      <c r="E33" s="118">
        <v>45317</v>
      </c>
      <c r="F33" s="365">
        <v>15000</v>
      </c>
      <c r="G33" s="140">
        <v>45320</v>
      </c>
      <c r="H33" s="164">
        <v>1444000000</v>
      </c>
      <c r="I33" s="1075"/>
    </row>
    <row r="34" ht="15.75" customHeight="1" spans="1:9">
      <c r="A34" s="116" t="s">
        <v>569</v>
      </c>
      <c r="B34" s="116" t="s">
        <v>60</v>
      </c>
      <c r="C34" s="235" t="s">
        <v>465</v>
      </c>
      <c r="D34" s="118">
        <v>45315</v>
      </c>
      <c r="E34" s="118">
        <v>45317</v>
      </c>
      <c r="F34" s="119">
        <v>2204.55</v>
      </c>
      <c r="G34" s="140">
        <v>45320</v>
      </c>
      <c r="H34" s="164">
        <v>1000000000</v>
      </c>
      <c r="I34" s="1075"/>
    </row>
    <row r="35" ht="15.75" customHeight="1" spans="1:9">
      <c r="A35" s="116" t="s">
        <v>570</v>
      </c>
      <c r="B35" s="116" t="s">
        <v>91</v>
      </c>
      <c r="C35" s="122" t="s">
        <v>249</v>
      </c>
      <c r="D35" s="118">
        <v>45315</v>
      </c>
      <c r="E35" s="118">
        <v>45317</v>
      </c>
      <c r="F35" s="365">
        <v>4626.41</v>
      </c>
      <c r="G35" s="140">
        <v>45320</v>
      </c>
      <c r="H35" s="164">
        <v>1444000000</v>
      </c>
      <c r="I35" s="1075"/>
    </row>
    <row r="36" ht="15.75" customHeight="1" spans="1:9">
      <c r="A36" s="116" t="s">
        <v>571</v>
      </c>
      <c r="B36" s="116" t="s">
        <v>572</v>
      </c>
      <c r="C36" s="163" t="s">
        <v>573</v>
      </c>
      <c r="D36" s="118">
        <v>45315</v>
      </c>
      <c r="E36" s="118">
        <v>45317</v>
      </c>
      <c r="F36" s="365">
        <v>99.64</v>
      </c>
      <c r="G36" s="140">
        <v>45320</v>
      </c>
      <c r="H36" s="164">
        <v>1000000000</v>
      </c>
      <c r="I36" s="1075"/>
    </row>
    <row r="37" ht="15.75" customHeight="1" spans="1:9">
      <c r="A37" s="116" t="s">
        <v>574</v>
      </c>
      <c r="B37" s="116" t="s">
        <v>91</v>
      </c>
      <c r="C37" s="122" t="s">
        <v>249</v>
      </c>
      <c r="D37" s="118">
        <v>45315</v>
      </c>
      <c r="E37" s="118">
        <v>45317</v>
      </c>
      <c r="F37" s="130">
        <v>2158.99</v>
      </c>
      <c r="G37" s="140">
        <v>45320</v>
      </c>
      <c r="H37" s="164">
        <v>1444000000</v>
      </c>
      <c r="I37" s="1075"/>
    </row>
    <row r="38" ht="15.75" customHeight="1" spans="1:9">
      <c r="A38" s="116" t="s">
        <v>575</v>
      </c>
      <c r="B38" s="116" t="s">
        <v>576</v>
      </c>
      <c r="C38" s="122" t="s">
        <v>577</v>
      </c>
      <c r="D38" s="118">
        <v>45316</v>
      </c>
      <c r="E38" s="118">
        <v>45317</v>
      </c>
      <c r="F38" s="365">
        <v>15241</v>
      </c>
      <c r="G38" s="140">
        <v>45320</v>
      </c>
      <c r="H38" s="164">
        <v>1000000000</v>
      </c>
      <c r="I38" s="1075"/>
    </row>
    <row r="39" ht="15.75" customHeight="1" spans="1:9">
      <c r="A39" s="116" t="s">
        <v>578</v>
      </c>
      <c r="B39" s="116" t="s">
        <v>54</v>
      </c>
      <c r="C39" s="309" t="s">
        <v>341</v>
      </c>
      <c r="D39" s="118">
        <v>45316</v>
      </c>
      <c r="E39" s="118">
        <v>45317</v>
      </c>
      <c r="F39" s="365">
        <v>382.96</v>
      </c>
      <c r="G39" s="140">
        <v>45320</v>
      </c>
      <c r="H39" s="164">
        <v>1444000000</v>
      </c>
      <c r="I39" s="1075"/>
    </row>
    <row r="40" ht="15.75" customHeight="1" spans="1:9">
      <c r="A40" s="116" t="s">
        <v>579</v>
      </c>
      <c r="B40" s="116" t="s">
        <v>66</v>
      </c>
      <c r="C40" s="122" t="s">
        <v>338</v>
      </c>
      <c r="D40" s="295">
        <v>45316</v>
      </c>
      <c r="E40" s="118">
        <v>45317</v>
      </c>
      <c r="F40" s="365">
        <v>17424.2</v>
      </c>
      <c r="G40" s="140">
        <v>45320</v>
      </c>
      <c r="H40" s="164">
        <v>1444000000</v>
      </c>
      <c r="I40" s="1075"/>
    </row>
    <row r="41" ht="15.75" customHeight="1" spans="1:9">
      <c r="A41" s="116" t="s">
        <v>580</v>
      </c>
      <c r="B41" s="116" t="s">
        <v>213</v>
      </c>
      <c r="C41" s="235" t="s">
        <v>214</v>
      </c>
      <c r="D41" s="914">
        <v>45316</v>
      </c>
      <c r="E41" s="118">
        <v>45317</v>
      </c>
      <c r="F41" s="558">
        <v>42236.88</v>
      </c>
      <c r="G41" s="140">
        <v>45320</v>
      </c>
      <c r="H41" s="838">
        <v>1444000000</v>
      </c>
      <c r="I41" s="1075"/>
    </row>
    <row r="42" ht="15.75" customHeight="1" spans="1:9">
      <c r="A42" s="298" t="s">
        <v>581</v>
      </c>
      <c r="B42" s="298" t="s">
        <v>582</v>
      </c>
      <c r="C42" s="305" t="s">
        <v>583</v>
      </c>
      <c r="D42" s="314">
        <v>45316</v>
      </c>
      <c r="E42" s="380">
        <v>45320</v>
      </c>
      <c r="F42" s="512">
        <v>11348.46</v>
      </c>
      <c r="G42" s="314">
        <v>45320</v>
      </c>
      <c r="H42" s="559">
        <v>1444000000</v>
      </c>
      <c r="I42" s="1106"/>
    </row>
    <row r="43" ht="15.75" customHeight="1" spans="1:9">
      <c r="A43" s="298" t="s">
        <v>581</v>
      </c>
      <c r="B43" s="298" t="s">
        <v>582</v>
      </c>
      <c r="C43" s="299" t="s">
        <v>583</v>
      </c>
      <c r="D43" s="314">
        <v>45316</v>
      </c>
      <c r="E43" s="380">
        <v>45321</v>
      </c>
      <c r="F43" s="512">
        <v>12046.3</v>
      </c>
      <c r="G43" s="314">
        <v>45320</v>
      </c>
      <c r="H43" s="559">
        <v>1000000000</v>
      </c>
      <c r="I43" s="1106"/>
    </row>
    <row r="44" ht="15.75" customHeight="1" spans="1:9">
      <c r="A44" s="116" t="s">
        <v>584</v>
      </c>
      <c r="B44" s="116" t="s">
        <v>585</v>
      </c>
      <c r="C44" s="235" t="s">
        <v>586</v>
      </c>
      <c r="D44" s="118">
        <v>45317</v>
      </c>
      <c r="E44" s="118">
        <v>45320</v>
      </c>
      <c r="F44" s="365">
        <v>317</v>
      </c>
      <c r="G44" s="140">
        <v>45320</v>
      </c>
      <c r="H44" s="164">
        <v>1444000000</v>
      </c>
      <c r="I44" s="1075"/>
    </row>
    <row r="45" ht="15.75" customHeight="1" spans="1:9">
      <c r="A45" s="116" t="s">
        <v>587</v>
      </c>
      <c r="B45" s="116" t="s">
        <v>74</v>
      </c>
      <c r="C45" s="387" t="s">
        <v>588</v>
      </c>
      <c r="D45" s="118">
        <v>45317</v>
      </c>
      <c r="E45" s="118">
        <v>45320</v>
      </c>
      <c r="F45" s="72">
        <v>17338.94</v>
      </c>
      <c r="G45" s="140">
        <v>45320</v>
      </c>
      <c r="H45" s="116">
        <v>1000000000</v>
      </c>
      <c r="I45" s="1075"/>
    </row>
    <row r="46" ht="15.75" customHeight="1" spans="1:9">
      <c r="A46" s="116" t="s">
        <v>589</v>
      </c>
      <c r="B46" s="116" t="s">
        <v>74</v>
      </c>
      <c r="C46" s="243" t="s">
        <v>588</v>
      </c>
      <c r="D46" s="118">
        <v>45317</v>
      </c>
      <c r="E46" s="118">
        <v>45320</v>
      </c>
      <c r="F46" s="365">
        <v>171.25</v>
      </c>
      <c r="G46" s="140">
        <v>45320</v>
      </c>
      <c r="H46" s="164">
        <v>1000000000</v>
      </c>
      <c r="I46" s="1075"/>
    </row>
    <row r="47" ht="15.75" customHeight="1" spans="1:9">
      <c r="A47" s="116" t="s">
        <v>590</v>
      </c>
      <c r="B47" s="116" t="s">
        <v>295</v>
      </c>
      <c r="C47" s="163" t="s">
        <v>591</v>
      </c>
      <c r="D47" s="118">
        <v>45317</v>
      </c>
      <c r="E47" s="118">
        <v>45321</v>
      </c>
      <c r="F47" s="365">
        <v>2787.26</v>
      </c>
      <c r="G47" s="140">
        <v>45320</v>
      </c>
      <c r="H47" s="164">
        <v>1000000000</v>
      </c>
      <c r="I47" s="1075"/>
    </row>
    <row r="48" ht="15.75" customHeight="1" spans="1:9">
      <c r="A48" s="116" t="s">
        <v>592</v>
      </c>
      <c r="B48" s="116" t="s">
        <v>74</v>
      </c>
      <c r="C48" s="243" t="s">
        <v>588</v>
      </c>
      <c r="D48" s="118">
        <v>45317</v>
      </c>
      <c r="E48" s="118">
        <v>45321</v>
      </c>
      <c r="F48" s="365">
        <v>196.9</v>
      </c>
      <c r="G48" s="140">
        <v>45320</v>
      </c>
      <c r="H48" s="164">
        <v>1444000000</v>
      </c>
      <c r="I48" s="1075"/>
    </row>
    <row r="49" ht="15.75" customHeight="1" spans="1:9">
      <c r="A49" s="116" t="s">
        <v>593</v>
      </c>
      <c r="B49" s="116" t="s">
        <v>54</v>
      </c>
      <c r="C49" s="1029" t="s">
        <v>341</v>
      </c>
      <c r="D49" s="118">
        <v>45317</v>
      </c>
      <c r="E49" s="118">
        <v>45321</v>
      </c>
      <c r="F49" s="130">
        <v>1246.22</v>
      </c>
      <c r="G49" s="140">
        <v>45320</v>
      </c>
      <c r="H49" s="164">
        <v>1000000000</v>
      </c>
      <c r="I49" s="1075"/>
    </row>
    <row r="50" ht="15.75" customHeight="1" spans="1:9">
      <c r="A50" s="116" t="s">
        <v>594</v>
      </c>
      <c r="B50" s="116" t="s">
        <v>421</v>
      </c>
      <c r="C50" s="235" t="s">
        <v>422</v>
      </c>
      <c r="D50" s="118">
        <v>45317</v>
      </c>
      <c r="E50" s="118">
        <v>45321</v>
      </c>
      <c r="F50" s="1104" t="s">
        <v>595</v>
      </c>
      <c r="G50" s="140">
        <v>45320</v>
      </c>
      <c r="H50" s="164">
        <v>1444000000</v>
      </c>
      <c r="I50" s="1075"/>
    </row>
    <row r="51" ht="15.75" customHeight="1" spans="1:9">
      <c r="A51" s="116" t="s">
        <v>596</v>
      </c>
      <c r="B51" s="116" t="s">
        <v>295</v>
      </c>
      <c r="C51" s="163" t="s">
        <v>591</v>
      </c>
      <c r="D51" s="140">
        <v>45317</v>
      </c>
      <c r="E51" s="118">
        <v>45321</v>
      </c>
      <c r="F51" s="558">
        <v>14229.81</v>
      </c>
      <c r="G51" s="140">
        <v>45320</v>
      </c>
      <c r="H51" s="164">
        <v>1000000000</v>
      </c>
      <c r="I51" s="1075"/>
    </row>
    <row r="52" ht="15.75" customHeight="1" spans="1:9">
      <c r="A52" s="116" t="s">
        <v>597</v>
      </c>
      <c r="B52" s="116" t="s">
        <v>598</v>
      </c>
      <c r="C52" s="147" t="s">
        <v>599</v>
      </c>
      <c r="D52" s="140">
        <v>45320</v>
      </c>
      <c r="E52" s="118">
        <v>45320</v>
      </c>
      <c r="F52" s="365">
        <v>10500</v>
      </c>
      <c r="G52" s="140">
        <v>45320</v>
      </c>
      <c r="H52" s="116">
        <v>1000000000</v>
      </c>
      <c r="I52" s="1075"/>
    </row>
    <row r="53" ht="15.75" customHeight="1" spans="1:9">
      <c r="A53" s="116" t="s">
        <v>600</v>
      </c>
      <c r="B53" s="116" t="s">
        <v>118</v>
      </c>
      <c r="C53" s="122" t="s">
        <v>601</v>
      </c>
      <c r="D53" s="118">
        <v>45320</v>
      </c>
      <c r="E53" s="118">
        <v>45321</v>
      </c>
      <c r="F53" s="365">
        <v>3697.49</v>
      </c>
      <c r="G53" s="140">
        <v>45320</v>
      </c>
      <c r="H53" s="164">
        <v>1000000000</v>
      </c>
      <c r="I53" s="1075"/>
    </row>
    <row r="54" ht="15.75" customHeight="1" spans="1:9">
      <c r="A54" s="1053" t="s">
        <v>160</v>
      </c>
      <c r="B54" s="106"/>
      <c r="C54" s="106"/>
      <c r="D54" s="106"/>
      <c r="E54" s="106"/>
      <c r="F54" s="106"/>
      <c r="G54" s="106"/>
      <c r="H54" s="107"/>
      <c r="I54" s="152">
        <f>SUM(F55)</f>
        <v>0</v>
      </c>
    </row>
    <row r="55" customHeight="1" spans="1:9">
      <c r="A55" s="116"/>
      <c r="B55" s="383"/>
      <c r="C55" s="235"/>
      <c r="D55" s="164"/>
      <c r="E55" s="164"/>
      <c r="F55" s="884"/>
      <c r="G55" s="164"/>
      <c r="H55" s="164"/>
      <c r="I55" s="122"/>
    </row>
    <row r="56" ht="15.75" customHeight="1" spans="1:9">
      <c r="A56" s="1053" t="s">
        <v>161</v>
      </c>
      <c r="B56" s="106"/>
      <c r="C56" s="106"/>
      <c r="D56" s="106"/>
      <c r="E56" s="106"/>
      <c r="F56" s="106"/>
      <c r="G56" s="106"/>
      <c r="H56" s="107"/>
      <c r="I56" s="152">
        <f>SUM(F57:F60)</f>
        <v>803461.19</v>
      </c>
    </row>
    <row r="57" ht="15.75" customHeight="1" spans="1:9">
      <c r="A57" s="116" t="s">
        <v>602</v>
      </c>
      <c r="B57" s="116" t="s">
        <v>172</v>
      </c>
      <c r="C57" s="163" t="s">
        <v>603</v>
      </c>
      <c r="D57" s="669">
        <v>45313</v>
      </c>
      <c r="E57" s="140">
        <v>45314</v>
      </c>
      <c r="F57" s="119">
        <v>586906.35</v>
      </c>
      <c r="G57" s="140">
        <v>45320</v>
      </c>
      <c r="H57" s="162">
        <v>1444000000</v>
      </c>
      <c r="I57" s="1074"/>
    </row>
    <row r="58" ht="15.75" customHeight="1" spans="1:9">
      <c r="A58" s="116" t="s">
        <v>604</v>
      </c>
      <c r="B58" s="116" t="s">
        <v>605</v>
      </c>
      <c r="C58" s="122" t="s">
        <v>606</v>
      </c>
      <c r="D58" s="140">
        <v>45313</v>
      </c>
      <c r="E58" s="140">
        <v>45314</v>
      </c>
      <c r="F58" s="119">
        <v>103607.82</v>
      </c>
      <c r="G58" s="140">
        <v>45320</v>
      </c>
      <c r="H58" s="162">
        <v>1000000000</v>
      </c>
      <c r="I58" s="1075"/>
    </row>
    <row r="59" ht="15.75" customHeight="1" spans="1:9">
      <c r="A59" s="116" t="s">
        <v>607</v>
      </c>
      <c r="B59" s="116" t="s">
        <v>163</v>
      </c>
      <c r="C59" s="163" t="s">
        <v>608</v>
      </c>
      <c r="D59" s="669">
        <v>45314</v>
      </c>
      <c r="E59" s="118">
        <v>45315</v>
      </c>
      <c r="F59" s="119">
        <v>92367.19</v>
      </c>
      <c r="G59" s="140">
        <v>45320</v>
      </c>
      <c r="H59" s="91" t="s">
        <v>123</v>
      </c>
      <c r="I59" s="1075"/>
    </row>
    <row r="60" ht="15.75" customHeight="1" spans="1:9">
      <c r="A60" s="383" t="s">
        <v>609</v>
      </c>
      <c r="B60" s="116" t="s">
        <v>177</v>
      </c>
      <c r="C60" s="1105" t="s">
        <v>610</v>
      </c>
      <c r="D60" s="140">
        <v>45315</v>
      </c>
      <c r="E60" s="140">
        <v>45315</v>
      </c>
      <c r="F60" s="130">
        <v>20579.83</v>
      </c>
      <c r="G60" s="140">
        <v>45320</v>
      </c>
      <c r="H60" s="116">
        <v>1000000000</v>
      </c>
      <c r="I60" s="1075"/>
    </row>
    <row r="61" ht="15.75" customHeight="1" spans="1:9">
      <c r="A61" s="22" t="s">
        <v>186</v>
      </c>
      <c r="B61" s="106"/>
      <c r="C61" s="106"/>
      <c r="D61" s="106"/>
      <c r="E61" s="106"/>
      <c r="F61" s="106"/>
      <c r="G61" s="106"/>
      <c r="H61" s="107"/>
      <c r="I61" s="152">
        <f>SUM(F62)</f>
        <v>0</v>
      </c>
    </row>
    <row r="62" customHeight="1" spans="1:9">
      <c r="A62" s="116"/>
      <c r="B62" s="116"/>
      <c r="C62" s="122"/>
      <c r="D62" s="164"/>
      <c r="E62" s="116"/>
      <c r="F62" s="633"/>
      <c r="G62" s="164"/>
      <c r="H62" s="164"/>
      <c r="I62" s="122"/>
    </row>
    <row r="63" ht="15.75" customHeight="1" spans="1:9">
      <c r="A63" s="22" t="s">
        <v>187</v>
      </c>
      <c r="B63" s="106"/>
      <c r="C63" s="106"/>
      <c r="D63" s="106"/>
      <c r="E63" s="106"/>
      <c r="F63" s="106"/>
      <c r="G63" s="106"/>
      <c r="H63" s="107"/>
      <c r="I63" s="152">
        <f>SUM(F64)</f>
        <v>26498.55</v>
      </c>
    </row>
    <row r="64" ht="15.75" customHeight="1" spans="1:9">
      <c r="A64" s="116" t="s">
        <v>611</v>
      </c>
      <c r="B64" s="116" t="s">
        <v>536</v>
      </c>
      <c r="C64" s="122" t="s">
        <v>554</v>
      </c>
      <c r="D64" s="782">
        <v>45320</v>
      </c>
      <c r="E64" s="782">
        <v>45320</v>
      </c>
      <c r="F64" s="633">
        <v>26498.55</v>
      </c>
      <c r="G64" s="140">
        <v>45320</v>
      </c>
      <c r="H64" s="116">
        <v>1000000000</v>
      </c>
      <c r="I64" s="1075"/>
    </row>
    <row r="65" ht="15.75" customHeight="1" spans="1:9">
      <c r="A65" s="22" t="s">
        <v>208</v>
      </c>
      <c r="B65" s="106"/>
      <c r="C65" s="106"/>
      <c r="D65" s="106"/>
      <c r="E65" s="106"/>
      <c r="F65" s="106"/>
      <c r="G65" s="106"/>
      <c r="H65" s="107"/>
      <c r="I65" s="152">
        <f>SUM(F66:F67)</f>
        <v>66071.09</v>
      </c>
    </row>
    <row r="66" ht="15.75" customHeight="1" spans="1:9">
      <c r="A66" s="116" t="s">
        <v>612</v>
      </c>
      <c r="B66" s="116" t="s">
        <v>417</v>
      </c>
      <c r="C66" s="122" t="s">
        <v>613</v>
      </c>
      <c r="D66" s="118">
        <v>45314</v>
      </c>
      <c r="E66" s="118">
        <v>45316</v>
      </c>
      <c r="F66" s="246">
        <v>40346.09</v>
      </c>
      <c r="G66" s="140">
        <v>45320</v>
      </c>
      <c r="H66" s="164">
        <v>1444000000</v>
      </c>
      <c r="I66" s="1074"/>
    </row>
    <row r="67" ht="15.75" customHeight="1" spans="1:9">
      <c r="A67" s="116" t="s">
        <v>614</v>
      </c>
      <c r="B67" s="116" t="s">
        <v>615</v>
      </c>
      <c r="C67" s="235" t="s">
        <v>616</v>
      </c>
      <c r="D67" s="118">
        <v>45315</v>
      </c>
      <c r="E67" s="118">
        <v>45320</v>
      </c>
      <c r="F67" s="246">
        <v>25725</v>
      </c>
      <c r="G67" s="140">
        <v>45320</v>
      </c>
      <c r="H67" s="26">
        <v>1444000000</v>
      </c>
      <c r="I67" s="1075"/>
    </row>
    <row r="68" ht="15.75" customHeight="1" spans="1:9">
      <c r="A68" s="22" t="s">
        <v>220</v>
      </c>
      <c r="B68" s="106"/>
      <c r="C68" s="106"/>
      <c r="D68" s="106"/>
      <c r="E68" s="106"/>
      <c r="F68" s="106"/>
      <c r="G68" s="106"/>
      <c r="H68" s="107"/>
      <c r="I68" s="152">
        <f>SUM(F69)</f>
        <v>0</v>
      </c>
    </row>
    <row r="69" ht="15.75" customHeight="1" spans="1:9">
      <c r="A69" s="116"/>
      <c r="B69" s="116"/>
      <c r="C69" s="235"/>
      <c r="D69" s="164"/>
      <c r="E69" s="116"/>
      <c r="F69" s="236"/>
      <c r="G69" s="43"/>
      <c r="H69" s="290"/>
      <c r="I69" s="122"/>
    </row>
    <row r="70" ht="15.75" customHeight="1" spans="1:9">
      <c r="A70" s="22" t="s">
        <v>221</v>
      </c>
      <c r="B70" s="106"/>
      <c r="C70" s="106"/>
      <c r="D70" s="106"/>
      <c r="E70" s="106"/>
      <c r="F70" s="106"/>
      <c r="G70" s="106"/>
      <c r="H70" s="107"/>
      <c r="I70" s="152">
        <f>SUM(F71)</f>
        <v>0</v>
      </c>
    </row>
    <row r="71" ht="15.75" customHeight="1" spans="1:9">
      <c r="A71" s="116"/>
      <c r="B71" s="116"/>
      <c r="C71" s="235"/>
      <c r="D71" s="290"/>
      <c r="E71" s="26"/>
      <c r="F71" s="555"/>
      <c r="G71" s="555"/>
      <c r="H71" s="164"/>
      <c r="I71" s="116"/>
    </row>
    <row r="72" ht="15.75" customHeight="1" spans="1:8">
      <c r="A72" s="91"/>
      <c r="B72" s="91"/>
      <c r="D72" s="91"/>
      <c r="E72" s="91"/>
      <c r="F72" s="973"/>
      <c r="G72" s="168"/>
      <c r="H72" s="169"/>
    </row>
    <row r="73" ht="15.75" customHeight="1" spans="1:8">
      <c r="A73" s="170" t="s">
        <v>222</v>
      </c>
      <c r="B73" s="105"/>
      <c r="C73" s="105"/>
      <c r="D73" s="91"/>
      <c r="E73" s="91"/>
      <c r="F73" s="973"/>
      <c r="H73" s="91"/>
    </row>
    <row r="74" ht="15.75" customHeight="1" spans="1:8">
      <c r="A74" s="172" t="s">
        <v>223</v>
      </c>
      <c r="D74" s="91"/>
      <c r="E74" s="91"/>
      <c r="F74" s="973"/>
      <c r="H74" s="91"/>
    </row>
    <row r="75" ht="15.75" customHeight="1" spans="1:8">
      <c r="A75" s="91"/>
      <c r="B75" s="91"/>
      <c r="D75" s="91"/>
      <c r="E75" s="91"/>
      <c r="F75" s="973"/>
      <c r="H75" s="91"/>
    </row>
    <row r="76" ht="15.75" customHeight="1" spans="1:8">
      <c r="A76" s="91"/>
      <c r="B76" s="91"/>
      <c r="D76" s="91"/>
      <c r="E76" s="91"/>
      <c r="F76" s="973"/>
      <c r="H76" s="91"/>
    </row>
    <row r="77" ht="15.75" customHeight="1" spans="1:8">
      <c r="A77" s="91"/>
      <c r="B77" s="91"/>
      <c r="D77" s="91"/>
      <c r="E77" s="91"/>
      <c r="F77" s="973"/>
      <c r="H77" s="91"/>
    </row>
    <row r="78" ht="15.75" customHeight="1" spans="1:8">
      <c r="A78" s="91"/>
      <c r="B78" s="91"/>
      <c r="D78" s="91"/>
      <c r="E78" s="91"/>
      <c r="F78" s="973"/>
      <c r="H78" s="91"/>
    </row>
    <row r="79" ht="15.75" customHeight="1" spans="1:8">
      <c r="A79" s="91"/>
      <c r="B79" s="91"/>
      <c r="D79" s="91"/>
      <c r="E79" s="91"/>
      <c r="F79" s="973"/>
      <c r="H79" s="91"/>
    </row>
    <row r="80" ht="15.75" customHeight="1" spans="1:8">
      <c r="A80" s="91"/>
      <c r="B80" s="91"/>
      <c r="D80" s="91"/>
      <c r="E80" s="91"/>
      <c r="F80" s="973"/>
      <c r="H80" s="91"/>
    </row>
    <row r="81" ht="15.75" customHeight="1" spans="1:8">
      <c r="A81" s="91"/>
      <c r="B81" s="91"/>
      <c r="D81" s="91"/>
      <c r="E81" s="91"/>
      <c r="F81" s="973"/>
      <c r="H81" s="91"/>
    </row>
    <row r="82" ht="15.75" customHeight="1" spans="1:8">
      <c r="A82" s="91"/>
      <c r="B82" s="91"/>
      <c r="D82" s="91"/>
      <c r="E82" s="91"/>
      <c r="F82" s="973"/>
      <c r="H82" s="91"/>
    </row>
    <row r="83" ht="15.75" customHeight="1" spans="1:8">
      <c r="A83" s="91"/>
      <c r="B83" s="91"/>
      <c r="D83" s="91"/>
      <c r="E83" s="91"/>
      <c r="F83" s="973"/>
      <c r="H83" s="91"/>
    </row>
    <row r="84" ht="15.75" customHeight="1" spans="1:8">
      <c r="A84" s="91"/>
      <c r="B84" s="91"/>
      <c r="D84" s="91"/>
      <c r="E84" s="91"/>
      <c r="F84" s="973"/>
      <c r="H84" s="91"/>
    </row>
    <row r="85" ht="15.75" customHeight="1" spans="1:8">
      <c r="A85" s="91"/>
      <c r="B85" s="91"/>
      <c r="D85" s="91"/>
      <c r="E85" s="91"/>
      <c r="F85" s="973"/>
      <c r="H85" s="91"/>
    </row>
    <row r="86" ht="15.75" customHeight="1" spans="1:8">
      <c r="A86" s="91"/>
      <c r="B86" s="91"/>
      <c r="D86" s="91"/>
      <c r="E86" s="91"/>
      <c r="F86" s="973"/>
      <c r="H86" s="91"/>
    </row>
    <row r="87" ht="15.75" customHeight="1" spans="1:8">
      <c r="A87" s="91"/>
      <c r="B87" s="91"/>
      <c r="D87" s="91"/>
      <c r="E87" s="91"/>
      <c r="F87" s="973"/>
      <c r="H87" s="91"/>
    </row>
    <row r="88" ht="15.75" customHeight="1" spans="1:8">
      <c r="A88" s="91"/>
      <c r="B88" s="91"/>
      <c r="D88" s="91"/>
      <c r="E88" s="91"/>
      <c r="F88" s="973"/>
      <c r="H88" s="91"/>
    </row>
    <row r="89" ht="15.75" customHeight="1" spans="1:8">
      <c r="A89" s="91"/>
      <c r="B89" s="91"/>
      <c r="D89" s="91"/>
      <c r="E89" s="91"/>
      <c r="F89" s="973"/>
      <c r="H89" s="91"/>
    </row>
    <row r="90" ht="15.75" customHeight="1" spans="1:8">
      <c r="A90" s="91"/>
      <c r="B90" s="91"/>
      <c r="D90" s="91"/>
      <c r="E90" s="91"/>
      <c r="F90" s="973"/>
      <c r="H90" s="91"/>
    </row>
    <row r="91" ht="15.75" customHeight="1" spans="1:8">
      <c r="A91" s="91"/>
      <c r="B91" s="91"/>
      <c r="D91" s="91"/>
      <c r="E91" s="91"/>
      <c r="F91" s="973"/>
      <c r="H91" s="91"/>
    </row>
    <row r="92" ht="15.75" customHeight="1" spans="1:8">
      <c r="A92" s="91"/>
      <c r="B92" s="91"/>
      <c r="D92" s="91"/>
      <c r="E92" s="91"/>
      <c r="F92" s="973"/>
      <c r="H92" s="91"/>
    </row>
    <row r="93" ht="15.75" customHeight="1" spans="1:8">
      <c r="A93" s="91"/>
      <c r="B93" s="91"/>
      <c r="D93" s="91"/>
      <c r="E93" s="91"/>
      <c r="F93" s="973"/>
      <c r="H93" s="91"/>
    </row>
    <row r="94" ht="15.75" customHeight="1" spans="1:8">
      <c r="A94" s="91"/>
      <c r="B94" s="91"/>
      <c r="D94" s="91"/>
      <c r="E94" s="91"/>
      <c r="F94" s="973"/>
      <c r="H94" s="91"/>
    </row>
    <row r="95" ht="15.75" customHeight="1" spans="1:8">
      <c r="A95" s="91"/>
      <c r="B95" s="91"/>
      <c r="D95" s="91"/>
      <c r="E95" s="91"/>
      <c r="F95" s="973"/>
      <c r="H95" s="91"/>
    </row>
    <row r="96" ht="15.75" customHeight="1" spans="1:8">
      <c r="A96" s="91"/>
      <c r="B96" s="91"/>
      <c r="D96" s="91"/>
      <c r="E96" s="91"/>
      <c r="F96" s="973"/>
      <c r="H96" s="91"/>
    </row>
    <row r="97" ht="15.75" customHeight="1" spans="1:8">
      <c r="A97" s="91"/>
      <c r="B97" s="91"/>
      <c r="D97" s="91"/>
      <c r="E97" s="91"/>
      <c r="F97" s="973"/>
      <c r="H97" s="91"/>
    </row>
    <row r="98" ht="15.75" customHeight="1" spans="1:8">
      <c r="A98" s="91"/>
      <c r="B98" s="91"/>
      <c r="D98" s="91"/>
      <c r="E98" s="91"/>
      <c r="F98" s="973"/>
      <c r="H98" s="91"/>
    </row>
    <row r="99" ht="15.75" customHeight="1" spans="1:8">
      <c r="A99" s="91"/>
      <c r="B99" s="91"/>
      <c r="D99" s="91"/>
      <c r="E99" s="91"/>
      <c r="F99" s="973"/>
      <c r="H99" s="91"/>
    </row>
    <row r="100" ht="15.75" customHeight="1" spans="1:8">
      <c r="A100" s="91"/>
      <c r="B100" s="91"/>
      <c r="D100" s="91"/>
      <c r="E100" s="91"/>
      <c r="F100" s="973"/>
      <c r="H100" s="91"/>
    </row>
    <row r="101" ht="15.75" customHeight="1" spans="1:8">
      <c r="A101" s="91"/>
      <c r="B101" s="91"/>
      <c r="D101" s="91"/>
      <c r="E101" s="91"/>
      <c r="F101" s="973"/>
      <c r="H101" s="91"/>
    </row>
    <row r="102" ht="15.75" customHeight="1" spans="1:8">
      <c r="A102" s="91"/>
      <c r="B102" s="91"/>
      <c r="D102" s="91"/>
      <c r="E102" s="91"/>
      <c r="F102" s="973"/>
      <c r="H102" s="91"/>
    </row>
    <row r="103" ht="15.75" customHeight="1" spans="1:8">
      <c r="A103" s="91"/>
      <c r="B103" s="91"/>
      <c r="D103" s="91"/>
      <c r="E103" s="91"/>
      <c r="F103" s="973"/>
      <c r="H103" s="91"/>
    </row>
    <row r="104" ht="15.75" customHeight="1" spans="1:8">
      <c r="A104" s="91"/>
      <c r="B104" s="91"/>
      <c r="D104" s="91"/>
      <c r="E104" s="91"/>
      <c r="F104" s="973"/>
      <c r="H104" s="91"/>
    </row>
    <row r="105" ht="15.75" customHeight="1" spans="1:8">
      <c r="A105" s="91"/>
      <c r="B105" s="91"/>
      <c r="D105" s="91"/>
      <c r="E105" s="91"/>
      <c r="F105" s="973"/>
      <c r="H105" s="91"/>
    </row>
    <row r="106" ht="15.75" customHeight="1" spans="1:8">
      <c r="A106" s="91"/>
      <c r="B106" s="91"/>
      <c r="D106" s="91"/>
      <c r="E106" s="91"/>
      <c r="F106" s="973"/>
      <c r="H106" s="91"/>
    </row>
    <row r="107" ht="15.75" customHeight="1" spans="1:8">
      <c r="A107" s="91"/>
      <c r="B107" s="91"/>
      <c r="D107" s="91"/>
      <c r="E107" s="91"/>
      <c r="F107" s="973"/>
      <c r="H107" s="91"/>
    </row>
    <row r="108" ht="15.75" customHeight="1" spans="1:8">
      <c r="A108" s="91"/>
      <c r="B108" s="91"/>
      <c r="D108" s="91"/>
      <c r="E108" s="91"/>
      <c r="F108" s="973"/>
      <c r="H108" s="91"/>
    </row>
    <row r="109" ht="15.75" customHeight="1" spans="1:8">
      <c r="A109" s="91"/>
      <c r="B109" s="91"/>
      <c r="D109" s="91"/>
      <c r="E109" s="91"/>
      <c r="F109" s="973"/>
      <c r="H109" s="91"/>
    </row>
    <row r="110" ht="15.75" customHeight="1" spans="1:8">
      <c r="A110" s="91"/>
      <c r="B110" s="91"/>
      <c r="D110" s="91"/>
      <c r="E110" s="91"/>
      <c r="F110" s="973"/>
      <c r="H110" s="91"/>
    </row>
    <row r="111" ht="15.75" customHeight="1" spans="1:8">
      <c r="A111" s="91"/>
      <c r="B111" s="91"/>
      <c r="D111" s="91"/>
      <c r="E111" s="91"/>
      <c r="F111" s="973"/>
      <c r="H111" s="91"/>
    </row>
    <row r="112" ht="15.75" customHeight="1" spans="1:8">
      <c r="A112" s="91"/>
      <c r="B112" s="91"/>
      <c r="D112" s="91"/>
      <c r="E112" s="91"/>
      <c r="F112" s="973"/>
      <c r="H112" s="91"/>
    </row>
    <row r="113" ht="15.75" customHeight="1" spans="1:8">
      <c r="A113" s="91"/>
      <c r="B113" s="91"/>
      <c r="D113" s="91"/>
      <c r="E113" s="91"/>
      <c r="F113" s="973"/>
      <c r="H113" s="91"/>
    </row>
    <row r="114" ht="15.75" customHeight="1" spans="1:8">
      <c r="A114" s="91"/>
      <c r="B114" s="91"/>
      <c r="D114" s="91"/>
      <c r="E114" s="91"/>
      <c r="F114" s="973"/>
      <c r="H114" s="91"/>
    </row>
    <row r="115" ht="15.75" customHeight="1" spans="1:8">
      <c r="A115" s="91"/>
      <c r="B115" s="91"/>
      <c r="D115" s="91"/>
      <c r="E115" s="91"/>
      <c r="F115" s="973"/>
      <c r="H115" s="91"/>
    </row>
    <row r="116" ht="15.75" customHeight="1" spans="1:8">
      <c r="A116" s="91"/>
      <c r="B116" s="91"/>
      <c r="D116" s="91"/>
      <c r="E116" s="91"/>
      <c r="F116" s="973"/>
      <c r="H116" s="91"/>
    </row>
    <row r="117" ht="15.75" customHeight="1" spans="1:8">
      <c r="A117" s="91"/>
      <c r="B117" s="91"/>
      <c r="D117" s="91"/>
      <c r="E117" s="91"/>
      <c r="F117" s="973"/>
      <c r="H117" s="91"/>
    </row>
    <row r="118" ht="15.75" customHeight="1" spans="1:8">
      <c r="A118" s="91"/>
      <c r="B118" s="91"/>
      <c r="D118" s="91"/>
      <c r="E118" s="91"/>
      <c r="F118" s="973"/>
      <c r="H118" s="91"/>
    </row>
    <row r="119" ht="15.75" customHeight="1" spans="1:8">
      <c r="A119" s="91"/>
      <c r="B119" s="91"/>
      <c r="D119" s="91"/>
      <c r="E119" s="91"/>
      <c r="F119" s="973"/>
      <c r="H119" s="91"/>
    </row>
    <row r="120" ht="15.75" customHeight="1" spans="1:8">
      <c r="A120" s="91"/>
      <c r="B120" s="91"/>
      <c r="D120" s="91"/>
      <c r="E120" s="91"/>
      <c r="F120" s="973"/>
      <c r="H120" s="91"/>
    </row>
    <row r="121" ht="15.75" customHeight="1" spans="1:8">
      <c r="A121" s="91"/>
      <c r="B121" s="91"/>
      <c r="D121" s="91"/>
      <c r="E121" s="91"/>
      <c r="F121" s="973"/>
      <c r="H121" s="91"/>
    </row>
    <row r="122" ht="15.75" customHeight="1" spans="1:8">
      <c r="A122" s="91"/>
      <c r="B122" s="91"/>
      <c r="D122" s="91"/>
      <c r="E122" s="91"/>
      <c r="F122" s="973"/>
      <c r="H122" s="91"/>
    </row>
    <row r="123" ht="15.75" customHeight="1" spans="1:8">
      <c r="A123" s="91"/>
      <c r="B123" s="91"/>
      <c r="D123" s="91"/>
      <c r="E123" s="91"/>
      <c r="F123" s="973"/>
      <c r="H123" s="91"/>
    </row>
    <row r="124" ht="15.75" customHeight="1" spans="1:8">
      <c r="A124" s="91"/>
      <c r="B124" s="91"/>
      <c r="D124" s="91"/>
      <c r="E124" s="91"/>
      <c r="F124" s="973"/>
      <c r="H124" s="91"/>
    </row>
    <row r="125" ht="15.75" customHeight="1" spans="1:8">
      <c r="A125" s="91"/>
      <c r="B125" s="91"/>
      <c r="D125" s="91"/>
      <c r="E125" s="91"/>
      <c r="F125" s="973"/>
      <c r="H125" s="91"/>
    </row>
    <row r="126" ht="15.75" customHeight="1" spans="1:8">
      <c r="A126" s="91"/>
      <c r="B126" s="91"/>
      <c r="D126" s="91"/>
      <c r="E126" s="91"/>
      <c r="F126" s="973"/>
      <c r="H126" s="91"/>
    </row>
    <row r="127" ht="15.75" customHeight="1" spans="1:8">
      <c r="A127" s="91"/>
      <c r="B127" s="91"/>
      <c r="D127" s="91"/>
      <c r="E127" s="91"/>
      <c r="F127" s="973"/>
      <c r="H127" s="91"/>
    </row>
    <row r="128" ht="15.75" customHeight="1" spans="1:8">
      <c r="A128" s="91"/>
      <c r="B128" s="91"/>
      <c r="D128" s="91"/>
      <c r="E128" s="91"/>
      <c r="F128" s="973"/>
      <c r="H128" s="91"/>
    </row>
    <row r="129" ht="15.75" customHeight="1" spans="1:8">
      <c r="A129" s="91"/>
      <c r="B129" s="91"/>
      <c r="D129" s="91"/>
      <c r="E129" s="91"/>
      <c r="F129" s="973"/>
      <c r="H129" s="91"/>
    </row>
    <row r="130" ht="15.75" customHeight="1" spans="1:8">
      <c r="A130" s="91"/>
      <c r="B130" s="91"/>
      <c r="D130" s="91"/>
      <c r="E130" s="91"/>
      <c r="F130" s="973"/>
      <c r="H130" s="91"/>
    </row>
    <row r="131" ht="15.75" customHeight="1" spans="1:8">
      <c r="A131" s="91"/>
      <c r="B131" s="91"/>
      <c r="D131" s="91"/>
      <c r="E131" s="91"/>
      <c r="F131" s="973"/>
      <c r="H131" s="91"/>
    </row>
    <row r="132" ht="15.75" customHeight="1" spans="1:8">
      <c r="A132" s="91"/>
      <c r="B132" s="91"/>
      <c r="D132" s="91"/>
      <c r="E132" s="91"/>
      <c r="F132" s="973"/>
      <c r="H132" s="91"/>
    </row>
    <row r="133" ht="15.75" customHeight="1" spans="1:8">
      <c r="A133" s="91"/>
      <c r="B133" s="91"/>
      <c r="D133" s="91"/>
      <c r="E133" s="91"/>
      <c r="F133" s="973"/>
      <c r="H133" s="91"/>
    </row>
    <row r="134" ht="15.75" customHeight="1" spans="1:8">
      <c r="A134" s="91"/>
      <c r="B134" s="91"/>
      <c r="D134" s="91"/>
      <c r="E134" s="91"/>
      <c r="F134" s="973"/>
      <c r="H134" s="91"/>
    </row>
    <row r="135" ht="15.75" customHeight="1" spans="1:8">
      <c r="A135" s="91"/>
      <c r="B135" s="91"/>
      <c r="D135" s="91"/>
      <c r="E135" s="91"/>
      <c r="F135" s="973"/>
      <c r="H135" s="91"/>
    </row>
    <row r="136" ht="15.75" customHeight="1" spans="1:8">
      <c r="A136" s="91"/>
      <c r="B136" s="91"/>
      <c r="D136" s="91"/>
      <c r="E136" s="91"/>
      <c r="F136" s="973"/>
      <c r="H136" s="91"/>
    </row>
    <row r="137" ht="15.75" customHeight="1" spans="1:8">
      <c r="A137" s="91"/>
      <c r="B137" s="91"/>
      <c r="D137" s="91"/>
      <c r="E137" s="91"/>
      <c r="F137" s="973"/>
      <c r="H137" s="91"/>
    </row>
    <row r="138" ht="15.75" customHeight="1" spans="1:8">
      <c r="A138" s="91"/>
      <c r="B138" s="91"/>
      <c r="D138" s="91"/>
      <c r="E138" s="91"/>
      <c r="F138" s="973"/>
      <c r="H138" s="91"/>
    </row>
    <row r="139" ht="15.75" customHeight="1" spans="1:8">
      <c r="A139" s="91"/>
      <c r="B139" s="91"/>
      <c r="D139" s="91"/>
      <c r="E139" s="91"/>
      <c r="F139" s="973"/>
      <c r="H139" s="91"/>
    </row>
    <row r="140" ht="15.75" customHeight="1" spans="1:8">
      <c r="A140" s="91"/>
      <c r="B140" s="91"/>
      <c r="D140" s="91"/>
      <c r="E140" s="91"/>
      <c r="F140" s="973"/>
      <c r="H140" s="91"/>
    </row>
    <row r="141" ht="15.75" customHeight="1" spans="1:8">
      <c r="A141" s="91"/>
      <c r="B141" s="91"/>
      <c r="D141" s="91"/>
      <c r="E141" s="91"/>
      <c r="F141" s="973"/>
      <c r="H141" s="91"/>
    </row>
    <row r="142" ht="15.75" customHeight="1" spans="1:8">
      <c r="A142" s="91"/>
      <c r="B142" s="91"/>
      <c r="D142" s="91"/>
      <c r="E142" s="91"/>
      <c r="F142" s="973"/>
      <c r="H142" s="91"/>
    </row>
    <row r="143" ht="15.75" customHeight="1" spans="1:8">
      <c r="A143" s="91"/>
      <c r="B143" s="91"/>
      <c r="D143" s="91"/>
      <c r="E143" s="91"/>
      <c r="F143" s="973"/>
      <c r="H143" s="91"/>
    </row>
    <row r="144" ht="15.75" customHeight="1" spans="1:8">
      <c r="A144" s="91"/>
      <c r="B144" s="91"/>
      <c r="D144" s="91"/>
      <c r="E144" s="91"/>
      <c r="F144" s="973"/>
      <c r="H144" s="91"/>
    </row>
    <row r="145" ht="15.75" customHeight="1" spans="1:8">
      <c r="A145" s="91"/>
      <c r="B145" s="91"/>
      <c r="D145" s="91"/>
      <c r="E145" s="91"/>
      <c r="F145" s="973"/>
      <c r="H145" s="91"/>
    </row>
    <row r="146" ht="15.75" customHeight="1" spans="1:8">
      <c r="A146" s="91"/>
      <c r="B146" s="91"/>
      <c r="D146" s="91"/>
      <c r="E146" s="91"/>
      <c r="F146" s="973"/>
      <c r="H146" s="91"/>
    </row>
    <row r="147" ht="15.75" customHeight="1" spans="1:8">
      <c r="A147" s="91"/>
      <c r="B147" s="91"/>
      <c r="D147" s="91"/>
      <c r="E147" s="91"/>
      <c r="F147" s="973"/>
      <c r="H147" s="91"/>
    </row>
    <row r="148" ht="15.75" customHeight="1" spans="1:8">
      <c r="A148" s="91"/>
      <c r="B148" s="91"/>
      <c r="D148" s="91"/>
      <c r="E148" s="91"/>
      <c r="F148" s="973"/>
      <c r="H148" s="91"/>
    </row>
    <row r="149" ht="15.75" customHeight="1" spans="1:8">
      <c r="A149" s="91"/>
      <c r="B149" s="91"/>
      <c r="D149" s="91"/>
      <c r="E149" s="91"/>
      <c r="F149" s="973"/>
      <c r="H149" s="91"/>
    </row>
    <row r="150" ht="15.75" customHeight="1" spans="1:8">
      <c r="A150" s="91"/>
      <c r="B150" s="91"/>
      <c r="D150" s="91"/>
      <c r="E150" s="91"/>
      <c r="F150" s="973"/>
      <c r="H150" s="91"/>
    </row>
    <row r="151" ht="15.75" customHeight="1" spans="1:8">
      <c r="A151" s="91"/>
      <c r="B151" s="91"/>
      <c r="D151" s="91"/>
      <c r="E151" s="91"/>
      <c r="F151" s="973"/>
      <c r="H151" s="91"/>
    </row>
    <row r="152" ht="15.75" customHeight="1" spans="1:8">
      <c r="A152" s="91"/>
      <c r="B152" s="91"/>
      <c r="D152" s="91"/>
      <c r="E152" s="91"/>
      <c r="F152" s="973"/>
      <c r="H152" s="91"/>
    </row>
    <row r="153" ht="15.75" customHeight="1" spans="1:8">
      <c r="A153" s="91"/>
      <c r="B153" s="91"/>
      <c r="D153" s="91"/>
      <c r="E153" s="91"/>
      <c r="F153" s="973"/>
      <c r="H153" s="91"/>
    </row>
    <row r="154" ht="15.75" customHeight="1" spans="1:8">
      <c r="A154" s="91"/>
      <c r="B154" s="91"/>
      <c r="D154" s="91"/>
      <c r="E154" s="91"/>
      <c r="F154" s="973"/>
      <c r="H154" s="91"/>
    </row>
    <row r="155" ht="15.75" customHeight="1" spans="1:8">
      <c r="A155" s="91"/>
      <c r="B155" s="91"/>
      <c r="D155" s="91"/>
      <c r="E155" s="91"/>
      <c r="F155" s="973"/>
      <c r="H155" s="91"/>
    </row>
    <row r="156" ht="15.75" customHeight="1" spans="1:8">
      <c r="A156" s="91"/>
      <c r="B156" s="91"/>
      <c r="D156" s="91"/>
      <c r="E156" s="91"/>
      <c r="F156" s="973"/>
      <c r="H156" s="91"/>
    </row>
    <row r="157" ht="15.75" customHeight="1" spans="1:8">
      <c r="A157" s="91"/>
      <c r="B157" s="91"/>
      <c r="D157" s="91"/>
      <c r="E157" s="91"/>
      <c r="F157" s="973"/>
      <c r="H157" s="91"/>
    </row>
    <row r="158" ht="15.75" customHeight="1" spans="1:8">
      <c r="A158" s="91"/>
      <c r="B158" s="91"/>
      <c r="D158" s="91"/>
      <c r="E158" s="91"/>
      <c r="F158" s="973"/>
      <c r="H158" s="91"/>
    </row>
    <row r="159" ht="15.75" customHeight="1" spans="1:8">
      <c r="A159" s="91"/>
      <c r="B159" s="91"/>
      <c r="D159" s="91"/>
      <c r="E159" s="91"/>
      <c r="F159" s="973"/>
      <c r="H159" s="91"/>
    </row>
    <row r="160" ht="15.75" customHeight="1" spans="1:8">
      <c r="A160" s="91"/>
      <c r="B160" s="91"/>
      <c r="D160" s="91"/>
      <c r="E160" s="91"/>
      <c r="F160" s="973"/>
      <c r="H160" s="91"/>
    </row>
    <row r="161" ht="15.75" customHeight="1" spans="1:8">
      <c r="A161" s="91"/>
      <c r="B161" s="91"/>
      <c r="D161" s="91"/>
      <c r="E161" s="91"/>
      <c r="F161" s="973"/>
      <c r="H161" s="91"/>
    </row>
    <row r="162" ht="15.75" customHeight="1" spans="1:8">
      <c r="A162" s="91"/>
      <c r="B162" s="91"/>
      <c r="D162" s="91"/>
      <c r="E162" s="91"/>
      <c r="F162" s="973"/>
      <c r="H162" s="91"/>
    </row>
    <row r="163" ht="15.75" customHeight="1" spans="1:8">
      <c r="A163" s="91"/>
      <c r="B163" s="91"/>
      <c r="D163" s="91"/>
      <c r="E163" s="91"/>
      <c r="F163" s="973"/>
      <c r="H163" s="91"/>
    </row>
    <row r="164" ht="15.75" customHeight="1" spans="1:8">
      <c r="A164" s="91"/>
      <c r="B164" s="91"/>
      <c r="D164" s="91"/>
      <c r="E164" s="91"/>
      <c r="F164" s="973"/>
      <c r="H164" s="91"/>
    </row>
    <row r="165" ht="15.75" customHeight="1" spans="1:8">
      <c r="A165" s="91"/>
      <c r="B165" s="91"/>
      <c r="D165" s="91"/>
      <c r="E165" s="91"/>
      <c r="F165" s="973"/>
      <c r="H165" s="91"/>
    </row>
    <row r="166" ht="15.75" customHeight="1" spans="1:8">
      <c r="A166" s="91"/>
      <c r="B166" s="91"/>
      <c r="D166" s="91"/>
      <c r="E166" s="91"/>
      <c r="F166" s="973"/>
      <c r="H166" s="91"/>
    </row>
    <row r="167" ht="15.75" customHeight="1" spans="1:8">
      <c r="A167" s="91"/>
      <c r="B167" s="91"/>
      <c r="D167" s="91"/>
      <c r="E167" s="91"/>
      <c r="F167" s="973"/>
      <c r="H167" s="91"/>
    </row>
    <row r="168" ht="15.75" customHeight="1" spans="1:8">
      <c r="A168" s="91"/>
      <c r="B168" s="91"/>
      <c r="D168" s="91"/>
      <c r="E168" s="91"/>
      <c r="F168" s="973"/>
      <c r="H168" s="91"/>
    </row>
    <row r="169" ht="15.75" customHeight="1" spans="1:8">
      <c r="A169" s="91"/>
      <c r="B169" s="91"/>
      <c r="D169" s="91"/>
      <c r="E169" s="91"/>
      <c r="F169" s="973"/>
      <c r="H169" s="91"/>
    </row>
    <row r="170" ht="15.75" customHeight="1" spans="1:8">
      <c r="A170" s="91"/>
      <c r="B170" s="91"/>
      <c r="D170" s="91"/>
      <c r="E170" s="91"/>
      <c r="F170" s="973"/>
      <c r="H170" s="91"/>
    </row>
    <row r="171" ht="15.75" customHeight="1" spans="1:8">
      <c r="A171" s="91"/>
      <c r="B171" s="91"/>
      <c r="D171" s="91"/>
      <c r="E171" s="91"/>
      <c r="F171" s="973"/>
      <c r="H171" s="91"/>
    </row>
    <row r="172" ht="15.75" customHeight="1" spans="1:8">
      <c r="A172" s="91"/>
      <c r="B172" s="91"/>
      <c r="D172" s="91"/>
      <c r="E172" s="91"/>
      <c r="F172" s="973"/>
      <c r="H172" s="91"/>
    </row>
    <row r="173" ht="15.75" customHeight="1" spans="1:8">
      <c r="A173" s="91"/>
      <c r="B173" s="91"/>
      <c r="D173" s="91"/>
      <c r="E173" s="91"/>
      <c r="F173" s="973"/>
      <c r="H173" s="91"/>
    </row>
    <row r="174" ht="15.75" customHeight="1" spans="1:8">
      <c r="A174" s="91"/>
      <c r="B174" s="91"/>
      <c r="D174" s="91"/>
      <c r="E174" s="91"/>
      <c r="F174" s="973"/>
      <c r="H174" s="91"/>
    </row>
    <row r="175" ht="15.75" customHeight="1" spans="1:8">
      <c r="A175" s="91"/>
      <c r="B175" s="91"/>
      <c r="D175" s="91"/>
      <c r="E175" s="91"/>
      <c r="F175" s="973"/>
      <c r="H175" s="91"/>
    </row>
    <row r="176" ht="15.75" customHeight="1" spans="1:8">
      <c r="A176" s="91"/>
      <c r="B176" s="91"/>
      <c r="D176" s="91"/>
      <c r="E176" s="91"/>
      <c r="F176" s="973"/>
      <c r="H176" s="91"/>
    </row>
    <row r="177" ht="15.75" customHeight="1" spans="1:8">
      <c r="A177" s="91"/>
      <c r="B177" s="91"/>
      <c r="D177" s="91"/>
      <c r="E177" s="91"/>
      <c r="F177" s="973"/>
      <c r="H177" s="91"/>
    </row>
    <row r="178" ht="15.75" customHeight="1" spans="1:8">
      <c r="A178" s="91"/>
      <c r="B178" s="91"/>
      <c r="D178" s="91"/>
      <c r="E178" s="91"/>
      <c r="F178" s="973"/>
      <c r="H178" s="91"/>
    </row>
    <row r="179" ht="15.75" customHeight="1" spans="1:8">
      <c r="A179" s="91"/>
      <c r="B179" s="91"/>
      <c r="D179" s="91"/>
      <c r="E179" s="91"/>
      <c r="F179" s="973"/>
      <c r="H179" s="91"/>
    </row>
    <row r="180" ht="15.75" customHeight="1" spans="1:8">
      <c r="A180" s="91"/>
      <c r="B180" s="91"/>
      <c r="D180" s="91"/>
      <c r="E180" s="91"/>
      <c r="F180" s="973"/>
      <c r="H180" s="91"/>
    </row>
    <row r="181" ht="15.75" customHeight="1" spans="1:8">
      <c r="A181" s="91"/>
      <c r="B181" s="91"/>
      <c r="D181" s="91"/>
      <c r="E181" s="91"/>
      <c r="F181" s="973"/>
      <c r="H181" s="91"/>
    </row>
    <row r="182" ht="15.75" customHeight="1" spans="1:8">
      <c r="A182" s="91"/>
      <c r="B182" s="91"/>
      <c r="D182" s="91"/>
      <c r="E182" s="91"/>
      <c r="F182" s="973"/>
      <c r="H182" s="91"/>
    </row>
    <row r="183" ht="15.75" customHeight="1" spans="1:8">
      <c r="A183" s="91"/>
      <c r="B183" s="91"/>
      <c r="D183" s="91"/>
      <c r="E183" s="91"/>
      <c r="F183" s="973"/>
      <c r="H183" s="91"/>
    </row>
    <row r="184" ht="15.75" customHeight="1" spans="1:8">
      <c r="A184" s="91"/>
      <c r="B184" s="91"/>
      <c r="D184" s="91"/>
      <c r="E184" s="91"/>
      <c r="F184" s="973"/>
      <c r="H184" s="91"/>
    </row>
    <row r="185" ht="15.75" customHeight="1" spans="1:8">
      <c r="A185" s="91"/>
      <c r="B185" s="91"/>
      <c r="D185" s="91"/>
      <c r="E185" s="91"/>
      <c r="F185" s="973"/>
      <c r="H185" s="91"/>
    </row>
    <row r="186" ht="15.75" customHeight="1" spans="1:8">
      <c r="A186" s="91"/>
      <c r="B186" s="91"/>
      <c r="D186" s="91"/>
      <c r="E186" s="91"/>
      <c r="F186" s="973"/>
      <c r="H186" s="91"/>
    </row>
    <row r="187" ht="15.75" customHeight="1" spans="1:8">
      <c r="A187" s="91"/>
      <c r="B187" s="91"/>
      <c r="D187" s="91"/>
      <c r="E187" s="91"/>
      <c r="F187" s="973"/>
      <c r="H187" s="91"/>
    </row>
    <row r="188" ht="15.75" customHeight="1" spans="1:8">
      <c r="A188" s="91"/>
      <c r="B188" s="91"/>
      <c r="D188" s="91"/>
      <c r="E188" s="91"/>
      <c r="F188" s="973"/>
      <c r="H188" s="91"/>
    </row>
    <row r="189" ht="15.75" customHeight="1" spans="1:8">
      <c r="A189" s="91"/>
      <c r="B189" s="91"/>
      <c r="D189" s="91"/>
      <c r="E189" s="91"/>
      <c r="F189" s="973"/>
      <c r="H189" s="91"/>
    </row>
    <row r="190" ht="15.75" customHeight="1" spans="1:8">
      <c r="A190" s="91"/>
      <c r="B190" s="91"/>
      <c r="D190" s="91"/>
      <c r="E190" s="91"/>
      <c r="F190" s="973"/>
      <c r="H190" s="91"/>
    </row>
    <row r="191" ht="15.75" customHeight="1" spans="1:8">
      <c r="A191" s="91"/>
      <c r="B191" s="91"/>
      <c r="D191" s="91"/>
      <c r="E191" s="91"/>
      <c r="F191" s="973"/>
      <c r="H191" s="91"/>
    </row>
    <row r="192" ht="15.75" customHeight="1" spans="1:8">
      <c r="A192" s="91"/>
      <c r="B192" s="91"/>
      <c r="D192" s="91"/>
      <c r="E192" s="91"/>
      <c r="F192" s="973"/>
      <c r="H192" s="91"/>
    </row>
    <row r="193" ht="15.75" customHeight="1" spans="1:8">
      <c r="A193" s="91"/>
      <c r="B193" s="91"/>
      <c r="D193" s="91"/>
      <c r="E193" s="91"/>
      <c r="F193" s="973"/>
      <c r="H193" s="91"/>
    </row>
    <row r="194" ht="15.75" customHeight="1" spans="1:8">
      <c r="A194" s="91"/>
      <c r="B194" s="91"/>
      <c r="D194" s="91"/>
      <c r="E194" s="91"/>
      <c r="F194" s="973"/>
      <c r="H194" s="91"/>
    </row>
    <row r="195" ht="15.75" customHeight="1" spans="1:8">
      <c r="A195" s="91"/>
      <c r="B195" s="91"/>
      <c r="D195" s="91"/>
      <c r="E195" s="91"/>
      <c r="F195" s="973"/>
      <c r="H195" s="91"/>
    </row>
    <row r="196" ht="15.75" customHeight="1" spans="1:8">
      <c r="A196" s="91"/>
      <c r="B196" s="91"/>
      <c r="D196" s="91"/>
      <c r="E196" s="91"/>
      <c r="F196" s="973"/>
      <c r="H196" s="91"/>
    </row>
    <row r="197" ht="15.75" customHeight="1" spans="1:8">
      <c r="A197" s="91"/>
      <c r="B197" s="91"/>
      <c r="D197" s="91"/>
      <c r="E197" s="91"/>
      <c r="F197" s="973"/>
      <c r="H197" s="91"/>
    </row>
    <row r="198" ht="15.75" customHeight="1" spans="1:8">
      <c r="A198" s="91"/>
      <c r="B198" s="91"/>
      <c r="D198" s="91"/>
      <c r="E198" s="91"/>
      <c r="F198" s="973"/>
      <c r="H198" s="91"/>
    </row>
    <row r="199" ht="15.75" customHeight="1" spans="1:8">
      <c r="A199" s="91"/>
      <c r="B199" s="91"/>
      <c r="D199" s="91"/>
      <c r="E199" s="91"/>
      <c r="F199" s="973"/>
      <c r="H199" s="91"/>
    </row>
    <row r="200" ht="15.75" customHeight="1" spans="1:8">
      <c r="A200" s="91"/>
      <c r="B200" s="91"/>
      <c r="D200" s="91"/>
      <c r="E200" s="91"/>
      <c r="F200" s="973"/>
      <c r="H200" s="91"/>
    </row>
    <row r="201" ht="15.75" customHeight="1" spans="1:8">
      <c r="A201" s="91"/>
      <c r="B201" s="91"/>
      <c r="D201" s="91"/>
      <c r="E201" s="91"/>
      <c r="F201" s="973"/>
      <c r="H201" s="91"/>
    </row>
    <row r="202" ht="15.75" customHeight="1" spans="1:8">
      <c r="A202" s="91"/>
      <c r="B202" s="91"/>
      <c r="D202" s="91"/>
      <c r="E202" s="91"/>
      <c r="F202" s="973"/>
      <c r="H202" s="91"/>
    </row>
    <row r="203" ht="15.75" customHeight="1" spans="1:8">
      <c r="A203" s="91"/>
      <c r="B203" s="91"/>
      <c r="D203" s="91"/>
      <c r="E203" s="91"/>
      <c r="F203" s="973"/>
      <c r="H203" s="91"/>
    </row>
    <row r="204" ht="15.75" customHeight="1" spans="1:8">
      <c r="A204" s="91"/>
      <c r="B204" s="91"/>
      <c r="D204" s="91"/>
      <c r="E204" s="91"/>
      <c r="F204" s="973"/>
      <c r="H204" s="91"/>
    </row>
    <row r="205" ht="15.75" customHeight="1" spans="1:8">
      <c r="A205" s="91"/>
      <c r="B205" s="91"/>
      <c r="D205" s="91"/>
      <c r="E205" s="91"/>
      <c r="F205" s="973"/>
      <c r="H205" s="91"/>
    </row>
    <row r="206" ht="15.75" customHeight="1" spans="1:8">
      <c r="A206" s="91"/>
      <c r="B206" s="91"/>
      <c r="D206" s="91"/>
      <c r="E206" s="91"/>
      <c r="F206" s="973"/>
      <c r="H206" s="91"/>
    </row>
    <row r="207" ht="15.75" customHeight="1" spans="1:8">
      <c r="A207" s="91"/>
      <c r="B207" s="91"/>
      <c r="D207" s="91"/>
      <c r="E207" s="91"/>
      <c r="F207" s="973"/>
      <c r="H207" s="91"/>
    </row>
    <row r="208" ht="15.75" customHeight="1" spans="1:8">
      <c r="A208" s="91"/>
      <c r="B208" s="91"/>
      <c r="D208" s="91"/>
      <c r="E208" s="91"/>
      <c r="F208" s="973"/>
      <c r="H208" s="91"/>
    </row>
    <row r="209" ht="15.75" customHeight="1" spans="1:8">
      <c r="A209" s="91"/>
      <c r="B209" s="91"/>
      <c r="D209" s="91"/>
      <c r="E209" s="91"/>
      <c r="F209" s="973"/>
      <c r="H209" s="91"/>
    </row>
    <row r="210" ht="15.75" customHeight="1" spans="1:8">
      <c r="A210" s="91"/>
      <c r="B210" s="91"/>
      <c r="D210" s="91"/>
      <c r="E210" s="91"/>
      <c r="F210" s="973"/>
      <c r="H210" s="91"/>
    </row>
    <row r="211" ht="15.75" customHeight="1" spans="1:8">
      <c r="A211" s="91"/>
      <c r="B211" s="91"/>
      <c r="D211" s="91"/>
      <c r="E211" s="91"/>
      <c r="F211" s="973"/>
      <c r="H211" s="91"/>
    </row>
    <row r="212" ht="15.75" customHeight="1" spans="1:8">
      <c r="A212" s="91"/>
      <c r="B212" s="91"/>
      <c r="D212" s="91"/>
      <c r="E212" s="91"/>
      <c r="F212" s="973"/>
      <c r="H212" s="91"/>
    </row>
    <row r="213" ht="15.75" customHeight="1" spans="1:8">
      <c r="A213" s="91"/>
      <c r="B213" s="91"/>
      <c r="D213" s="91"/>
      <c r="E213" s="91"/>
      <c r="F213" s="973"/>
      <c r="H213" s="91"/>
    </row>
    <row r="214" ht="15.75" customHeight="1" spans="1:8">
      <c r="A214" s="91"/>
      <c r="B214" s="91"/>
      <c r="D214" s="91"/>
      <c r="E214" s="91"/>
      <c r="F214" s="973"/>
      <c r="H214" s="91"/>
    </row>
    <row r="215" ht="15.75" customHeight="1" spans="1:8">
      <c r="A215" s="91"/>
      <c r="B215" s="91"/>
      <c r="D215" s="91"/>
      <c r="E215" s="91"/>
      <c r="F215" s="973"/>
      <c r="H215" s="91"/>
    </row>
    <row r="216" ht="15.75" customHeight="1" spans="1:8">
      <c r="A216" s="91"/>
      <c r="B216" s="91"/>
      <c r="D216" s="91"/>
      <c r="E216" s="91"/>
      <c r="F216" s="973"/>
      <c r="H216" s="91"/>
    </row>
    <row r="217" ht="15.75" customHeight="1" spans="1:8">
      <c r="A217" s="91"/>
      <c r="B217" s="91"/>
      <c r="D217" s="91"/>
      <c r="E217" s="91"/>
      <c r="F217" s="973"/>
      <c r="H217" s="91"/>
    </row>
    <row r="218" ht="15.75" customHeight="1" spans="1:8">
      <c r="A218" s="91"/>
      <c r="B218" s="91"/>
      <c r="D218" s="91"/>
      <c r="E218" s="91"/>
      <c r="F218" s="973"/>
      <c r="H218" s="91"/>
    </row>
    <row r="219" ht="15.75" customHeight="1" spans="1:8">
      <c r="A219" s="91"/>
      <c r="B219" s="91"/>
      <c r="D219" s="91"/>
      <c r="E219" s="91"/>
      <c r="F219" s="973"/>
      <c r="H219" s="91"/>
    </row>
    <row r="220" ht="15.75" customHeight="1" spans="1:8">
      <c r="A220" s="91"/>
      <c r="B220" s="91"/>
      <c r="D220" s="91"/>
      <c r="E220" s="91"/>
      <c r="F220" s="973"/>
      <c r="H220" s="91"/>
    </row>
    <row r="221" ht="15.75" customHeight="1" spans="1:8">
      <c r="A221" s="91"/>
      <c r="B221" s="91"/>
      <c r="D221" s="91"/>
      <c r="E221" s="91"/>
      <c r="F221" s="973"/>
      <c r="H221" s="91"/>
    </row>
    <row r="222" ht="15.75" customHeight="1" spans="1:8">
      <c r="A222" s="91"/>
      <c r="B222" s="91"/>
      <c r="D222" s="91"/>
      <c r="E222" s="91"/>
      <c r="F222" s="973"/>
      <c r="H222" s="91"/>
    </row>
    <row r="223" ht="15.75" customHeight="1" spans="1:8">
      <c r="A223" s="91"/>
      <c r="B223" s="91"/>
      <c r="D223" s="91"/>
      <c r="E223" s="91"/>
      <c r="F223" s="973"/>
      <c r="H223" s="91"/>
    </row>
    <row r="224" ht="15.75" customHeight="1" spans="1:8">
      <c r="A224" s="91"/>
      <c r="B224" s="91"/>
      <c r="D224" s="91"/>
      <c r="E224" s="91"/>
      <c r="F224" s="973"/>
      <c r="H224" s="91"/>
    </row>
    <row r="225" ht="15.75" customHeight="1" spans="1:8">
      <c r="A225" s="91"/>
      <c r="B225" s="91"/>
      <c r="D225" s="91"/>
      <c r="E225" s="91"/>
      <c r="F225" s="973"/>
      <c r="H225" s="91"/>
    </row>
    <row r="226" ht="15.75" customHeight="1" spans="1:8">
      <c r="A226" s="91"/>
      <c r="B226" s="91"/>
      <c r="D226" s="91"/>
      <c r="E226" s="91"/>
      <c r="F226" s="973"/>
      <c r="H226" s="91"/>
    </row>
    <row r="227" ht="15.75" customHeight="1" spans="1:8">
      <c r="A227" s="91"/>
      <c r="B227" s="91"/>
      <c r="D227" s="91"/>
      <c r="E227" s="91"/>
      <c r="F227" s="973"/>
      <c r="H227" s="91"/>
    </row>
    <row r="228" ht="15.75" customHeight="1" spans="1:8">
      <c r="A228" s="91"/>
      <c r="B228" s="91"/>
      <c r="D228" s="91"/>
      <c r="E228" s="91"/>
      <c r="F228" s="973"/>
      <c r="H228" s="91"/>
    </row>
    <row r="229" ht="15.75" customHeight="1" spans="1:8">
      <c r="A229" s="91"/>
      <c r="B229" s="91"/>
      <c r="D229" s="91"/>
      <c r="E229" s="91"/>
      <c r="F229" s="973"/>
      <c r="H229" s="91"/>
    </row>
    <row r="230" ht="15.75" customHeight="1" spans="1:8">
      <c r="A230" s="91"/>
      <c r="B230" s="91"/>
      <c r="D230" s="91"/>
      <c r="E230" s="91"/>
      <c r="F230" s="973"/>
      <c r="H230" s="91"/>
    </row>
    <row r="231" ht="15.75" customHeight="1" spans="1:8">
      <c r="A231" s="91"/>
      <c r="B231" s="91"/>
      <c r="D231" s="91"/>
      <c r="E231" s="91"/>
      <c r="F231" s="973"/>
      <c r="H231" s="91"/>
    </row>
    <row r="232" ht="15.75" customHeight="1" spans="1:8">
      <c r="A232" s="91"/>
      <c r="B232" s="91"/>
      <c r="D232" s="91"/>
      <c r="E232" s="91"/>
      <c r="F232" s="973"/>
      <c r="H232" s="91"/>
    </row>
    <row r="233" ht="15.75" customHeight="1" spans="1:8">
      <c r="A233" s="91"/>
      <c r="B233" s="91"/>
      <c r="D233" s="91"/>
      <c r="E233" s="91"/>
      <c r="F233" s="973"/>
      <c r="H233" s="91"/>
    </row>
    <row r="234" ht="15.75" customHeight="1" spans="1:8">
      <c r="A234" s="91"/>
      <c r="B234" s="91"/>
      <c r="D234" s="91"/>
      <c r="E234" s="91"/>
      <c r="F234" s="973"/>
      <c r="H234" s="91"/>
    </row>
    <row r="235" ht="15.75" customHeight="1" spans="1:8">
      <c r="A235" s="91"/>
      <c r="B235" s="91"/>
      <c r="D235" s="91"/>
      <c r="E235" s="91"/>
      <c r="F235" s="973"/>
      <c r="H235" s="91"/>
    </row>
    <row r="236" ht="15.75" customHeight="1" spans="1:8">
      <c r="A236" s="91"/>
      <c r="B236" s="91"/>
      <c r="D236" s="91"/>
      <c r="E236" s="91"/>
      <c r="F236" s="973"/>
      <c r="H236" s="91"/>
    </row>
    <row r="237" ht="15.75" customHeight="1" spans="1:8">
      <c r="A237" s="91"/>
      <c r="B237" s="91"/>
      <c r="D237" s="91"/>
      <c r="E237" s="91"/>
      <c r="F237" s="973"/>
      <c r="H237" s="91"/>
    </row>
    <row r="238" ht="15.75" customHeight="1" spans="1:8">
      <c r="A238" s="91"/>
      <c r="B238" s="91"/>
      <c r="D238" s="91"/>
      <c r="E238" s="91"/>
      <c r="F238" s="973"/>
      <c r="H238" s="91"/>
    </row>
    <row r="239" ht="15.75" customHeight="1" spans="1:8">
      <c r="A239" s="91"/>
      <c r="B239" s="91"/>
      <c r="D239" s="91"/>
      <c r="E239" s="91"/>
      <c r="F239" s="973"/>
      <c r="H239" s="91"/>
    </row>
    <row r="240" ht="15.75" customHeight="1" spans="1:8">
      <c r="A240" s="91"/>
      <c r="B240" s="91"/>
      <c r="D240" s="91"/>
      <c r="E240" s="91"/>
      <c r="F240" s="973"/>
      <c r="H240" s="91"/>
    </row>
    <row r="241" ht="15.75" customHeight="1" spans="1:8">
      <c r="A241" s="91"/>
      <c r="B241" s="91"/>
      <c r="D241" s="91"/>
      <c r="E241" s="91"/>
      <c r="F241" s="973"/>
      <c r="H241" s="91"/>
    </row>
    <row r="242" ht="15.75" customHeight="1" spans="1:8">
      <c r="A242" s="91"/>
      <c r="B242" s="91"/>
      <c r="D242" s="91"/>
      <c r="E242" s="91"/>
      <c r="F242" s="973"/>
      <c r="H242" s="91"/>
    </row>
    <row r="243" ht="15.75" customHeight="1" spans="1:8">
      <c r="A243" s="91"/>
      <c r="B243" s="91"/>
      <c r="D243" s="91"/>
      <c r="E243" s="91"/>
      <c r="F243" s="973"/>
      <c r="H243" s="91"/>
    </row>
    <row r="244" ht="15.75" customHeight="1" spans="1:8">
      <c r="A244" s="91"/>
      <c r="B244" s="91"/>
      <c r="D244" s="91"/>
      <c r="E244" s="91"/>
      <c r="F244" s="973"/>
      <c r="H244" s="91"/>
    </row>
    <row r="245" ht="15.75" customHeight="1" spans="1:8">
      <c r="A245" s="91"/>
      <c r="B245" s="91"/>
      <c r="D245" s="91"/>
      <c r="E245" s="91"/>
      <c r="F245" s="973"/>
      <c r="H245" s="91"/>
    </row>
    <row r="246" ht="15.75" customHeight="1" spans="1:8">
      <c r="A246" s="91"/>
      <c r="B246" s="91"/>
      <c r="D246" s="91"/>
      <c r="E246" s="91"/>
      <c r="F246" s="973"/>
      <c r="H246" s="91"/>
    </row>
    <row r="247" ht="15.75" customHeight="1" spans="1:8">
      <c r="A247" s="91"/>
      <c r="B247" s="91"/>
      <c r="D247" s="91"/>
      <c r="E247" s="91"/>
      <c r="F247" s="973"/>
      <c r="H247" s="91"/>
    </row>
    <row r="248" ht="15.75" customHeight="1" spans="1:8">
      <c r="A248" s="91"/>
      <c r="B248" s="91"/>
      <c r="D248" s="91"/>
      <c r="E248" s="91"/>
      <c r="F248" s="973"/>
      <c r="H248" s="91"/>
    </row>
    <row r="249" ht="15.75" customHeight="1" spans="1:8">
      <c r="A249" s="91"/>
      <c r="B249" s="91"/>
      <c r="D249" s="91"/>
      <c r="E249" s="91"/>
      <c r="F249" s="973"/>
      <c r="H249" s="91"/>
    </row>
    <row r="250" ht="15.75" customHeight="1" spans="1:8">
      <c r="A250" s="91"/>
      <c r="B250" s="91"/>
      <c r="D250" s="91"/>
      <c r="E250" s="91"/>
      <c r="F250" s="973"/>
      <c r="H250" s="91"/>
    </row>
    <row r="251" ht="15.75" customHeight="1" spans="1:8">
      <c r="A251" s="91"/>
      <c r="B251" s="91"/>
      <c r="D251" s="91"/>
      <c r="E251" s="91"/>
      <c r="F251" s="973"/>
      <c r="H251" s="91"/>
    </row>
    <row r="252" ht="15.75" customHeight="1" spans="1:8">
      <c r="A252" s="91"/>
      <c r="B252" s="91"/>
      <c r="D252" s="91"/>
      <c r="E252" s="91"/>
      <c r="F252" s="973"/>
      <c r="H252" s="91"/>
    </row>
    <row r="253" ht="15.75" customHeight="1" spans="1:8">
      <c r="A253" s="91"/>
      <c r="B253" s="91"/>
      <c r="D253" s="91"/>
      <c r="E253" s="91"/>
      <c r="F253" s="973"/>
      <c r="H253" s="91"/>
    </row>
    <row r="254" ht="15.75" customHeight="1" spans="1:8">
      <c r="A254" s="91"/>
      <c r="B254" s="91"/>
      <c r="D254" s="91"/>
      <c r="E254" s="91"/>
      <c r="F254" s="973"/>
      <c r="H254" s="91"/>
    </row>
    <row r="255" ht="15.75" customHeight="1" spans="1:8">
      <c r="A255" s="91"/>
      <c r="B255" s="91"/>
      <c r="D255" s="91"/>
      <c r="E255" s="91"/>
      <c r="F255" s="973"/>
      <c r="H255" s="91"/>
    </row>
    <row r="256" ht="15.75" customHeight="1" spans="1:8">
      <c r="A256" s="91"/>
      <c r="B256" s="91"/>
      <c r="D256" s="91"/>
      <c r="E256" s="91"/>
      <c r="F256" s="973"/>
      <c r="H256" s="91"/>
    </row>
    <row r="257" ht="15.75" customHeight="1" spans="1:8">
      <c r="A257" s="91"/>
      <c r="B257" s="91"/>
      <c r="D257" s="91"/>
      <c r="E257" s="91"/>
      <c r="F257" s="973"/>
      <c r="H257" s="91"/>
    </row>
    <row r="258" ht="15.75" customHeight="1" spans="1:8">
      <c r="A258" s="91"/>
      <c r="B258" s="91"/>
      <c r="D258" s="91"/>
      <c r="E258" s="91"/>
      <c r="F258" s="973"/>
      <c r="H258" s="91"/>
    </row>
    <row r="259" ht="15.75" customHeight="1" spans="1:8">
      <c r="A259" s="91"/>
      <c r="B259" s="91"/>
      <c r="D259" s="91"/>
      <c r="E259" s="91"/>
      <c r="F259" s="973"/>
      <c r="H259" s="91"/>
    </row>
    <row r="260" ht="15.75" customHeight="1" spans="1:8">
      <c r="A260" s="91"/>
      <c r="B260" s="91"/>
      <c r="D260" s="91"/>
      <c r="E260" s="91"/>
      <c r="F260" s="973"/>
      <c r="H260" s="91"/>
    </row>
    <row r="261" ht="15.75" customHeight="1" spans="1:8">
      <c r="A261" s="91"/>
      <c r="B261" s="91"/>
      <c r="D261" s="91"/>
      <c r="E261" s="91"/>
      <c r="F261" s="973"/>
      <c r="H261" s="91"/>
    </row>
    <row r="262" ht="15.75" customHeight="1" spans="1:8">
      <c r="A262" s="91"/>
      <c r="B262" s="91"/>
      <c r="D262" s="91"/>
      <c r="E262" s="91"/>
      <c r="F262" s="973"/>
      <c r="H262" s="91"/>
    </row>
    <row r="263" ht="15.75" customHeight="1" spans="1:8">
      <c r="A263" s="91"/>
      <c r="B263" s="91"/>
      <c r="D263" s="91"/>
      <c r="E263" s="91"/>
      <c r="F263" s="973"/>
      <c r="H263" s="91"/>
    </row>
    <row r="264" ht="15.75" customHeight="1" spans="1:8">
      <c r="A264" s="91"/>
      <c r="B264" s="91"/>
      <c r="D264" s="91"/>
      <c r="E264" s="91"/>
      <c r="F264" s="973"/>
      <c r="H264" s="91"/>
    </row>
    <row r="265" ht="15.75" customHeight="1" spans="1:8">
      <c r="A265" s="91"/>
      <c r="B265" s="91"/>
      <c r="D265" s="91"/>
      <c r="E265" s="91"/>
      <c r="F265" s="973"/>
      <c r="H265" s="91"/>
    </row>
    <row r="266" ht="15.75" customHeight="1" spans="1:8">
      <c r="A266" s="91"/>
      <c r="B266" s="91"/>
      <c r="D266" s="91"/>
      <c r="E266" s="91"/>
      <c r="F266" s="973"/>
      <c r="H266" s="91"/>
    </row>
    <row r="267" ht="15.75" customHeight="1" spans="1:8">
      <c r="A267" s="91"/>
      <c r="B267" s="91"/>
      <c r="D267" s="91"/>
      <c r="E267" s="91"/>
      <c r="F267" s="973"/>
      <c r="H267" s="91"/>
    </row>
    <row r="268" ht="15.75" customHeight="1" spans="1:8">
      <c r="A268" s="91"/>
      <c r="B268" s="91"/>
      <c r="D268" s="91"/>
      <c r="E268" s="91"/>
      <c r="F268" s="973"/>
      <c r="H268" s="91"/>
    </row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3:H23"/>
    <mergeCell ref="A54:H54"/>
    <mergeCell ref="A56:H56"/>
    <mergeCell ref="A61:H61"/>
    <mergeCell ref="A63:H63"/>
    <mergeCell ref="A65:H65"/>
    <mergeCell ref="A68:H68"/>
    <mergeCell ref="A70:H70"/>
    <mergeCell ref="A73:C73"/>
    <mergeCell ref="A74:C74"/>
  </mergeCells>
  <pageMargins left="0.75" right="0.75" top="1" bottom="1" header="0.5" footer="0.5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G23" sqref="G23"/>
    </sheetView>
  </sheetViews>
  <sheetFormatPr defaultColWidth="12.6285714285714" defaultRowHeight="15" customHeight="1"/>
  <cols>
    <col min="1" max="1" width="22.1333333333333" style="376" customWidth="1"/>
    <col min="2" max="2" width="18.8571428571429" style="376" customWidth="1"/>
    <col min="3" max="3" width="63.3809523809524" customWidth="1"/>
    <col min="4" max="4" width="10.752380952381" customWidth="1"/>
    <col min="5" max="5" width="12.247619047619" customWidth="1"/>
    <col min="6" max="6" width="13.6285714285714" customWidth="1"/>
    <col min="7" max="7" width="10.6285714285714" customWidth="1"/>
    <col min="8" max="8" width="22.3809523809524" customWidth="1"/>
    <col min="9" max="9" width="20.3809523809524" customWidth="1"/>
    <col min="10" max="40" width="12.6285714285714" style="62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9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622" t="s">
        <v>14</v>
      </c>
      <c r="I15" s="636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6"/>
      <c r="I16" s="637">
        <f>SUM(F17:F21)</f>
        <v>7386.91</v>
      </c>
    </row>
    <row r="17" ht="15.75" customHeight="1" spans="1:9">
      <c r="A17" s="116" t="s">
        <v>3287</v>
      </c>
      <c r="B17" s="116" t="s">
        <v>25</v>
      </c>
      <c r="C17" s="122" t="s">
        <v>3288</v>
      </c>
      <c r="D17" s="140">
        <v>45499</v>
      </c>
      <c r="E17" s="140">
        <v>45518</v>
      </c>
      <c r="F17" s="365">
        <v>1000</v>
      </c>
      <c r="G17" s="118">
        <v>45519</v>
      </c>
      <c r="H17" s="623" t="s">
        <v>31</v>
      </c>
      <c r="I17" s="638"/>
    </row>
    <row r="18" ht="15.75" customHeight="1" spans="1:9">
      <c r="A18" s="116" t="s">
        <v>3289</v>
      </c>
      <c r="B18" s="164"/>
      <c r="C18" s="243" t="s">
        <v>230</v>
      </c>
      <c r="D18" s="140">
        <v>45509</v>
      </c>
      <c r="E18" s="140">
        <v>45518</v>
      </c>
      <c r="F18" s="365">
        <v>4968.83</v>
      </c>
      <c r="G18" s="118">
        <v>45519</v>
      </c>
      <c r="H18" s="624">
        <v>1000000000</v>
      </c>
      <c r="I18" s="639"/>
    </row>
    <row r="19" ht="15.75" customHeight="1" spans="1:9">
      <c r="A19" s="116" t="s">
        <v>3290</v>
      </c>
      <c r="B19" s="116" t="s">
        <v>25</v>
      </c>
      <c r="C19" s="122" t="s">
        <v>3288</v>
      </c>
      <c r="D19" s="140">
        <v>45505</v>
      </c>
      <c r="E19" s="140">
        <v>45518</v>
      </c>
      <c r="F19" s="365">
        <v>500</v>
      </c>
      <c r="G19" s="118">
        <v>45519</v>
      </c>
      <c r="H19" s="623" t="s">
        <v>31</v>
      </c>
      <c r="I19" s="638"/>
    </row>
    <row r="20" ht="15.75" customHeight="1" spans="1:9">
      <c r="A20" s="116" t="s">
        <v>3291</v>
      </c>
      <c r="B20" s="116" t="s">
        <v>25</v>
      </c>
      <c r="C20" s="122" t="s">
        <v>3288</v>
      </c>
      <c r="D20" s="140">
        <v>45505</v>
      </c>
      <c r="E20" s="140">
        <v>45518</v>
      </c>
      <c r="F20" s="365">
        <v>500</v>
      </c>
      <c r="G20" s="118">
        <v>45519</v>
      </c>
      <c r="H20" s="623" t="s">
        <v>31</v>
      </c>
      <c r="I20" s="638"/>
    </row>
    <row r="21" ht="18" customHeight="1" spans="1:9">
      <c r="A21" s="116" t="s">
        <v>3292</v>
      </c>
      <c r="B21" s="116"/>
      <c r="C21" s="122" t="s">
        <v>3293</v>
      </c>
      <c r="D21" s="140">
        <v>45509</v>
      </c>
      <c r="E21" s="140">
        <v>45519</v>
      </c>
      <c r="F21" s="365">
        <v>418.08</v>
      </c>
      <c r="G21" s="118">
        <v>45519</v>
      </c>
      <c r="H21" s="624">
        <v>1000000000</v>
      </c>
      <c r="I21" s="638"/>
    </row>
    <row r="22" ht="24.75" customHeight="1" spans="1:40">
      <c r="A22" s="22" t="s">
        <v>2713</v>
      </c>
      <c r="B22" s="379"/>
      <c r="C22" s="106"/>
      <c r="D22" s="106"/>
      <c r="E22" s="106"/>
      <c r="F22" s="106"/>
      <c r="G22" s="106"/>
      <c r="H22" s="106"/>
      <c r="I22" s="637">
        <f>SUM(F23:F40)</f>
        <v>95117.23</v>
      </c>
      <c r="AN22" s="640" t="s">
        <v>52</v>
      </c>
    </row>
    <row r="23" ht="15.75" customHeight="1" spans="1:9">
      <c r="A23" s="116" t="s">
        <v>3294</v>
      </c>
      <c r="B23" s="116" t="s">
        <v>278</v>
      </c>
      <c r="C23" s="122" t="s">
        <v>3295</v>
      </c>
      <c r="D23" s="225">
        <v>45495</v>
      </c>
      <c r="E23" s="161">
        <v>45519</v>
      </c>
      <c r="F23" s="139">
        <v>2387.5</v>
      </c>
      <c r="G23" s="118">
        <v>45519</v>
      </c>
      <c r="H23" s="356">
        <v>3008000000</v>
      </c>
      <c r="I23" s="639"/>
    </row>
    <row r="24" ht="15.75" customHeight="1" spans="1:9">
      <c r="A24" s="26" t="s">
        <v>3296</v>
      </c>
      <c r="B24" s="26" t="s">
        <v>107</v>
      </c>
      <c r="C24" s="309" t="s">
        <v>810</v>
      </c>
      <c r="D24" s="125">
        <v>45503</v>
      </c>
      <c r="E24" s="625">
        <v>45518</v>
      </c>
      <c r="F24" s="72">
        <v>12394.86</v>
      </c>
      <c r="G24" s="289">
        <v>45519</v>
      </c>
      <c r="H24" s="335">
        <v>1000000000</v>
      </c>
      <c r="I24" s="638"/>
    </row>
    <row r="25" ht="16.5" customHeight="1" spans="1:9">
      <c r="A25" s="116" t="s">
        <v>3297</v>
      </c>
      <c r="B25" s="226" t="s">
        <v>60</v>
      </c>
      <c r="C25" s="122" t="s">
        <v>803</v>
      </c>
      <c r="D25" s="123">
        <v>45506</v>
      </c>
      <c r="E25" s="161">
        <v>45519</v>
      </c>
      <c r="F25" s="119">
        <v>3029.8</v>
      </c>
      <c r="G25" s="118">
        <v>45519</v>
      </c>
      <c r="H25" s="356">
        <v>1000000000</v>
      </c>
      <c r="I25" s="638"/>
    </row>
    <row r="26" ht="17.25" customHeight="1" spans="1:9">
      <c r="A26" s="159" t="s">
        <v>3298</v>
      </c>
      <c r="B26" s="159" t="s">
        <v>3100</v>
      </c>
      <c r="C26" s="163" t="s">
        <v>338</v>
      </c>
      <c r="D26" s="140">
        <v>45510</v>
      </c>
      <c r="E26" s="140">
        <v>45518</v>
      </c>
      <c r="F26" s="119">
        <v>372.54</v>
      </c>
      <c r="G26" s="118">
        <v>45519</v>
      </c>
      <c r="H26" s="626">
        <v>1000000000</v>
      </c>
      <c r="I26" s="638"/>
    </row>
    <row r="27" ht="15.75" customHeight="1" spans="1:9">
      <c r="A27" s="159" t="s">
        <v>3299</v>
      </c>
      <c r="B27" s="159" t="s">
        <v>213</v>
      </c>
      <c r="C27" s="309" t="s">
        <v>214</v>
      </c>
      <c r="D27" s="229">
        <v>45512</v>
      </c>
      <c r="E27" s="161">
        <v>45518</v>
      </c>
      <c r="F27" s="119">
        <v>4219.09</v>
      </c>
      <c r="G27" s="118">
        <v>45519</v>
      </c>
      <c r="H27" s="624">
        <v>1000000000</v>
      </c>
      <c r="I27" s="638"/>
    </row>
    <row r="28" customHeight="1" spans="1:9">
      <c r="A28" s="159" t="s">
        <v>3300</v>
      </c>
      <c r="B28" s="159" t="s">
        <v>2793</v>
      </c>
      <c r="C28" s="163" t="s">
        <v>865</v>
      </c>
      <c r="D28" s="161">
        <v>45512</v>
      </c>
      <c r="E28" s="140">
        <v>45518</v>
      </c>
      <c r="F28" s="139">
        <v>1724.76</v>
      </c>
      <c r="G28" s="118">
        <v>45519</v>
      </c>
      <c r="H28" s="91">
        <v>1000000000</v>
      </c>
      <c r="I28" s="638"/>
    </row>
    <row r="29" ht="17.25" customHeight="1" spans="1:9">
      <c r="A29" s="159" t="s">
        <v>3301</v>
      </c>
      <c r="B29" s="159" t="s">
        <v>213</v>
      </c>
      <c r="C29" s="163" t="s">
        <v>214</v>
      </c>
      <c r="D29" s="161">
        <v>45512</v>
      </c>
      <c r="E29" s="140">
        <v>45518</v>
      </c>
      <c r="F29" s="365">
        <v>6159.93</v>
      </c>
      <c r="G29" s="118">
        <v>45519</v>
      </c>
      <c r="H29" s="356">
        <v>1000000000</v>
      </c>
      <c r="I29" s="638"/>
    </row>
    <row r="30" ht="16.5" customHeight="1" spans="1:9">
      <c r="A30" s="159" t="s">
        <v>3302</v>
      </c>
      <c r="B30" s="159" t="s">
        <v>2830</v>
      </c>
      <c r="C30" s="163" t="s">
        <v>422</v>
      </c>
      <c r="D30" s="161">
        <v>45512</v>
      </c>
      <c r="E30" s="140">
        <v>45518</v>
      </c>
      <c r="F30" s="121">
        <v>7797.8</v>
      </c>
      <c r="G30" s="118">
        <v>45519</v>
      </c>
      <c r="H30" s="356">
        <v>1444000000</v>
      </c>
      <c r="I30" s="638"/>
    </row>
    <row r="31" ht="15.75" customHeight="1" spans="1:9">
      <c r="A31" s="555" t="s">
        <v>3303</v>
      </c>
      <c r="B31" s="26" t="s">
        <v>314</v>
      </c>
      <c r="C31" s="122" t="s">
        <v>315</v>
      </c>
      <c r="D31" s="161">
        <v>45512</v>
      </c>
      <c r="E31" s="229">
        <v>45518</v>
      </c>
      <c r="F31" s="119">
        <v>1409.5</v>
      </c>
      <c r="G31" s="118">
        <v>45519</v>
      </c>
      <c r="H31" s="356">
        <v>1000000000</v>
      </c>
      <c r="I31" s="638"/>
    </row>
    <row r="32" ht="15.75" customHeight="1" spans="1:40">
      <c r="A32" s="26" t="s">
        <v>3304</v>
      </c>
      <c r="B32" s="116" t="s">
        <v>3305</v>
      </c>
      <c r="C32" s="122" t="s">
        <v>3306</v>
      </c>
      <c r="D32" s="161">
        <v>45512</v>
      </c>
      <c r="E32" s="229">
        <v>45518</v>
      </c>
      <c r="F32" s="257">
        <v>14084</v>
      </c>
      <c r="G32" s="118">
        <v>45519</v>
      </c>
      <c r="H32" s="627">
        <v>1000000000</v>
      </c>
      <c r="I32" s="638"/>
      <c r="J32" s="640"/>
      <c r="K32" s="640"/>
      <c r="L32" s="640"/>
      <c r="M32" s="640"/>
      <c r="N32" s="640"/>
      <c r="O32" s="640"/>
      <c r="P32" s="640"/>
      <c r="Q32" s="640"/>
      <c r="R32" s="640"/>
      <c r="S32" s="640"/>
      <c r="T32" s="640"/>
      <c r="U32" s="640"/>
      <c r="V32" s="640"/>
      <c r="W32" s="640"/>
      <c r="X32" s="640"/>
      <c r="Y32" s="640"/>
      <c r="Z32" s="640"/>
      <c r="AA32" s="640"/>
      <c r="AB32" s="640"/>
      <c r="AC32" s="640"/>
      <c r="AD32" s="640"/>
      <c r="AE32" s="640"/>
      <c r="AF32" s="640"/>
      <c r="AG32" s="640"/>
      <c r="AH32" s="640"/>
      <c r="AI32" s="640"/>
      <c r="AJ32" s="640"/>
      <c r="AK32" s="640"/>
      <c r="AL32" s="640"/>
      <c r="AM32" s="640"/>
      <c r="AN32" s="640"/>
    </row>
    <row r="33" ht="15.75" customHeight="1" spans="1:9">
      <c r="A33" s="159" t="s">
        <v>3307</v>
      </c>
      <c r="B33" s="159" t="s">
        <v>143</v>
      </c>
      <c r="C33" s="309" t="s">
        <v>144</v>
      </c>
      <c r="D33" s="118">
        <v>45517</v>
      </c>
      <c r="E33" s="140">
        <v>45518</v>
      </c>
      <c r="F33" s="365">
        <v>6344.49</v>
      </c>
      <c r="G33" s="118">
        <v>45519</v>
      </c>
      <c r="H33" s="627">
        <v>1000000000</v>
      </c>
      <c r="I33" s="638"/>
    </row>
    <row r="34" ht="15.75" customHeight="1" spans="1:9">
      <c r="A34" s="159" t="s">
        <v>3308</v>
      </c>
      <c r="B34" s="159" t="s">
        <v>2679</v>
      </c>
      <c r="C34" s="163" t="s">
        <v>350</v>
      </c>
      <c r="D34" s="123">
        <v>45517</v>
      </c>
      <c r="E34" s="118" t="s">
        <v>3309</v>
      </c>
      <c r="F34" s="222">
        <v>9614.01</v>
      </c>
      <c r="G34" s="118">
        <v>45519</v>
      </c>
      <c r="H34" s="356">
        <v>1000000000</v>
      </c>
      <c r="I34" s="638"/>
    </row>
    <row r="35" ht="15.75" customHeight="1" spans="1:9">
      <c r="A35" s="116" t="s">
        <v>3310</v>
      </c>
      <c r="B35" s="116" t="s">
        <v>253</v>
      </c>
      <c r="C35" s="122" t="s">
        <v>395</v>
      </c>
      <c r="D35" s="140">
        <v>45517</v>
      </c>
      <c r="E35" s="233">
        <v>45518</v>
      </c>
      <c r="F35" s="365">
        <v>7882.63</v>
      </c>
      <c r="G35" s="118">
        <v>45519</v>
      </c>
      <c r="H35" s="356">
        <v>1000000000</v>
      </c>
      <c r="I35" s="638"/>
    </row>
    <row r="36" ht="16.5" customHeight="1" spans="1:9">
      <c r="A36" s="298" t="s">
        <v>3311</v>
      </c>
      <c r="B36" s="298" t="s">
        <v>357</v>
      </c>
      <c r="C36" s="324" t="s">
        <v>768</v>
      </c>
      <c r="D36" s="306">
        <v>45517</v>
      </c>
      <c r="E36" s="433">
        <v>45518</v>
      </c>
      <c r="F36" s="323">
        <v>5564.26</v>
      </c>
      <c r="G36" s="380">
        <v>45519</v>
      </c>
      <c r="H36" s="587">
        <v>1000000000</v>
      </c>
      <c r="I36" s="641"/>
    </row>
    <row r="37" ht="15.75" customHeight="1" spans="1:9">
      <c r="A37" s="298" t="s">
        <v>3312</v>
      </c>
      <c r="B37" s="298" t="s">
        <v>357</v>
      </c>
      <c r="C37" s="299" t="s">
        <v>358</v>
      </c>
      <c r="D37" s="314">
        <v>45517</v>
      </c>
      <c r="E37" s="306">
        <v>45519</v>
      </c>
      <c r="F37" s="434">
        <v>4992.17</v>
      </c>
      <c r="G37" s="380">
        <v>45519</v>
      </c>
      <c r="H37" s="587">
        <v>1000000000</v>
      </c>
      <c r="I37" s="641"/>
    </row>
    <row r="38" ht="14.25" customHeight="1" spans="1:9">
      <c r="A38" s="298" t="s">
        <v>3313</v>
      </c>
      <c r="B38" s="551" t="s">
        <v>2777</v>
      </c>
      <c r="C38" s="299" t="s">
        <v>465</v>
      </c>
      <c r="D38" s="314">
        <v>45517</v>
      </c>
      <c r="E38" s="306">
        <v>45519</v>
      </c>
      <c r="F38" s="381">
        <v>2814.45</v>
      </c>
      <c r="G38" s="380">
        <v>45519</v>
      </c>
      <c r="H38" s="587">
        <v>1000000000</v>
      </c>
      <c r="I38" s="641"/>
    </row>
    <row r="39" ht="15.75" customHeight="1" spans="1:9">
      <c r="A39" s="298" t="s">
        <v>3314</v>
      </c>
      <c r="B39" s="298" t="s">
        <v>357</v>
      </c>
      <c r="C39" s="299" t="s">
        <v>360</v>
      </c>
      <c r="D39" s="300">
        <v>45517</v>
      </c>
      <c r="E39" s="306">
        <v>45519</v>
      </c>
      <c r="F39" s="318">
        <v>3057.38</v>
      </c>
      <c r="G39" s="380">
        <v>45519</v>
      </c>
      <c r="H39" s="587">
        <v>1000000000</v>
      </c>
      <c r="I39" s="641"/>
    </row>
    <row r="40" ht="15.75" customHeight="1" spans="1:9">
      <c r="A40" s="91" t="s">
        <v>3315</v>
      </c>
      <c r="B40" s="91" t="s">
        <v>60</v>
      </c>
      <c r="C40" s="147" t="s">
        <v>465</v>
      </c>
      <c r="D40" s="123">
        <v>45517</v>
      </c>
      <c r="E40" s="161">
        <v>45519</v>
      </c>
      <c r="F40" s="365">
        <v>1268.06</v>
      </c>
      <c r="G40" s="118">
        <v>45519</v>
      </c>
      <c r="H40" s="356">
        <v>1444000000</v>
      </c>
      <c r="I40" s="638"/>
    </row>
    <row r="41" ht="15.75" customHeight="1" spans="1:9">
      <c r="A41" s="22" t="s">
        <v>160</v>
      </c>
      <c r="B41" s="379"/>
      <c r="C41" s="106"/>
      <c r="D41" s="106"/>
      <c r="E41" s="106"/>
      <c r="F41" s="106"/>
      <c r="G41" s="106"/>
      <c r="H41" s="106"/>
      <c r="I41" s="637">
        <f>SUM(F42)</f>
        <v>984299.02</v>
      </c>
    </row>
    <row r="42" ht="17" customHeight="1" spans="1:40">
      <c r="A42" s="628" t="s">
        <v>3316</v>
      </c>
      <c r="B42" s="628" t="s">
        <v>367</v>
      </c>
      <c r="C42" s="629" t="s">
        <v>1276</v>
      </c>
      <c r="D42" s="380">
        <v>45518</v>
      </c>
      <c r="E42" s="380">
        <v>45519</v>
      </c>
      <c r="F42" s="630">
        <v>984299.02</v>
      </c>
      <c r="G42" s="380">
        <v>45519</v>
      </c>
      <c r="H42" s="631" t="s">
        <v>123</v>
      </c>
      <c r="I42" s="642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</row>
    <row r="43" ht="15.75" customHeight="1" spans="1:9">
      <c r="A43" s="22" t="s">
        <v>161</v>
      </c>
      <c r="B43" s="379"/>
      <c r="C43" s="106"/>
      <c r="D43" s="106"/>
      <c r="E43" s="106"/>
      <c r="F43" s="106"/>
      <c r="G43" s="106"/>
      <c r="H43" s="106"/>
      <c r="I43" s="637">
        <f>SUM(F44:F45)</f>
        <v>236076.25</v>
      </c>
    </row>
    <row r="44" ht="16.5" customHeight="1" spans="1:9">
      <c r="A44" s="116" t="s">
        <v>3317</v>
      </c>
      <c r="B44" s="116" t="s">
        <v>121</v>
      </c>
      <c r="C44" s="122" t="s">
        <v>308</v>
      </c>
      <c r="D44" s="123">
        <v>45510</v>
      </c>
      <c r="E44" s="118">
        <v>45518</v>
      </c>
      <c r="F44" s="119">
        <v>61850.84</v>
      </c>
      <c r="G44" s="118">
        <v>45519</v>
      </c>
      <c r="H44" s="356">
        <v>1000000000</v>
      </c>
      <c r="I44" s="639"/>
    </row>
    <row r="45" ht="15.75" customHeight="1" spans="1:9">
      <c r="A45" s="298" t="s">
        <v>3318</v>
      </c>
      <c r="B45" s="298" t="s">
        <v>3319</v>
      </c>
      <c r="C45" s="324" t="s">
        <v>372</v>
      </c>
      <c r="D45" s="632">
        <v>45517</v>
      </c>
      <c r="E45" s="380">
        <v>45518</v>
      </c>
      <c r="F45" s="531">
        <v>174225.41</v>
      </c>
      <c r="G45" s="380">
        <v>45519</v>
      </c>
      <c r="H45" s="587">
        <v>1000000000</v>
      </c>
      <c r="I45" s="641"/>
    </row>
    <row r="46" ht="15.75" customHeight="1" spans="1:9">
      <c r="A46" s="22" t="s">
        <v>186</v>
      </c>
      <c r="B46" s="379"/>
      <c r="C46" s="106"/>
      <c r="D46" s="106"/>
      <c r="E46" s="106"/>
      <c r="F46" s="106"/>
      <c r="G46" s="106"/>
      <c r="H46" s="106"/>
      <c r="I46" s="637">
        <f>SUM(F47)</f>
        <v>0</v>
      </c>
    </row>
    <row r="47" customHeight="1" spans="1:9">
      <c r="A47" s="116"/>
      <c r="B47" s="116"/>
      <c r="C47" s="235"/>
      <c r="D47" s="140"/>
      <c r="E47" s="140"/>
      <c r="F47" s="72"/>
      <c r="G47" s="164"/>
      <c r="H47" s="91"/>
      <c r="I47" s="643"/>
    </row>
    <row r="48" ht="15.75" customHeight="1" spans="1:9">
      <c r="A48" s="22" t="s">
        <v>187</v>
      </c>
      <c r="B48" s="379"/>
      <c r="C48" s="106"/>
      <c r="D48" s="106"/>
      <c r="E48" s="106"/>
      <c r="F48" s="106"/>
      <c r="G48" s="106"/>
      <c r="H48" s="106"/>
      <c r="I48" s="637">
        <f>F49</f>
        <v>0</v>
      </c>
    </row>
    <row r="49" ht="15.75" customHeight="1" spans="1:9">
      <c r="A49" s="116"/>
      <c r="B49" s="116"/>
      <c r="C49" s="230"/>
      <c r="D49" s="140"/>
      <c r="E49" s="118"/>
      <c r="F49" s="633"/>
      <c r="G49" s="164"/>
      <c r="H49" s="626"/>
      <c r="I49" s="643"/>
    </row>
    <row r="50" ht="15.75" customHeight="1" spans="1:9">
      <c r="A50" s="22" t="s">
        <v>208</v>
      </c>
      <c r="B50" s="379"/>
      <c r="C50" s="106"/>
      <c r="D50" s="106"/>
      <c r="E50" s="106"/>
      <c r="F50" s="106"/>
      <c r="G50" s="106"/>
      <c r="H50" s="106"/>
      <c r="I50" s="637">
        <f>SUM(F51)</f>
        <v>0</v>
      </c>
    </row>
    <row r="51" ht="15.75" customHeight="1" spans="1:9">
      <c r="A51" s="116"/>
      <c r="B51" s="116"/>
      <c r="C51" s="122"/>
      <c r="D51" s="118"/>
      <c r="E51" s="118"/>
      <c r="F51" s="246"/>
      <c r="G51" s="348"/>
      <c r="H51" s="634"/>
      <c r="I51" s="643"/>
    </row>
    <row r="52" ht="15.75" customHeight="1" spans="1:9">
      <c r="A52" s="22" t="s">
        <v>220</v>
      </c>
      <c r="B52" s="379"/>
      <c r="C52" s="106"/>
      <c r="D52" s="106"/>
      <c r="E52" s="106"/>
      <c r="F52" s="106"/>
      <c r="G52" s="106"/>
      <c r="H52" s="106"/>
      <c r="I52" s="637">
        <f>SUM(F53)</f>
        <v>0</v>
      </c>
    </row>
    <row r="53" ht="15.75" customHeight="1" spans="1:9">
      <c r="A53" s="26"/>
      <c r="B53" s="134"/>
      <c r="C53" s="235"/>
      <c r="D53" s="289"/>
      <c r="E53" s="289"/>
      <c r="F53" s="236"/>
      <c r="G53" s="43"/>
      <c r="H53" s="624"/>
      <c r="I53" s="643"/>
    </row>
    <row r="54" ht="15.75" customHeight="1" spans="1:9">
      <c r="A54" s="22" t="s">
        <v>221</v>
      </c>
      <c r="B54" s="379"/>
      <c r="C54" s="106"/>
      <c r="D54" s="106"/>
      <c r="E54" s="106"/>
      <c r="F54" s="106"/>
      <c r="G54" s="106"/>
      <c r="H54" s="106"/>
      <c r="I54" s="637">
        <f>F55</f>
        <v>0</v>
      </c>
    </row>
    <row r="55" ht="15.75" customHeight="1" spans="1:9">
      <c r="A55" s="116"/>
      <c r="B55" s="116"/>
      <c r="C55" s="122"/>
      <c r="D55" s="122"/>
      <c r="E55" s="122"/>
      <c r="F55" s="122"/>
      <c r="G55" s="291"/>
      <c r="H55" s="635"/>
      <c r="I55" s="401"/>
    </row>
    <row r="56" ht="15.75" customHeight="1" spans="1:8">
      <c r="A56" s="91"/>
      <c r="B56" s="91"/>
      <c r="D56" s="91"/>
      <c r="E56" s="91"/>
      <c r="F56" s="615"/>
      <c r="G56" s="168"/>
      <c r="H56" s="169"/>
    </row>
    <row r="57" ht="15.75" customHeight="1" spans="1:8">
      <c r="A57" s="171" t="s">
        <v>222</v>
      </c>
      <c r="B57" s="171"/>
      <c r="C57" s="171"/>
      <c r="D57" s="91"/>
      <c r="E57" s="91"/>
      <c r="F57" s="615"/>
      <c r="H57" s="91"/>
    </row>
    <row r="58" ht="15.75" customHeight="1" spans="1:8">
      <c r="A58" s="102" t="s">
        <v>223</v>
      </c>
      <c r="B58" s="102"/>
      <c r="C58" s="102"/>
      <c r="D58" s="91"/>
      <c r="E58" s="91"/>
      <c r="F58" s="615"/>
      <c r="H58" s="91"/>
    </row>
    <row r="59" ht="15.75" customHeight="1" spans="1:8">
      <c r="A59" s="91"/>
      <c r="B59" s="91"/>
      <c r="D59" s="91"/>
      <c r="E59" s="91"/>
      <c r="F59" s="615"/>
      <c r="H59" s="91"/>
    </row>
    <row r="60" ht="15.75" customHeight="1" spans="1:8">
      <c r="A60" s="91"/>
      <c r="B60" s="91"/>
      <c r="D60" s="91"/>
      <c r="E60" s="91"/>
      <c r="F60" s="615"/>
      <c r="H60" s="91"/>
    </row>
    <row r="61" ht="15.75" customHeight="1" spans="1:8">
      <c r="A61" s="91"/>
      <c r="B61" s="91"/>
      <c r="D61" s="91"/>
      <c r="E61" s="91"/>
      <c r="F61" s="615"/>
      <c r="H61" s="91"/>
    </row>
    <row r="62" ht="15.75" customHeight="1" spans="1:8">
      <c r="A62" s="91"/>
      <c r="B62" s="91"/>
      <c r="D62" s="91"/>
      <c r="E62" s="91"/>
      <c r="F62" s="615"/>
      <c r="H62" s="91"/>
    </row>
    <row r="63" ht="15.75" customHeight="1" spans="1:8">
      <c r="A63" s="91"/>
      <c r="B63" s="91"/>
      <c r="D63" s="91"/>
      <c r="E63" s="91"/>
      <c r="F63" s="615"/>
      <c r="H63" s="91"/>
    </row>
    <row r="64" ht="15.75" customHeight="1" spans="1:8">
      <c r="A64" s="91"/>
      <c r="B64" s="91"/>
      <c r="D64" s="91"/>
      <c r="E64" s="91"/>
      <c r="F64" s="615"/>
      <c r="H64" s="91"/>
    </row>
    <row r="65" ht="15.75" customHeight="1" spans="1:8">
      <c r="A65" s="91"/>
      <c r="B65" s="91"/>
      <c r="D65" s="91"/>
      <c r="E65" s="91"/>
      <c r="F65" s="615"/>
      <c r="H65" s="91"/>
    </row>
    <row r="66" ht="15.75" customHeight="1" spans="1:8">
      <c r="A66" s="91"/>
      <c r="B66" s="91"/>
      <c r="D66" s="91"/>
      <c r="E66" s="91"/>
      <c r="F66" s="615"/>
      <c r="H66" s="91"/>
    </row>
    <row r="67" ht="15.75" customHeight="1" spans="1:8">
      <c r="A67" s="91"/>
      <c r="B67" s="91"/>
      <c r="D67" s="91"/>
      <c r="E67" s="91"/>
      <c r="F67" s="615"/>
      <c r="H67" s="91"/>
    </row>
    <row r="68" ht="15.75" customHeight="1" spans="1:8">
      <c r="A68" s="91"/>
      <c r="B68" s="91"/>
      <c r="D68" s="91"/>
      <c r="E68" s="91"/>
      <c r="F68" s="615"/>
      <c r="H68" s="91"/>
    </row>
    <row r="69" ht="15.75" customHeight="1" spans="1:8">
      <c r="A69" s="91"/>
      <c r="B69" s="91"/>
      <c r="D69" s="91"/>
      <c r="E69" s="91"/>
      <c r="F69" s="615"/>
      <c r="H69" s="91"/>
    </row>
    <row r="70" ht="15.75" customHeight="1" spans="1:8">
      <c r="A70" s="91"/>
      <c r="B70" s="91"/>
      <c r="D70" s="91"/>
      <c r="E70" s="91"/>
      <c r="F70" s="615"/>
      <c r="H70" s="91"/>
    </row>
    <row r="71" ht="15.75" customHeight="1" spans="1:8">
      <c r="A71" s="91"/>
      <c r="B71" s="91"/>
      <c r="D71" s="91"/>
      <c r="E71" s="91"/>
      <c r="F71" s="615"/>
      <c r="H71" s="91"/>
    </row>
    <row r="72" ht="15.75" customHeight="1" spans="1:8">
      <c r="A72" s="91"/>
      <c r="B72" s="91"/>
      <c r="D72" s="91"/>
      <c r="E72" s="91"/>
      <c r="F72" s="615"/>
      <c r="H72" s="91"/>
    </row>
    <row r="73" ht="15.75" customHeight="1" spans="1:8">
      <c r="A73" s="91"/>
      <c r="B73" s="91"/>
      <c r="D73" s="91"/>
      <c r="E73" s="91"/>
      <c r="F73" s="615"/>
      <c r="H73" s="91"/>
    </row>
    <row r="74" ht="15.75" customHeight="1" spans="1:8">
      <c r="A74" s="91"/>
      <c r="B74" s="91"/>
      <c r="D74" s="91"/>
      <c r="E74" s="91"/>
      <c r="F74" s="615"/>
      <c r="H74" s="91"/>
    </row>
    <row r="75" ht="15.75" customHeight="1" spans="1:8">
      <c r="A75" s="91"/>
      <c r="B75" s="91"/>
      <c r="D75" s="91"/>
      <c r="E75" s="91"/>
      <c r="F75" s="615"/>
      <c r="H75" s="91"/>
    </row>
    <row r="76" ht="15.75" customHeight="1" spans="1:8">
      <c r="A76" s="91"/>
      <c r="B76" s="91"/>
      <c r="D76" s="91"/>
      <c r="E76" s="91"/>
      <c r="F76" s="615"/>
      <c r="H76" s="91"/>
    </row>
    <row r="77" ht="15.75" customHeight="1" spans="1:8">
      <c r="A77" s="91"/>
      <c r="B77" s="91"/>
      <c r="D77" s="91"/>
      <c r="E77" s="91"/>
      <c r="F77" s="615"/>
      <c r="H77" s="91"/>
    </row>
    <row r="78" ht="15.75" customHeight="1" spans="1:8">
      <c r="A78" s="91"/>
      <c r="B78" s="91"/>
      <c r="D78" s="91"/>
      <c r="E78" s="91"/>
      <c r="F78" s="615"/>
      <c r="H78" s="91"/>
    </row>
    <row r="79" ht="15.75" customHeight="1" spans="1:8">
      <c r="A79" s="91"/>
      <c r="B79" s="91"/>
      <c r="D79" s="91"/>
      <c r="E79" s="91"/>
      <c r="F79" s="615"/>
      <c r="H79" s="91"/>
    </row>
    <row r="80" ht="15.75" customHeight="1" spans="1:8">
      <c r="A80" s="91"/>
      <c r="B80" s="91"/>
      <c r="D80" s="91"/>
      <c r="E80" s="91"/>
      <c r="F80" s="615"/>
      <c r="H80" s="91"/>
    </row>
    <row r="81" ht="15.75" customHeight="1" spans="1:8">
      <c r="A81" s="91"/>
      <c r="B81" s="91"/>
      <c r="D81" s="91"/>
      <c r="E81" s="91"/>
      <c r="F81" s="615"/>
      <c r="H81" s="91"/>
    </row>
    <row r="82" ht="15.75" customHeight="1" spans="1:8">
      <c r="A82" s="91"/>
      <c r="B82" s="91"/>
      <c r="D82" s="91"/>
      <c r="E82" s="91"/>
      <c r="F82" s="615"/>
      <c r="H82" s="91"/>
    </row>
    <row r="83" ht="15.75" customHeight="1" spans="1:8">
      <c r="A83" s="91"/>
      <c r="B83" s="91"/>
      <c r="D83" s="91"/>
      <c r="E83" s="91"/>
      <c r="F83" s="615"/>
      <c r="H83" s="91"/>
    </row>
    <row r="84" ht="15.75" customHeight="1" spans="1:8">
      <c r="A84" s="91"/>
      <c r="B84" s="91"/>
      <c r="D84" s="91"/>
      <c r="E84" s="91"/>
      <c r="F84" s="615"/>
      <c r="H84" s="91"/>
    </row>
    <row r="85" ht="15.75" customHeight="1" spans="1:8">
      <c r="A85" s="91"/>
      <c r="B85" s="91"/>
      <c r="D85" s="91"/>
      <c r="E85" s="91"/>
      <c r="F85" s="615"/>
      <c r="H85" s="91"/>
    </row>
    <row r="86" ht="15.75" customHeight="1" spans="1:8">
      <c r="A86" s="91"/>
      <c r="B86" s="91"/>
      <c r="D86" s="91"/>
      <c r="E86" s="91"/>
      <c r="F86" s="615"/>
      <c r="H86" s="91"/>
    </row>
    <row r="87" ht="15.75" customHeight="1" spans="1:8">
      <c r="A87" s="91"/>
      <c r="B87" s="91"/>
      <c r="D87" s="91"/>
      <c r="E87" s="91"/>
      <c r="F87" s="615"/>
      <c r="H87" s="91"/>
    </row>
    <row r="88" ht="15.75" customHeight="1" spans="1:8">
      <c r="A88" s="91"/>
      <c r="B88" s="91"/>
      <c r="D88" s="91"/>
      <c r="E88" s="91"/>
      <c r="F88" s="615"/>
      <c r="H88" s="91"/>
    </row>
    <row r="89" ht="15.75" customHeight="1" spans="1:8">
      <c r="A89" s="91"/>
      <c r="B89" s="91"/>
      <c r="D89" s="91"/>
      <c r="E89" s="91"/>
      <c r="F89" s="615"/>
      <c r="H89" s="91"/>
    </row>
    <row r="90" ht="15.75" customHeight="1" spans="1:8">
      <c r="A90" s="91"/>
      <c r="B90" s="91"/>
      <c r="D90" s="91"/>
      <c r="E90" s="91"/>
      <c r="F90" s="615"/>
      <c r="H90" s="91"/>
    </row>
    <row r="91" ht="15.75" customHeight="1" spans="1:8">
      <c r="A91" s="91"/>
      <c r="B91" s="91"/>
      <c r="D91" s="91"/>
      <c r="E91" s="91"/>
      <c r="F91" s="615"/>
      <c r="H91" s="91"/>
    </row>
    <row r="92" ht="15.75" customHeight="1" spans="1:8">
      <c r="A92" s="91"/>
      <c r="B92" s="91"/>
      <c r="D92" s="91"/>
      <c r="E92" s="91"/>
      <c r="F92" s="615"/>
      <c r="H92" s="91"/>
    </row>
    <row r="93" ht="15.75" customHeight="1" spans="1:8">
      <c r="A93" s="91"/>
      <c r="B93" s="91"/>
      <c r="D93" s="91"/>
      <c r="E93" s="91"/>
      <c r="F93" s="615"/>
      <c r="H93" s="91"/>
    </row>
    <row r="94" ht="15.75" customHeight="1" spans="1:8">
      <c r="A94" s="91"/>
      <c r="B94" s="91"/>
      <c r="D94" s="91"/>
      <c r="E94" s="91"/>
      <c r="F94" s="615"/>
      <c r="H94" s="91"/>
    </row>
    <row r="95" ht="15.75" customHeight="1" spans="1:8">
      <c r="A95" s="91"/>
      <c r="B95" s="91"/>
      <c r="D95" s="91"/>
      <c r="E95" s="91"/>
      <c r="F95" s="615"/>
      <c r="H95" s="91"/>
    </row>
    <row r="96" ht="15.75" customHeight="1" spans="1:8">
      <c r="A96" s="91"/>
      <c r="B96" s="91"/>
      <c r="D96" s="91"/>
      <c r="E96" s="91"/>
      <c r="F96" s="615"/>
      <c r="H96" s="91"/>
    </row>
    <row r="97" ht="15.75" customHeight="1" spans="1:8">
      <c r="A97" s="91"/>
      <c r="B97" s="91"/>
      <c r="D97" s="91"/>
      <c r="E97" s="91"/>
      <c r="F97" s="615"/>
      <c r="H97" s="91"/>
    </row>
    <row r="98" ht="15.75" customHeight="1" spans="1:8">
      <c r="A98" s="91"/>
      <c r="B98" s="91"/>
      <c r="D98" s="91"/>
      <c r="E98" s="91"/>
      <c r="F98" s="615"/>
      <c r="H98" s="91"/>
    </row>
    <row r="99" ht="15.75" customHeight="1" spans="1:8">
      <c r="A99" s="91"/>
      <c r="B99" s="91"/>
      <c r="D99" s="91"/>
      <c r="E99" s="91"/>
      <c r="F99" s="615"/>
      <c r="H99" s="91"/>
    </row>
    <row r="100" ht="15.75" customHeight="1" spans="1:8">
      <c r="A100" s="91"/>
      <c r="B100" s="91"/>
      <c r="D100" s="91"/>
      <c r="E100" s="91"/>
      <c r="F100" s="615"/>
      <c r="H100" s="91"/>
    </row>
    <row r="101" ht="15.75" customHeight="1" spans="1:8">
      <c r="A101" s="91"/>
      <c r="B101" s="91"/>
      <c r="D101" s="91"/>
      <c r="E101" s="91"/>
      <c r="F101" s="615"/>
      <c r="H101" s="91"/>
    </row>
    <row r="102" ht="15.75" customHeight="1" spans="1:8">
      <c r="A102" s="91"/>
      <c r="B102" s="91"/>
      <c r="D102" s="91"/>
      <c r="E102" s="91"/>
      <c r="F102" s="615"/>
      <c r="H102" s="91"/>
    </row>
    <row r="103" ht="15.75" customHeight="1" spans="1:8">
      <c r="A103" s="91"/>
      <c r="B103" s="91"/>
      <c r="D103" s="91"/>
      <c r="E103" s="91"/>
      <c r="F103" s="615"/>
      <c r="H103" s="91"/>
    </row>
    <row r="104" ht="15.75" customHeight="1" spans="1:8">
      <c r="A104" s="91"/>
      <c r="B104" s="91"/>
      <c r="D104" s="91"/>
      <c r="E104" s="91"/>
      <c r="F104" s="615"/>
      <c r="H104" s="91"/>
    </row>
    <row r="105" ht="15.75" customHeight="1" spans="1:8">
      <c r="A105" s="91"/>
      <c r="B105" s="91"/>
      <c r="D105" s="91"/>
      <c r="E105" s="91"/>
      <c r="F105" s="615"/>
      <c r="H105" s="91"/>
    </row>
    <row r="106" ht="15.75" customHeight="1" spans="1:8">
      <c r="A106" s="91"/>
      <c r="B106" s="91"/>
      <c r="D106" s="91"/>
      <c r="E106" s="91"/>
      <c r="F106" s="615"/>
      <c r="H106" s="91"/>
    </row>
    <row r="107" ht="15.75" customHeight="1" spans="1:8">
      <c r="A107" s="91"/>
      <c r="B107" s="91"/>
      <c r="D107" s="91"/>
      <c r="E107" s="91"/>
      <c r="F107" s="615"/>
      <c r="H107" s="91"/>
    </row>
    <row r="108" ht="15.75" customHeight="1" spans="1:8">
      <c r="A108" s="91"/>
      <c r="B108" s="91"/>
      <c r="D108" s="91"/>
      <c r="E108" s="91"/>
      <c r="F108" s="615"/>
      <c r="H108" s="91"/>
    </row>
    <row r="109" ht="15.75" customHeight="1" spans="1:8">
      <c r="A109" s="91"/>
      <c r="B109" s="91"/>
      <c r="D109" s="91"/>
      <c r="E109" s="91"/>
      <c r="F109" s="615"/>
      <c r="H109" s="91"/>
    </row>
    <row r="110" ht="15.75" customHeight="1" spans="1:8">
      <c r="A110" s="91"/>
      <c r="B110" s="91"/>
      <c r="D110" s="91"/>
      <c r="E110" s="91"/>
      <c r="F110" s="615"/>
      <c r="H110" s="91"/>
    </row>
    <row r="111" ht="15.75" customHeight="1" spans="1:8">
      <c r="A111" s="91"/>
      <c r="B111" s="91"/>
      <c r="D111" s="91"/>
      <c r="E111" s="91"/>
      <c r="F111" s="615"/>
      <c r="H111" s="91"/>
    </row>
    <row r="112" ht="15.75" customHeight="1" spans="1:8">
      <c r="A112" s="91"/>
      <c r="B112" s="91"/>
      <c r="D112" s="91"/>
      <c r="E112" s="91"/>
      <c r="F112" s="615"/>
      <c r="H112" s="91"/>
    </row>
    <row r="113" ht="15.75" customHeight="1" spans="1:8">
      <c r="A113" s="91"/>
      <c r="B113" s="91"/>
      <c r="D113" s="91"/>
      <c r="E113" s="91"/>
      <c r="F113" s="615"/>
      <c r="H113" s="91"/>
    </row>
    <row r="114" ht="15.75" customHeight="1" spans="1:8">
      <c r="A114" s="91"/>
      <c r="B114" s="91"/>
      <c r="D114" s="91"/>
      <c r="E114" s="91"/>
      <c r="F114" s="615"/>
      <c r="H114" s="91"/>
    </row>
    <row r="115" ht="15.75" customHeight="1" spans="1:8">
      <c r="A115" s="91"/>
      <c r="B115" s="91"/>
      <c r="D115" s="91"/>
      <c r="E115" s="91"/>
      <c r="F115" s="615"/>
      <c r="H115" s="91"/>
    </row>
    <row r="116" ht="15.75" customHeight="1" spans="1:8">
      <c r="A116" s="91"/>
      <c r="B116" s="91"/>
      <c r="D116" s="91"/>
      <c r="E116" s="91"/>
      <c r="F116" s="615"/>
      <c r="H116" s="91"/>
    </row>
    <row r="117" ht="15.75" customHeight="1" spans="1:8">
      <c r="A117" s="91"/>
      <c r="B117" s="91"/>
      <c r="D117" s="91"/>
      <c r="E117" s="91"/>
      <c r="F117" s="615"/>
      <c r="H117" s="91"/>
    </row>
    <row r="118" ht="15.75" customHeight="1" spans="1:8">
      <c r="A118" s="91"/>
      <c r="B118" s="91"/>
      <c r="D118" s="91"/>
      <c r="E118" s="91"/>
      <c r="F118" s="615"/>
      <c r="H118" s="91"/>
    </row>
    <row r="119" ht="15.75" customHeight="1" spans="1:8">
      <c r="A119" s="91"/>
      <c r="B119" s="91"/>
      <c r="D119" s="91"/>
      <c r="E119" s="91"/>
      <c r="F119" s="615"/>
      <c r="H119" s="91"/>
    </row>
    <row r="120" ht="15.75" customHeight="1" spans="1:8">
      <c r="A120" s="91"/>
      <c r="B120" s="91"/>
      <c r="D120" s="91"/>
      <c r="E120" s="91"/>
      <c r="F120" s="615"/>
      <c r="H120" s="91"/>
    </row>
    <row r="121" ht="15.75" customHeight="1" spans="1:8">
      <c r="A121" s="91"/>
      <c r="B121" s="91"/>
      <c r="D121" s="91"/>
      <c r="E121" s="91"/>
      <c r="F121" s="615"/>
      <c r="H121" s="91"/>
    </row>
    <row r="122" ht="15.75" customHeight="1" spans="1:8">
      <c r="A122" s="91"/>
      <c r="B122" s="91"/>
      <c r="D122" s="91"/>
      <c r="E122" s="91"/>
      <c r="F122" s="615"/>
      <c r="H122" s="91"/>
    </row>
    <row r="123" ht="15.75" customHeight="1" spans="1:8">
      <c r="A123" s="91"/>
      <c r="B123" s="91"/>
      <c r="D123" s="91"/>
      <c r="E123" s="91"/>
      <c r="F123" s="615"/>
      <c r="H123" s="91"/>
    </row>
    <row r="124" ht="15.75" customHeight="1" spans="1:8">
      <c r="A124" s="91"/>
      <c r="B124" s="91"/>
      <c r="D124" s="91"/>
      <c r="E124" s="91"/>
      <c r="F124" s="615"/>
      <c r="H124" s="91"/>
    </row>
    <row r="125" ht="15.75" customHeight="1" spans="1:8">
      <c r="A125" s="91"/>
      <c r="B125" s="91"/>
      <c r="D125" s="91"/>
      <c r="E125" s="91"/>
      <c r="F125" s="615"/>
      <c r="H125" s="91"/>
    </row>
    <row r="126" ht="15.75" customHeight="1" spans="1:8">
      <c r="A126" s="91"/>
      <c r="B126" s="91"/>
      <c r="D126" s="91"/>
      <c r="E126" s="91"/>
      <c r="F126" s="615"/>
      <c r="H126" s="91"/>
    </row>
    <row r="127" ht="15.75" customHeight="1" spans="1:8">
      <c r="A127" s="91"/>
      <c r="B127" s="91"/>
      <c r="D127" s="91"/>
      <c r="E127" s="91"/>
      <c r="F127" s="615"/>
      <c r="H127" s="91"/>
    </row>
    <row r="128" ht="15.75" customHeight="1" spans="1:8">
      <c r="A128" s="91"/>
      <c r="B128" s="91"/>
      <c r="D128" s="91"/>
      <c r="E128" s="91"/>
      <c r="F128" s="615"/>
      <c r="H128" s="91"/>
    </row>
    <row r="129" ht="15.75" customHeight="1" spans="1:8">
      <c r="A129" s="91"/>
      <c r="B129" s="91"/>
      <c r="D129" s="91"/>
      <c r="E129" s="91"/>
      <c r="F129" s="615"/>
      <c r="H129" s="91"/>
    </row>
    <row r="130" ht="15.75" customHeight="1" spans="1:8">
      <c r="A130" s="91"/>
      <c r="B130" s="91"/>
      <c r="D130" s="91"/>
      <c r="E130" s="91"/>
      <c r="F130" s="615"/>
      <c r="H130" s="91"/>
    </row>
    <row r="131" ht="15.75" customHeight="1" spans="1:8">
      <c r="A131" s="91"/>
      <c r="B131" s="91"/>
      <c r="D131" s="91"/>
      <c r="E131" s="91"/>
      <c r="F131" s="615"/>
      <c r="H131" s="91"/>
    </row>
    <row r="132" ht="15.75" customHeight="1" spans="1:8">
      <c r="A132" s="91"/>
      <c r="B132" s="91"/>
      <c r="D132" s="91"/>
      <c r="E132" s="91"/>
      <c r="F132" s="615"/>
      <c r="H132" s="91"/>
    </row>
    <row r="133" ht="15.75" customHeight="1" spans="1:8">
      <c r="A133" s="91"/>
      <c r="B133" s="91"/>
      <c r="D133" s="91"/>
      <c r="E133" s="91"/>
      <c r="F133" s="615"/>
      <c r="H133" s="91"/>
    </row>
    <row r="134" ht="15.75" customHeight="1" spans="1:8">
      <c r="A134" s="91"/>
      <c r="B134" s="91"/>
      <c r="D134" s="91"/>
      <c r="E134" s="91"/>
      <c r="F134" s="615"/>
      <c r="H134" s="91"/>
    </row>
    <row r="135" ht="15.75" customHeight="1" spans="1:8">
      <c r="A135" s="91"/>
      <c r="B135" s="91"/>
      <c r="D135" s="91"/>
      <c r="E135" s="91"/>
      <c r="F135" s="615"/>
      <c r="H135" s="91"/>
    </row>
    <row r="136" ht="15.75" customHeight="1" spans="1:8">
      <c r="A136" s="91"/>
      <c r="B136" s="91"/>
      <c r="D136" s="91"/>
      <c r="E136" s="91"/>
      <c r="F136" s="615"/>
      <c r="H136" s="91"/>
    </row>
    <row r="137" ht="15.75" customHeight="1" spans="1:8">
      <c r="A137" s="91"/>
      <c r="B137" s="91"/>
      <c r="D137" s="91"/>
      <c r="E137" s="91"/>
      <c r="F137" s="615"/>
      <c r="H137" s="91"/>
    </row>
    <row r="138" ht="15.75" customHeight="1" spans="1:8">
      <c r="A138" s="91"/>
      <c r="B138" s="91"/>
      <c r="D138" s="91"/>
      <c r="E138" s="91"/>
      <c r="F138" s="615"/>
      <c r="H138" s="91"/>
    </row>
    <row r="139" ht="15.75" customHeight="1" spans="1:8">
      <c r="A139" s="91"/>
      <c r="B139" s="91"/>
      <c r="D139" s="91"/>
      <c r="E139" s="91"/>
      <c r="F139" s="615"/>
      <c r="H139" s="91"/>
    </row>
    <row r="140" ht="15.75" customHeight="1" spans="1:8">
      <c r="A140" s="91"/>
      <c r="B140" s="91"/>
      <c r="D140" s="91"/>
      <c r="E140" s="91"/>
      <c r="F140" s="615"/>
      <c r="H140" s="91"/>
    </row>
    <row r="141" ht="15.75" customHeight="1" spans="1:8">
      <c r="A141" s="91"/>
      <c r="B141" s="91"/>
      <c r="D141" s="91"/>
      <c r="E141" s="91"/>
      <c r="F141" s="615"/>
      <c r="H141" s="91"/>
    </row>
    <row r="142" ht="15.75" customHeight="1" spans="1:8">
      <c r="A142" s="91"/>
      <c r="B142" s="91"/>
      <c r="D142" s="91"/>
      <c r="E142" s="91"/>
      <c r="F142" s="615"/>
      <c r="H142" s="91"/>
    </row>
    <row r="143" ht="15.75" customHeight="1" spans="1:8">
      <c r="A143" s="91"/>
      <c r="B143" s="91"/>
      <c r="D143" s="91"/>
      <c r="E143" s="91"/>
      <c r="F143" s="615"/>
      <c r="H143" s="91"/>
    </row>
    <row r="144" ht="15.75" customHeight="1" spans="1:8">
      <c r="A144" s="91"/>
      <c r="B144" s="91"/>
      <c r="D144" s="91"/>
      <c r="E144" s="91"/>
      <c r="F144" s="615"/>
      <c r="H144" s="91"/>
    </row>
    <row r="145" ht="15.75" customHeight="1" spans="1:8">
      <c r="A145" s="91"/>
      <c r="B145" s="91"/>
      <c r="D145" s="91"/>
      <c r="E145" s="91"/>
      <c r="F145" s="615"/>
      <c r="H145" s="91"/>
    </row>
    <row r="146" ht="15.75" customHeight="1" spans="1:8">
      <c r="A146" s="91"/>
      <c r="B146" s="91"/>
      <c r="D146" s="91"/>
      <c r="E146" s="91"/>
      <c r="F146" s="615"/>
      <c r="H146" s="91"/>
    </row>
    <row r="147" ht="15.75" customHeight="1" spans="1:8">
      <c r="A147" s="91"/>
      <c r="B147" s="91"/>
      <c r="D147" s="91"/>
      <c r="E147" s="91"/>
      <c r="F147" s="615"/>
      <c r="H147" s="91"/>
    </row>
    <row r="148" ht="15.75" customHeight="1" spans="1:8">
      <c r="A148" s="91"/>
      <c r="B148" s="91"/>
      <c r="D148" s="91"/>
      <c r="E148" s="91"/>
      <c r="F148" s="615"/>
      <c r="H148" s="91"/>
    </row>
    <row r="149" ht="15.75" customHeight="1" spans="1:8">
      <c r="A149" s="91"/>
      <c r="B149" s="91"/>
      <c r="D149" s="91"/>
      <c r="E149" s="91"/>
      <c r="F149" s="615"/>
      <c r="H149" s="91"/>
    </row>
    <row r="150" ht="15.75" customHeight="1" spans="1:8">
      <c r="A150" s="91"/>
      <c r="B150" s="91"/>
      <c r="D150" s="91"/>
      <c r="E150" s="91"/>
      <c r="F150" s="615"/>
      <c r="H150" s="91"/>
    </row>
    <row r="151" ht="15.75" customHeight="1" spans="1:8">
      <c r="A151" s="91"/>
      <c r="B151" s="91"/>
      <c r="D151" s="91"/>
      <c r="E151" s="91"/>
      <c r="F151" s="615"/>
      <c r="H151" s="91"/>
    </row>
    <row r="152" ht="15.75" customHeight="1" spans="1:8">
      <c r="A152" s="91"/>
      <c r="B152" s="91"/>
      <c r="D152" s="91"/>
      <c r="E152" s="91"/>
      <c r="F152" s="615"/>
      <c r="H152" s="91"/>
    </row>
    <row r="153" ht="15.75" customHeight="1" spans="1:8">
      <c r="A153" s="91"/>
      <c r="B153" s="91"/>
      <c r="D153" s="91"/>
      <c r="E153" s="91"/>
      <c r="F153" s="615"/>
      <c r="H153" s="91"/>
    </row>
    <row r="154" ht="15.75" customHeight="1" spans="1:8">
      <c r="A154" s="91"/>
      <c r="B154" s="91"/>
      <c r="D154" s="91"/>
      <c r="E154" s="91"/>
      <c r="F154" s="615"/>
      <c r="H154" s="91"/>
    </row>
    <row r="155" ht="15.75" customHeight="1" spans="1:8">
      <c r="A155" s="91"/>
      <c r="B155" s="91"/>
      <c r="D155" s="91"/>
      <c r="E155" s="91"/>
      <c r="F155" s="615"/>
      <c r="H155" s="91"/>
    </row>
    <row r="156" ht="15.75" customHeight="1" spans="1:8">
      <c r="A156" s="91"/>
      <c r="B156" s="91"/>
      <c r="D156" s="91"/>
      <c r="E156" s="91"/>
      <c r="F156" s="615"/>
      <c r="H156" s="91"/>
    </row>
    <row r="157" ht="15.75" customHeight="1" spans="1:8">
      <c r="A157" s="91"/>
      <c r="B157" s="91"/>
      <c r="D157" s="91"/>
      <c r="E157" s="91"/>
      <c r="F157" s="615"/>
      <c r="H157" s="91"/>
    </row>
    <row r="158" ht="15.75" customHeight="1" spans="1:8">
      <c r="A158" s="91"/>
      <c r="B158" s="91"/>
      <c r="D158" s="91"/>
      <c r="E158" s="91"/>
      <c r="F158" s="615"/>
      <c r="H158" s="91"/>
    </row>
    <row r="159" ht="15.75" customHeight="1" spans="1:8">
      <c r="A159" s="91"/>
      <c r="B159" s="91"/>
      <c r="D159" s="91"/>
      <c r="E159" s="91"/>
      <c r="F159" s="615"/>
      <c r="H159" s="91"/>
    </row>
    <row r="160" ht="15.75" customHeight="1" spans="1:8">
      <c r="A160" s="91"/>
      <c r="B160" s="91"/>
      <c r="D160" s="91"/>
      <c r="E160" s="91"/>
      <c r="F160" s="615"/>
      <c r="H160" s="91"/>
    </row>
    <row r="161" ht="15.75" customHeight="1" spans="1:8">
      <c r="A161" s="91"/>
      <c r="B161" s="91"/>
      <c r="D161" s="91"/>
      <c r="E161" s="91"/>
      <c r="F161" s="615"/>
      <c r="H161" s="91"/>
    </row>
    <row r="162" ht="15.75" customHeight="1" spans="1:8">
      <c r="A162" s="91"/>
      <c r="B162" s="91"/>
      <c r="D162" s="91"/>
      <c r="E162" s="91"/>
      <c r="F162" s="615"/>
      <c r="H162" s="91"/>
    </row>
    <row r="163" ht="15.75" customHeight="1" spans="1:8">
      <c r="A163" s="91"/>
      <c r="B163" s="91"/>
      <c r="D163" s="91"/>
      <c r="E163" s="91"/>
      <c r="F163" s="615"/>
      <c r="H163" s="91"/>
    </row>
    <row r="164" ht="15.75" customHeight="1" spans="1:8">
      <c r="A164" s="91"/>
      <c r="B164" s="91"/>
      <c r="D164" s="91"/>
      <c r="E164" s="91"/>
      <c r="F164" s="615"/>
      <c r="H164" s="91"/>
    </row>
    <row r="165" ht="15.75" customHeight="1" spans="1:8">
      <c r="A165" s="91"/>
      <c r="B165" s="91"/>
      <c r="D165" s="91"/>
      <c r="E165" s="91"/>
      <c r="F165" s="615"/>
      <c r="H165" s="91"/>
    </row>
    <row r="166" ht="15.75" customHeight="1" spans="1:8">
      <c r="A166" s="91"/>
      <c r="B166" s="91"/>
      <c r="D166" s="91"/>
      <c r="E166" s="91"/>
      <c r="F166" s="615"/>
      <c r="H166" s="91"/>
    </row>
    <row r="167" ht="15.75" customHeight="1" spans="1:8">
      <c r="A167" s="91"/>
      <c r="B167" s="91"/>
      <c r="D167" s="91"/>
      <c r="E167" s="91"/>
      <c r="F167" s="615"/>
      <c r="H167" s="91"/>
    </row>
    <row r="168" ht="15.75" customHeight="1" spans="1:8">
      <c r="A168" s="91"/>
      <c r="B168" s="91"/>
      <c r="D168" s="91"/>
      <c r="E168" s="91"/>
      <c r="F168" s="615"/>
      <c r="H168" s="91"/>
    </row>
    <row r="169" ht="15.75" customHeight="1" spans="1:8">
      <c r="A169" s="91"/>
      <c r="B169" s="91"/>
      <c r="D169" s="91"/>
      <c r="E169" s="91"/>
      <c r="F169" s="615"/>
      <c r="H169" s="91"/>
    </row>
    <row r="170" ht="15.75" customHeight="1" spans="1:8">
      <c r="A170" s="91"/>
      <c r="B170" s="91"/>
      <c r="D170" s="91"/>
      <c r="E170" s="91"/>
      <c r="F170" s="615"/>
      <c r="H170" s="91"/>
    </row>
    <row r="171" ht="15.75" customHeight="1" spans="1:8">
      <c r="A171" s="91"/>
      <c r="B171" s="91"/>
      <c r="D171" s="91"/>
      <c r="E171" s="91"/>
      <c r="F171" s="615"/>
      <c r="H171" s="91"/>
    </row>
    <row r="172" ht="15.75" customHeight="1" spans="1:8">
      <c r="A172" s="91"/>
      <c r="B172" s="91"/>
      <c r="D172" s="91"/>
      <c r="E172" s="91"/>
      <c r="F172" s="615"/>
      <c r="H172" s="91"/>
    </row>
    <row r="173" ht="15.75" customHeight="1" spans="1:8">
      <c r="A173" s="91"/>
      <c r="B173" s="91"/>
      <c r="D173" s="91"/>
      <c r="E173" s="91"/>
      <c r="F173" s="615"/>
      <c r="H173" s="91"/>
    </row>
    <row r="174" ht="15.75" customHeight="1" spans="1:8">
      <c r="A174" s="91"/>
      <c r="B174" s="91"/>
      <c r="D174" s="91"/>
      <c r="E174" s="91"/>
      <c r="F174" s="615"/>
      <c r="H174" s="91"/>
    </row>
    <row r="175" ht="15.75" customHeight="1" spans="1:8">
      <c r="A175" s="91"/>
      <c r="B175" s="91"/>
      <c r="D175" s="91"/>
      <c r="E175" s="91"/>
      <c r="F175" s="615"/>
      <c r="H175" s="91"/>
    </row>
    <row r="176" ht="15.75" customHeight="1" spans="1:8">
      <c r="A176" s="91"/>
      <c r="B176" s="91"/>
      <c r="D176" s="91"/>
      <c r="E176" s="91"/>
      <c r="F176" s="615"/>
      <c r="H176" s="91"/>
    </row>
    <row r="177" ht="15.75" customHeight="1" spans="1:8">
      <c r="A177" s="91"/>
      <c r="B177" s="91"/>
      <c r="D177" s="91"/>
      <c r="E177" s="91"/>
      <c r="F177" s="615"/>
      <c r="H177" s="91"/>
    </row>
    <row r="178" ht="15.75" customHeight="1" spans="1:8">
      <c r="A178" s="91"/>
      <c r="B178" s="91"/>
      <c r="D178" s="91"/>
      <c r="E178" s="91"/>
      <c r="F178" s="615"/>
      <c r="H178" s="91"/>
    </row>
    <row r="179" ht="15.75" customHeight="1" spans="1:8">
      <c r="A179" s="91"/>
      <c r="B179" s="91"/>
      <c r="D179" s="91"/>
      <c r="E179" s="91"/>
      <c r="F179" s="615"/>
      <c r="H179" s="91"/>
    </row>
    <row r="180" ht="15.75" customHeight="1" spans="1:8">
      <c r="A180" s="91"/>
      <c r="B180" s="91"/>
      <c r="D180" s="91"/>
      <c r="E180" s="91"/>
      <c r="F180" s="615"/>
      <c r="H180" s="91"/>
    </row>
    <row r="181" ht="15.75" customHeight="1" spans="1:8">
      <c r="A181" s="91"/>
      <c r="B181" s="91"/>
      <c r="D181" s="91"/>
      <c r="E181" s="91"/>
      <c r="F181" s="615"/>
      <c r="H181" s="91"/>
    </row>
    <row r="182" ht="15.75" customHeight="1" spans="1:8">
      <c r="A182" s="91"/>
      <c r="B182" s="91"/>
      <c r="D182" s="91"/>
      <c r="E182" s="91"/>
      <c r="F182" s="615"/>
      <c r="H182" s="91"/>
    </row>
    <row r="183" ht="15.75" customHeight="1" spans="1:8">
      <c r="A183" s="91"/>
      <c r="B183" s="91"/>
      <c r="D183" s="91"/>
      <c r="E183" s="91"/>
      <c r="F183" s="615"/>
      <c r="H183" s="91"/>
    </row>
    <row r="184" ht="15.75" customHeight="1" spans="1:8">
      <c r="A184" s="91"/>
      <c r="B184" s="91"/>
      <c r="D184" s="91"/>
      <c r="E184" s="91"/>
      <c r="F184" s="615"/>
      <c r="H184" s="91"/>
    </row>
    <row r="185" ht="15.75" customHeight="1" spans="1:8">
      <c r="A185" s="91"/>
      <c r="B185" s="91"/>
      <c r="D185" s="91"/>
      <c r="E185" s="91"/>
      <c r="F185" s="615"/>
      <c r="H185" s="91"/>
    </row>
    <row r="186" ht="15.75" customHeight="1" spans="1:8">
      <c r="A186" s="91"/>
      <c r="B186" s="91"/>
      <c r="D186" s="91"/>
      <c r="E186" s="91"/>
      <c r="F186" s="615"/>
      <c r="H186" s="91"/>
    </row>
    <row r="187" ht="15.75" customHeight="1" spans="1:8">
      <c r="A187" s="91"/>
      <c r="B187" s="91"/>
      <c r="D187" s="91"/>
      <c r="E187" s="91"/>
      <c r="F187" s="615"/>
      <c r="H187" s="91"/>
    </row>
    <row r="188" ht="15.75" customHeight="1" spans="1:8">
      <c r="A188" s="91"/>
      <c r="B188" s="91"/>
      <c r="D188" s="91"/>
      <c r="E188" s="91"/>
      <c r="F188" s="615"/>
      <c r="H188" s="91"/>
    </row>
    <row r="189" ht="15.75" customHeight="1" spans="1:8">
      <c r="A189" s="91"/>
      <c r="B189" s="91"/>
      <c r="D189" s="91"/>
      <c r="E189" s="91"/>
      <c r="F189" s="615"/>
      <c r="H189" s="91"/>
    </row>
    <row r="190" ht="15.75" customHeight="1" spans="1:8">
      <c r="A190" s="91"/>
      <c r="B190" s="91"/>
      <c r="D190" s="91"/>
      <c r="E190" s="91"/>
      <c r="F190" s="615"/>
      <c r="H190" s="91"/>
    </row>
    <row r="191" ht="15.75" customHeight="1" spans="1:8">
      <c r="A191" s="91"/>
      <c r="B191" s="91"/>
      <c r="D191" s="91"/>
      <c r="E191" s="91"/>
      <c r="F191" s="615"/>
      <c r="H191" s="91"/>
    </row>
    <row r="192" ht="15.75" customHeight="1" spans="1:8">
      <c r="A192" s="91"/>
      <c r="B192" s="91"/>
      <c r="D192" s="91"/>
      <c r="E192" s="91"/>
      <c r="F192" s="615"/>
      <c r="H192" s="91"/>
    </row>
    <row r="193" ht="15.75" customHeight="1" spans="1:8">
      <c r="A193" s="91"/>
      <c r="B193" s="91"/>
      <c r="D193" s="91"/>
      <c r="E193" s="91"/>
      <c r="F193" s="615"/>
      <c r="H193" s="91"/>
    </row>
    <row r="194" ht="15.75" customHeight="1" spans="1:8">
      <c r="A194" s="91"/>
      <c r="B194" s="91"/>
      <c r="D194" s="91"/>
      <c r="E194" s="91"/>
      <c r="F194" s="615"/>
      <c r="H194" s="91"/>
    </row>
    <row r="195" ht="15.75" customHeight="1" spans="1:8">
      <c r="A195" s="91"/>
      <c r="B195" s="91"/>
      <c r="D195" s="91"/>
      <c r="E195" s="91"/>
      <c r="F195" s="615"/>
      <c r="H195" s="91"/>
    </row>
    <row r="196" ht="15.75" customHeight="1" spans="1:8">
      <c r="A196" s="91"/>
      <c r="B196" s="91"/>
      <c r="D196" s="91"/>
      <c r="E196" s="91"/>
      <c r="F196" s="615"/>
      <c r="H196" s="91"/>
    </row>
    <row r="197" ht="15.75" customHeight="1" spans="1:8">
      <c r="A197" s="91"/>
      <c r="B197" s="91"/>
      <c r="D197" s="91"/>
      <c r="E197" s="91"/>
      <c r="F197" s="615"/>
      <c r="H197" s="91"/>
    </row>
    <row r="198" ht="15.75" customHeight="1" spans="1:8">
      <c r="A198" s="91"/>
      <c r="B198" s="91"/>
      <c r="D198" s="91"/>
      <c r="E198" s="91"/>
      <c r="F198" s="615"/>
      <c r="H198" s="91"/>
    </row>
    <row r="199" ht="15.75" customHeight="1" spans="1:8">
      <c r="A199" s="91"/>
      <c r="B199" s="91"/>
      <c r="D199" s="91"/>
      <c r="E199" s="91"/>
      <c r="F199" s="615"/>
      <c r="H199" s="91"/>
    </row>
    <row r="200" ht="15.75" customHeight="1" spans="1:8">
      <c r="A200" s="91"/>
      <c r="B200" s="91"/>
      <c r="D200" s="91"/>
      <c r="E200" s="91"/>
      <c r="F200" s="615"/>
      <c r="H200" s="91"/>
    </row>
    <row r="201" ht="15.75" customHeight="1" spans="1:8">
      <c r="A201" s="91"/>
      <c r="B201" s="91"/>
      <c r="D201" s="91"/>
      <c r="E201" s="91"/>
      <c r="F201" s="615"/>
      <c r="H201" s="91"/>
    </row>
    <row r="202" ht="15.75" customHeight="1" spans="1:8">
      <c r="A202" s="91"/>
      <c r="B202" s="91"/>
      <c r="D202" s="91"/>
      <c r="E202" s="91"/>
      <c r="F202" s="615"/>
      <c r="H202" s="91"/>
    </row>
    <row r="203" ht="15.75" customHeight="1" spans="1:8">
      <c r="A203" s="91"/>
      <c r="B203" s="91"/>
      <c r="D203" s="91"/>
      <c r="E203" s="91"/>
      <c r="F203" s="615"/>
      <c r="H203" s="91"/>
    </row>
    <row r="204" ht="15.75" customHeight="1" spans="1:8">
      <c r="A204" s="91"/>
      <c r="B204" s="91"/>
      <c r="D204" s="91"/>
      <c r="E204" s="91"/>
      <c r="F204" s="615"/>
      <c r="H204" s="91"/>
    </row>
    <row r="205" ht="15.75" customHeight="1" spans="1:8">
      <c r="A205" s="91"/>
      <c r="B205" s="91"/>
      <c r="D205" s="91"/>
      <c r="E205" s="91"/>
      <c r="F205" s="615"/>
      <c r="H205" s="91"/>
    </row>
    <row r="206" ht="15.75" customHeight="1" spans="1:8">
      <c r="A206" s="91"/>
      <c r="B206" s="91"/>
      <c r="D206" s="91"/>
      <c r="E206" s="91"/>
      <c r="F206" s="615"/>
      <c r="H206" s="91"/>
    </row>
    <row r="207" ht="15.75" customHeight="1" spans="1:8">
      <c r="A207" s="91"/>
      <c r="B207" s="91"/>
      <c r="D207" s="91"/>
      <c r="E207" s="91"/>
      <c r="F207" s="615"/>
      <c r="H207" s="91"/>
    </row>
    <row r="208" ht="15.75" customHeight="1" spans="1:8">
      <c r="A208" s="91"/>
      <c r="B208" s="91"/>
      <c r="D208" s="91"/>
      <c r="E208" s="91"/>
      <c r="F208" s="615"/>
      <c r="H208" s="91"/>
    </row>
    <row r="209" ht="15.75" customHeight="1" spans="1:8">
      <c r="A209" s="91"/>
      <c r="B209" s="91"/>
      <c r="D209" s="91"/>
      <c r="E209" s="91"/>
      <c r="F209" s="615"/>
      <c r="H209" s="91"/>
    </row>
    <row r="210" ht="15.75" customHeight="1" spans="1:8">
      <c r="A210" s="91"/>
      <c r="B210" s="91"/>
      <c r="D210" s="91"/>
      <c r="E210" s="91"/>
      <c r="F210" s="615"/>
      <c r="H210" s="91"/>
    </row>
    <row r="211" ht="15.75" customHeight="1" spans="1:8">
      <c r="A211" s="91"/>
      <c r="B211" s="91"/>
      <c r="D211" s="91"/>
      <c r="E211" s="91"/>
      <c r="F211" s="615"/>
      <c r="H211" s="91"/>
    </row>
    <row r="212" ht="15.75" customHeight="1" spans="1:8">
      <c r="A212" s="91"/>
      <c r="B212" s="91"/>
      <c r="D212" s="91"/>
      <c r="E212" s="91"/>
      <c r="F212" s="615"/>
      <c r="H212" s="91"/>
    </row>
    <row r="213" ht="15.75" customHeight="1" spans="1:8">
      <c r="A213" s="91"/>
      <c r="B213" s="91"/>
      <c r="D213" s="91"/>
      <c r="E213" s="91"/>
      <c r="F213" s="615"/>
      <c r="H213" s="91"/>
    </row>
    <row r="214" ht="15.75" customHeight="1" spans="1:8">
      <c r="A214" s="91"/>
      <c r="B214" s="91"/>
      <c r="D214" s="91"/>
      <c r="E214" s="91"/>
      <c r="F214" s="615"/>
      <c r="H214" s="91"/>
    </row>
    <row r="215" ht="15.75" customHeight="1" spans="1:8">
      <c r="A215" s="91"/>
      <c r="B215" s="91"/>
      <c r="D215" s="91"/>
      <c r="E215" s="91"/>
      <c r="F215" s="615"/>
      <c r="H215" s="91"/>
    </row>
    <row r="216" ht="15.75" customHeight="1" spans="1:8">
      <c r="A216" s="91"/>
      <c r="B216" s="91"/>
      <c r="D216" s="91"/>
      <c r="E216" s="91"/>
      <c r="F216" s="615"/>
      <c r="H216" s="91"/>
    </row>
    <row r="217" ht="15.75" customHeight="1" spans="1:8">
      <c r="A217" s="91"/>
      <c r="B217" s="91"/>
      <c r="D217" s="91"/>
      <c r="E217" s="91"/>
      <c r="F217" s="615"/>
      <c r="H217" s="91"/>
    </row>
    <row r="218" ht="15.75" customHeight="1" spans="1:8">
      <c r="A218" s="91"/>
      <c r="B218" s="91"/>
      <c r="D218" s="91"/>
      <c r="E218" s="91"/>
      <c r="F218" s="615"/>
      <c r="H218" s="91"/>
    </row>
    <row r="219" ht="15.75" customHeight="1" spans="1:8">
      <c r="A219" s="91"/>
      <c r="B219" s="91"/>
      <c r="D219" s="91"/>
      <c r="E219" s="91"/>
      <c r="F219" s="615"/>
      <c r="H219" s="91"/>
    </row>
    <row r="220" ht="15.75" customHeight="1" spans="1:8">
      <c r="A220" s="91"/>
      <c r="B220" s="91"/>
      <c r="D220" s="91"/>
      <c r="E220" s="91"/>
      <c r="F220" s="615"/>
      <c r="H220" s="91"/>
    </row>
    <row r="221" ht="15.75" customHeight="1" spans="1:8">
      <c r="A221" s="91"/>
      <c r="B221" s="91"/>
      <c r="D221" s="91"/>
      <c r="E221" s="91"/>
      <c r="F221" s="615"/>
      <c r="H221" s="91"/>
    </row>
    <row r="222" ht="15.75" customHeight="1" spans="1:8">
      <c r="A222" s="91"/>
      <c r="B222" s="91"/>
      <c r="D222" s="91"/>
      <c r="E222" s="91"/>
      <c r="F222" s="615"/>
      <c r="H222" s="91"/>
    </row>
    <row r="223" ht="15.75" customHeight="1" spans="1:8">
      <c r="A223" s="91"/>
      <c r="B223" s="91"/>
      <c r="D223" s="91"/>
      <c r="E223" s="91"/>
      <c r="F223" s="615"/>
      <c r="H223" s="91"/>
    </row>
    <row r="224" ht="15.75" customHeight="1" spans="1:8">
      <c r="A224" s="91"/>
      <c r="B224" s="91"/>
      <c r="D224" s="91"/>
      <c r="E224" s="91"/>
      <c r="F224" s="615"/>
      <c r="H224" s="91"/>
    </row>
    <row r="225" ht="15.75" customHeight="1" spans="1:8">
      <c r="A225" s="91"/>
      <c r="B225" s="91"/>
      <c r="D225" s="91"/>
      <c r="E225" s="91"/>
      <c r="F225" s="615"/>
      <c r="H225" s="91"/>
    </row>
    <row r="226" ht="15.75" customHeight="1" spans="1:8">
      <c r="A226" s="91"/>
      <c r="B226" s="91"/>
      <c r="D226" s="91"/>
      <c r="E226" s="91"/>
      <c r="F226" s="615"/>
      <c r="H226" s="91"/>
    </row>
    <row r="227" ht="15.75" customHeight="1" spans="1:8">
      <c r="A227" s="91"/>
      <c r="B227" s="91"/>
      <c r="D227" s="91"/>
      <c r="E227" s="91"/>
      <c r="F227" s="615"/>
      <c r="H227" s="91"/>
    </row>
    <row r="228" ht="15.75" customHeight="1" spans="1:8">
      <c r="A228" s="91"/>
      <c r="B228" s="91"/>
      <c r="D228" s="91"/>
      <c r="E228" s="91"/>
      <c r="F228" s="615"/>
      <c r="H228" s="91"/>
    </row>
    <row r="229" ht="15.75" customHeight="1" spans="1:8">
      <c r="A229" s="91"/>
      <c r="B229" s="91"/>
      <c r="D229" s="91"/>
      <c r="E229" s="91"/>
      <c r="F229" s="615"/>
      <c r="H229" s="91"/>
    </row>
    <row r="230" ht="15.75" customHeight="1" spans="1:8">
      <c r="A230" s="91"/>
      <c r="B230" s="91"/>
      <c r="D230" s="91"/>
      <c r="E230" s="91"/>
      <c r="F230" s="615"/>
      <c r="H230" s="91"/>
    </row>
    <row r="231" ht="15.75" customHeight="1" spans="1:8">
      <c r="A231" s="91"/>
      <c r="B231" s="91"/>
      <c r="D231" s="91"/>
      <c r="E231" s="91"/>
      <c r="F231" s="615"/>
      <c r="H231" s="91"/>
    </row>
    <row r="232" ht="15.75" customHeight="1" spans="1:8">
      <c r="A232" s="91"/>
      <c r="B232" s="91"/>
      <c r="D232" s="91"/>
      <c r="E232" s="91"/>
      <c r="F232" s="615"/>
      <c r="H232" s="91"/>
    </row>
    <row r="233" ht="15.75" customHeight="1" spans="1:8">
      <c r="A233" s="91"/>
      <c r="B233" s="91"/>
      <c r="D233" s="91"/>
      <c r="E233" s="91"/>
      <c r="F233" s="615"/>
      <c r="H233" s="91"/>
    </row>
    <row r="234" ht="15.75" customHeight="1" spans="1:8">
      <c r="A234" s="91"/>
      <c r="B234" s="91"/>
      <c r="D234" s="91"/>
      <c r="E234" s="91"/>
      <c r="F234" s="615"/>
      <c r="H234" s="91"/>
    </row>
    <row r="235" ht="15.75" customHeight="1" spans="1:8">
      <c r="A235" s="91"/>
      <c r="B235" s="91"/>
      <c r="D235" s="91"/>
      <c r="E235" s="91"/>
      <c r="F235" s="615"/>
      <c r="H235" s="91"/>
    </row>
    <row r="236" ht="15.75" customHeight="1" spans="1:8">
      <c r="A236" s="91"/>
      <c r="B236" s="91"/>
      <c r="D236" s="91"/>
      <c r="E236" s="91"/>
      <c r="F236" s="615"/>
      <c r="H236" s="91"/>
    </row>
    <row r="237" ht="15.75" customHeight="1" spans="1:8">
      <c r="A237" s="91"/>
      <c r="B237" s="91"/>
      <c r="D237" s="91"/>
      <c r="E237" s="91"/>
      <c r="F237" s="615"/>
      <c r="H237" s="91"/>
    </row>
    <row r="238" ht="15.75" customHeight="1" spans="1:8">
      <c r="A238" s="91"/>
      <c r="B238" s="91"/>
      <c r="D238" s="91"/>
      <c r="E238" s="91"/>
      <c r="F238" s="615"/>
      <c r="H238" s="91"/>
    </row>
    <row r="239" ht="15.75" customHeight="1" spans="1:8">
      <c r="A239" s="91"/>
      <c r="B239" s="91"/>
      <c r="D239" s="91"/>
      <c r="E239" s="91"/>
      <c r="F239" s="615"/>
      <c r="H239" s="91"/>
    </row>
    <row r="240" ht="15.75" customHeight="1" spans="1:8">
      <c r="A240" s="91"/>
      <c r="B240" s="91"/>
      <c r="D240" s="91"/>
      <c r="E240" s="91"/>
      <c r="F240" s="615"/>
      <c r="H240" s="91"/>
    </row>
    <row r="241" ht="15.75" customHeight="1" spans="1:8">
      <c r="A241" s="91"/>
      <c r="B241" s="91"/>
      <c r="D241" s="91"/>
      <c r="E241" s="91"/>
      <c r="F241" s="615"/>
      <c r="H241" s="91"/>
    </row>
    <row r="242" ht="15.75" customHeight="1" spans="1:8">
      <c r="A242" s="91"/>
      <c r="B242" s="91"/>
      <c r="D242" s="91"/>
      <c r="E242" s="91"/>
      <c r="F242" s="615"/>
      <c r="H242" s="91"/>
    </row>
    <row r="243" ht="15.75" customHeight="1" spans="1:8">
      <c r="A243" s="91"/>
      <c r="B243" s="91"/>
      <c r="D243" s="91"/>
      <c r="E243" s="91"/>
      <c r="F243" s="615"/>
      <c r="H243" s="91"/>
    </row>
    <row r="244" ht="15.75" customHeight="1" spans="1:8">
      <c r="A244" s="91"/>
      <c r="B244" s="91"/>
      <c r="D244" s="91"/>
      <c r="E244" s="91"/>
      <c r="F244" s="615"/>
      <c r="H244" s="91"/>
    </row>
    <row r="245" ht="15.75" customHeight="1" spans="1:8">
      <c r="A245" s="91"/>
      <c r="B245" s="91"/>
      <c r="D245" s="91"/>
      <c r="E245" s="91"/>
      <c r="F245" s="615"/>
      <c r="H245" s="91"/>
    </row>
    <row r="246" ht="15.75" customHeight="1" spans="1:8">
      <c r="A246" s="91"/>
      <c r="B246" s="91"/>
      <c r="D246" s="91"/>
      <c r="E246" s="91"/>
      <c r="F246" s="615"/>
      <c r="H246" s="91"/>
    </row>
    <row r="247" ht="15.75" customHeight="1" spans="1:8">
      <c r="A247" s="91"/>
      <c r="B247" s="91"/>
      <c r="D247" s="91"/>
      <c r="E247" s="91"/>
      <c r="F247" s="615"/>
      <c r="H247" s="91"/>
    </row>
    <row r="248" ht="15.75" customHeight="1" spans="1:8">
      <c r="A248" s="91"/>
      <c r="B248" s="91"/>
      <c r="D248" s="91"/>
      <c r="E248" s="91"/>
      <c r="F248" s="615"/>
      <c r="H248" s="91"/>
    </row>
    <row r="249" ht="15.75" customHeight="1" spans="1:8">
      <c r="A249" s="91"/>
      <c r="B249" s="91"/>
      <c r="D249" s="91"/>
      <c r="E249" s="91"/>
      <c r="F249" s="615"/>
      <c r="H249" s="91"/>
    </row>
    <row r="250" ht="15.75" customHeight="1" spans="1:8">
      <c r="A250" s="91"/>
      <c r="B250" s="91"/>
      <c r="D250" s="91"/>
      <c r="E250" s="91"/>
      <c r="F250" s="615"/>
      <c r="H250" s="91"/>
    </row>
    <row r="251" ht="15.75" customHeight="1" spans="1:8">
      <c r="A251" s="91"/>
      <c r="B251" s="91"/>
      <c r="D251" s="91"/>
      <c r="E251" s="91"/>
      <c r="F251" s="615"/>
      <c r="H251" s="91"/>
    </row>
    <row r="252" ht="15.75" customHeight="1" spans="1:8">
      <c r="A252" s="91"/>
      <c r="B252" s="91"/>
      <c r="D252" s="91"/>
      <c r="E252" s="91"/>
      <c r="F252" s="615"/>
      <c r="H252" s="91"/>
    </row>
    <row r="253" ht="15.75" customHeight="1" spans="1:8">
      <c r="A253" s="91"/>
      <c r="B253" s="91"/>
      <c r="D253" s="91"/>
      <c r="E253" s="91"/>
      <c r="F253" s="615"/>
      <c r="H253" s="91"/>
    </row>
    <row r="254" ht="15.75" customHeight="1" spans="1:8">
      <c r="A254" s="91"/>
      <c r="B254" s="91"/>
      <c r="D254" s="91"/>
      <c r="E254" s="91"/>
      <c r="F254" s="615"/>
      <c r="H254" s="91"/>
    </row>
    <row r="255" ht="15.75" customHeight="1" spans="1:8">
      <c r="A255" s="91"/>
      <c r="B255" s="91"/>
      <c r="D255" s="91"/>
      <c r="E255" s="91"/>
      <c r="F255" s="615"/>
      <c r="H255" s="91"/>
    </row>
    <row r="256" ht="15.75" customHeight="1" spans="1:8">
      <c r="A256" s="91"/>
      <c r="B256" s="91"/>
      <c r="D256" s="91"/>
      <c r="E256" s="91"/>
      <c r="F256" s="615"/>
      <c r="H256" s="91"/>
    </row>
    <row r="257" ht="15.75" customHeight="1" spans="1:8">
      <c r="A257" s="91"/>
      <c r="B257" s="91"/>
      <c r="D257" s="91"/>
      <c r="E257" s="91"/>
      <c r="F257" s="615"/>
      <c r="H257" s="91"/>
    </row>
    <row r="258" ht="15.75" customHeight="1" spans="1:8">
      <c r="A258" s="91"/>
      <c r="B258" s="91"/>
      <c r="D258" s="91"/>
      <c r="E258" s="91"/>
      <c r="F258" s="615"/>
      <c r="H258" s="91"/>
    </row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41:H41"/>
    <mergeCell ref="A43:H43"/>
    <mergeCell ref="A46:H46"/>
    <mergeCell ref="A48:H48"/>
    <mergeCell ref="A50:H50"/>
    <mergeCell ref="A52:H52"/>
    <mergeCell ref="A54:H54"/>
  </mergeCells>
  <pageMargins left="0.75" right="0.75" top="1" bottom="1" header="0.5" footer="0.5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30" workbookViewId="0">
      <selection activeCell="A57" sqref="A57:H57"/>
    </sheetView>
  </sheetViews>
  <sheetFormatPr defaultColWidth="12.6285714285714" defaultRowHeight="15" customHeight="1"/>
  <cols>
    <col min="1" max="1" width="20.1333333333333" style="376" customWidth="1"/>
    <col min="2" max="2" width="18.8761904761905" customWidth="1"/>
    <col min="3" max="3" width="63.5047619047619" customWidth="1"/>
    <col min="4" max="4" width="11.752380952381" customWidth="1"/>
    <col min="5" max="5" width="11.247619047619" customWidth="1"/>
    <col min="6" max="6" width="13.6285714285714" customWidth="1"/>
    <col min="7" max="7" width="10.6285714285714" customWidth="1"/>
    <col min="8" max="8" width="13" style="376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378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4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617"/>
      <c r="I16" s="152">
        <f>SUM(F17)</f>
        <v>0</v>
      </c>
    </row>
    <row r="17" ht="15.75" customHeight="1" spans="1:9">
      <c r="A17" s="116"/>
      <c r="B17" s="164"/>
      <c r="C17" s="243"/>
      <c r="D17" s="116"/>
      <c r="E17" s="116"/>
      <c r="F17" s="365"/>
      <c r="G17" s="164"/>
      <c r="H17" s="290"/>
      <c r="I17" s="122"/>
    </row>
    <row r="18" ht="24.75" customHeight="1" spans="1:40">
      <c r="A18" s="22" t="s">
        <v>2713</v>
      </c>
      <c r="B18" s="106"/>
      <c r="C18" s="106"/>
      <c r="D18" s="106"/>
      <c r="E18" s="106"/>
      <c r="F18" s="106"/>
      <c r="G18" s="106"/>
      <c r="H18" s="617"/>
      <c r="I18" s="152">
        <f>SUM(F19:F40)</f>
        <v>120864.45</v>
      </c>
      <c r="AN18" s="147" t="s">
        <v>52</v>
      </c>
    </row>
    <row r="19" ht="15.75" customHeight="1" spans="1:9">
      <c r="A19" s="242" t="s">
        <v>3320</v>
      </c>
      <c r="B19" s="242" t="s">
        <v>2087</v>
      </c>
      <c r="C19" s="309" t="s">
        <v>113</v>
      </c>
      <c r="D19" s="125">
        <v>45478</v>
      </c>
      <c r="E19" s="618">
        <v>45478</v>
      </c>
      <c r="F19" s="131">
        <v>6510.97</v>
      </c>
      <c r="G19" s="553">
        <v>45523</v>
      </c>
      <c r="H19" s="159">
        <v>1000000000</v>
      </c>
      <c r="I19" s="573"/>
    </row>
    <row r="20" ht="15.75" customHeight="1" spans="1:9">
      <c r="A20" s="116" t="s">
        <v>2806</v>
      </c>
      <c r="B20" s="116" t="s">
        <v>213</v>
      </c>
      <c r="C20" s="309" t="s">
        <v>3321</v>
      </c>
      <c r="D20" s="123">
        <v>45482</v>
      </c>
      <c r="E20" s="161">
        <v>45513</v>
      </c>
      <c r="F20" s="141">
        <v>194.97</v>
      </c>
      <c r="G20" s="553">
        <v>45523</v>
      </c>
      <c r="H20" s="116">
        <v>1000000000</v>
      </c>
      <c r="I20" s="155"/>
    </row>
    <row r="21" ht="17.25" customHeight="1" spans="1:9">
      <c r="A21" s="116" t="s">
        <v>3322</v>
      </c>
      <c r="B21" s="116" t="s">
        <v>278</v>
      </c>
      <c r="C21" s="122" t="s">
        <v>1625</v>
      </c>
      <c r="D21" s="123">
        <v>45495</v>
      </c>
      <c r="E21" s="161">
        <v>45519</v>
      </c>
      <c r="F21" s="139">
        <v>2375</v>
      </c>
      <c r="G21" s="553">
        <v>45523</v>
      </c>
      <c r="H21" s="159">
        <v>1000000000</v>
      </c>
      <c r="I21" s="155"/>
    </row>
    <row r="22" ht="15.75" customHeight="1" spans="1:9">
      <c r="A22" s="116" t="s">
        <v>3323</v>
      </c>
      <c r="B22" s="116" t="s">
        <v>278</v>
      </c>
      <c r="C22" s="122" t="s">
        <v>1625</v>
      </c>
      <c r="D22" s="123">
        <v>45495</v>
      </c>
      <c r="E22" s="161">
        <v>45519</v>
      </c>
      <c r="F22" s="119">
        <v>2386.75</v>
      </c>
      <c r="G22" s="553">
        <v>45523</v>
      </c>
      <c r="H22" s="159">
        <v>1000000000</v>
      </c>
      <c r="I22" s="155"/>
    </row>
    <row r="23" customHeight="1" spans="1:9">
      <c r="A23" s="159" t="s">
        <v>3324</v>
      </c>
      <c r="B23" s="541" t="s">
        <v>213</v>
      </c>
      <c r="C23" s="163" t="s">
        <v>214</v>
      </c>
      <c r="D23" s="123">
        <v>45517</v>
      </c>
      <c r="E23" s="123">
        <v>45519</v>
      </c>
      <c r="F23" s="119">
        <v>1316</v>
      </c>
      <c r="G23" s="553">
        <v>45523</v>
      </c>
      <c r="H23" s="159">
        <v>1000000000</v>
      </c>
      <c r="I23" s="155"/>
    </row>
    <row r="24" ht="17.25" customHeight="1" spans="1:9">
      <c r="A24" s="159" t="s">
        <v>3325</v>
      </c>
      <c r="B24" s="159" t="s">
        <v>82</v>
      </c>
      <c r="C24" s="603" t="s">
        <v>113</v>
      </c>
      <c r="D24" s="125">
        <v>45517</v>
      </c>
      <c r="E24" s="123">
        <v>45519</v>
      </c>
      <c r="F24" s="119">
        <v>6823.57</v>
      </c>
      <c r="G24" s="553">
        <v>45523</v>
      </c>
      <c r="H24" s="159">
        <v>1000000000</v>
      </c>
      <c r="I24" s="155"/>
    </row>
    <row r="25" ht="16.5" customHeight="1" spans="1:9">
      <c r="A25" s="242" t="s">
        <v>3326</v>
      </c>
      <c r="B25" s="242" t="s">
        <v>82</v>
      </c>
      <c r="C25" s="188" t="s">
        <v>3327</v>
      </c>
      <c r="D25" s="125">
        <v>45517</v>
      </c>
      <c r="E25" s="125">
        <v>45519</v>
      </c>
      <c r="F25" s="127">
        <v>6747.85</v>
      </c>
      <c r="G25" s="553">
        <v>45523</v>
      </c>
      <c r="H25" s="242">
        <v>1000000000</v>
      </c>
      <c r="I25" s="155"/>
    </row>
    <row r="26" ht="15.75" customHeight="1" spans="1:9">
      <c r="A26" s="116" t="s">
        <v>3328</v>
      </c>
      <c r="B26" s="116" t="s">
        <v>377</v>
      </c>
      <c r="C26" s="122" t="s">
        <v>1175</v>
      </c>
      <c r="D26" s="140">
        <v>45517</v>
      </c>
      <c r="E26" s="233">
        <v>45523</v>
      </c>
      <c r="F26" s="365">
        <v>13219.67</v>
      </c>
      <c r="G26" s="553">
        <v>45523</v>
      </c>
      <c r="H26" s="116">
        <v>1000000000</v>
      </c>
      <c r="I26" s="155"/>
    </row>
    <row r="27" ht="15.75" customHeight="1" spans="1:9">
      <c r="A27" s="116" t="s">
        <v>3329</v>
      </c>
      <c r="B27" s="116" t="s">
        <v>314</v>
      </c>
      <c r="C27" s="142" t="s">
        <v>3330</v>
      </c>
      <c r="D27" s="123">
        <v>45517</v>
      </c>
      <c r="E27" s="161">
        <v>45523</v>
      </c>
      <c r="F27" s="139">
        <v>764.71</v>
      </c>
      <c r="G27" s="553">
        <v>45523</v>
      </c>
      <c r="H27" s="116">
        <v>1000000000</v>
      </c>
      <c r="I27" s="155"/>
    </row>
    <row r="28" ht="15.75" customHeight="1" spans="1:9">
      <c r="A28" s="159" t="s">
        <v>3331</v>
      </c>
      <c r="B28" s="159" t="s">
        <v>143</v>
      </c>
      <c r="C28" s="163" t="s">
        <v>2869</v>
      </c>
      <c r="D28" s="125">
        <v>45518</v>
      </c>
      <c r="E28" s="123">
        <v>45519</v>
      </c>
      <c r="F28" s="139">
        <v>9841.35</v>
      </c>
      <c r="G28" s="553">
        <v>45523</v>
      </c>
      <c r="H28" s="159">
        <v>1000000000</v>
      </c>
      <c r="I28" s="155"/>
    </row>
    <row r="29" ht="16.5" customHeight="1" spans="1:9">
      <c r="A29" s="159" t="s">
        <v>3332</v>
      </c>
      <c r="B29" s="159" t="s">
        <v>3333</v>
      </c>
      <c r="C29" s="163" t="s">
        <v>3334</v>
      </c>
      <c r="D29" s="123">
        <v>45518</v>
      </c>
      <c r="E29" s="123">
        <v>45519</v>
      </c>
      <c r="F29" s="119">
        <v>2386.5</v>
      </c>
      <c r="G29" s="553">
        <v>45523</v>
      </c>
      <c r="H29" s="159">
        <v>1000000000</v>
      </c>
      <c r="I29" s="155"/>
    </row>
    <row r="30" ht="15.75" customHeight="1" spans="1:9">
      <c r="A30" s="607" t="s">
        <v>3335</v>
      </c>
      <c r="B30" s="159" t="s">
        <v>2894</v>
      </c>
      <c r="C30" s="309" t="s">
        <v>132</v>
      </c>
      <c r="D30" s="161">
        <v>45518</v>
      </c>
      <c r="E30" s="161">
        <v>45520</v>
      </c>
      <c r="F30" s="119">
        <v>4429.44</v>
      </c>
      <c r="G30" s="553">
        <v>45523</v>
      </c>
      <c r="H30" s="159">
        <v>1000000000</v>
      </c>
      <c r="I30" s="155"/>
    </row>
    <row r="31" ht="15.75" customHeight="1" spans="1:9">
      <c r="A31" s="116" t="s">
        <v>3336</v>
      </c>
      <c r="B31" s="116" t="s">
        <v>213</v>
      </c>
      <c r="C31" s="163" t="s">
        <v>214</v>
      </c>
      <c r="D31" s="123">
        <v>45518</v>
      </c>
      <c r="E31" s="118">
        <v>45523</v>
      </c>
      <c r="F31" s="222">
        <v>9961.42</v>
      </c>
      <c r="G31" s="553">
        <v>45523</v>
      </c>
      <c r="H31" s="116">
        <v>1000000000</v>
      </c>
      <c r="I31" s="155"/>
    </row>
    <row r="32" ht="15.75" customHeight="1" spans="1:9">
      <c r="A32" s="116" t="s">
        <v>3337</v>
      </c>
      <c r="B32" s="116" t="s">
        <v>213</v>
      </c>
      <c r="C32" s="163" t="s">
        <v>214</v>
      </c>
      <c r="D32" s="123">
        <v>45518</v>
      </c>
      <c r="E32" s="161">
        <v>45523</v>
      </c>
      <c r="F32" s="222">
        <v>5862.13</v>
      </c>
      <c r="G32" s="553">
        <v>45523</v>
      </c>
      <c r="H32" s="116">
        <v>1000000000</v>
      </c>
      <c r="I32" s="155"/>
    </row>
    <row r="33" ht="15.75" customHeight="1" spans="1:9">
      <c r="A33" s="116" t="s">
        <v>3338</v>
      </c>
      <c r="B33" s="116" t="s">
        <v>504</v>
      </c>
      <c r="C33" s="235" t="s">
        <v>505</v>
      </c>
      <c r="D33" s="123">
        <v>45518</v>
      </c>
      <c r="E33" s="161">
        <v>45523</v>
      </c>
      <c r="F33" s="222">
        <v>2634.88</v>
      </c>
      <c r="G33" s="553">
        <v>45523</v>
      </c>
      <c r="H33" s="116">
        <v>1444000000</v>
      </c>
      <c r="I33" s="155"/>
    </row>
    <row r="34" customHeight="1" spans="1:9">
      <c r="A34" s="116" t="s">
        <v>3339</v>
      </c>
      <c r="B34" s="26" t="s">
        <v>91</v>
      </c>
      <c r="C34" s="122" t="s">
        <v>259</v>
      </c>
      <c r="D34" s="123">
        <v>45518</v>
      </c>
      <c r="E34" s="161">
        <v>45523</v>
      </c>
      <c r="F34" s="119">
        <v>1850.56</v>
      </c>
      <c r="G34" s="553">
        <v>45523</v>
      </c>
      <c r="H34" s="116">
        <v>1444000000</v>
      </c>
      <c r="I34" s="155"/>
    </row>
    <row r="35" ht="15.75" customHeight="1" spans="1:9">
      <c r="A35" s="116" t="s">
        <v>3340</v>
      </c>
      <c r="B35" s="116" t="s">
        <v>213</v>
      </c>
      <c r="C35" s="122" t="s">
        <v>214</v>
      </c>
      <c r="D35" s="140">
        <v>45518</v>
      </c>
      <c r="E35" s="161">
        <v>45523</v>
      </c>
      <c r="F35" s="365">
        <v>10809.64</v>
      </c>
      <c r="G35" s="553">
        <v>45523</v>
      </c>
      <c r="H35" s="116">
        <v>1444000000</v>
      </c>
      <c r="I35" s="155"/>
    </row>
    <row r="36" ht="15.75" customHeight="1" spans="1:9">
      <c r="A36" s="116" t="s">
        <v>3341</v>
      </c>
      <c r="B36" s="116" t="s">
        <v>66</v>
      </c>
      <c r="C36" s="122" t="s">
        <v>338</v>
      </c>
      <c r="D36" s="140">
        <v>45518</v>
      </c>
      <c r="E36" s="161">
        <v>45523</v>
      </c>
      <c r="F36" s="139">
        <v>8357.99</v>
      </c>
      <c r="G36" s="553">
        <v>45523</v>
      </c>
      <c r="H36" s="116">
        <v>1000000000</v>
      </c>
      <c r="I36" s="155"/>
    </row>
    <row r="37" ht="15.75" customHeight="1" spans="1:9">
      <c r="A37" s="116" t="s">
        <v>3342</v>
      </c>
      <c r="B37" s="26" t="s">
        <v>74</v>
      </c>
      <c r="C37" s="122" t="s">
        <v>657</v>
      </c>
      <c r="D37" s="161">
        <v>45518</v>
      </c>
      <c r="E37" s="161">
        <v>45523</v>
      </c>
      <c r="F37" s="365">
        <v>15857.14</v>
      </c>
      <c r="G37" s="553">
        <v>45523</v>
      </c>
      <c r="H37" s="290">
        <v>1000000000</v>
      </c>
      <c r="I37" s="155"/>
    </row>
    <row r="38" customHeight="1" spans="1:9">
      <c r="A38" s="116" t="s">
        <v>3343</v>
      </c>
      <c r="B38" s="116" t="s">
        <v>121</v>
      </c>
      <c r="C38" s="122" t="s">
        <v>308</v>
      </c>
      <c r="D38" s="161">
        <v>45520</v>
      </c>
      <c r="E38" s="161">
        <v>45523</v>
      </c>
      <c r="F38" s="222">
        <v>945.6</v>
      </c>
      <c r="G38" s="553">
        <v>45523</v>
      </c>
      <c r="H38" s="439">
        <v>1000000000</v>
      </c>
      <c r="I38" s="155"/>
    </row>
    <row r="39" customHeight="1" spans="1:9">
      <c r="A39" s="116" t="s">
        <v>3344</v>
      </c>
      <c r="B39" s="116" t="s">
        <v>3262</v>
      </c>
      <c r="C39" s="122" t="s">
        <v>1670</v>
      </c>
      <c r="D39" s="123">
        <v>45520</v>
      </c>
      <c r="E39" s="161">
        <v>45523</v>
      </c>
      <c r="F39" s="365">
        <v>7325.76</v>
      </c>
      <c r="G39" s="553">
        <v>45523</v>
      </c>
      <c r="H39" s="116">
        <v>1000000000</v>
      </c>
      <c r="I39" s="155"/>
    </row>
    <row r="40" ht="15.75" customHeight="1" spans="1:9">
      <c r="A40" s="220" t="s">
        <v>3345</v>
      </c>
      <c r="B40" s="220" t="s">
        <v>3346</v>
      </c>
      <c r="C40" s="221" t="s">
        <v>3347</v>
      </c>
      <c r="D40" s="232">
        <v>45523</v>
      </c>
      <c r="E40" s="232">
        <v>45523</v>
      </c>
      <c r="F40" s="544">
        <v>262.55</v>
      </c>
      <c r="G40" s="553">
        <v>45523</v>
      </c>
      <c r="H40" s="220">
        <v>1000000000</v>
      </c>
      <c r="I40" s="155"/>
    </row>
    <row r="41" ht="15.75" customHeight="1" spans="1:9">
      <c r="A41" s="22" t="s">
        <v>160</v>
      </c>
      <c r="B41" s="106"/>
      <c r="C41" s="106"/>
      <c r="D41" s="106"/>
      <c r="E41" s="106"/>
      <c r="F41" s="106"/>
      <c r="G41" s="106"/>
      <c r="H41" s="617"/>
      <c r="I41" s="152">
        <f>SUM(F42:F43)</f>
        <v>116087.61</v>
      </c>
    </row>
    <row r="42" ht="21.75" customHeight="1" spans="1:40">
      <c r="A42" s="116" t="s">
        <v>3348</v>
      </c>
      <c r="B42" s="116" t="s">
        <v>2393</v>
      </c>
      <c r="C42" s="122" t="s">
        <v>1842</v>
      </c>
      <c r="D42" s="123">
        <v>45511</v>
      </c>
      <c r="E42" s="123">
        <v>45519</v>
      </c>
      <c r="F42" s="533">
        <v>111210.2</v>
      </c>
      <c r="G42" s="553">
        <v>45523</v>
      </c>
      <c r="H42" s="116">
        <v>1000000000</v>
      </c>
      <c r="I42" s="363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</row>
    <row r="43" customHeight="1" spans="1:9">
      <c r="A43" s="116" t="s">
        <v>3349</v>
      </c>
      <c r="B43" s="116" t="s">
        <v>354</v>
      </c>
      <c r="C43" s="122" t="s">
        <v>3350</v>
      </c>
      <c r="D43" s="123">
        <v>45519</v>
      </c>
      <c r="E43" s="123">
        <v>45523</v>
      </c>
      <c r="F43" s="533">
        <v>4877.41</v>
      </c>
      <c r="G43" s="553">
        <v>45523</v>
      </c>
      <c r="H43" s="116">
        <v>1000000000</v>
      </c>
      <c r="I43" s="620"/>
    </row>
    <row r="44" ht="15.75" customHeight="1" spans="1:9">
      <c r="A44" s="22" t="s">
        <v>161</v>
      </c>
      <c r="B44" s="106"/>
      <c r="C44" s="106"/>
      <c r="D44" s="106"/>
      <c r="E44" s="106"/>
      <c r="F44" s="106"/>
      <c r="G44" s="106"/>
      <c r="H44" s="617"/>
      <c r="I44" s="152">
        <f>SUM(F45:F56)</f>
        <v>994554.09</v>
      </c>
    </row>
    <row r="45" ht="15.75" customHeight="1" spans="1:9">
      <c r="A45" s="159" t="s">
        <v>3019</v>
      </c>
      <c r="B45" s="159" t="s">
        <v>3351</v>
      </c>
      <c r="C45" s="163" t="s">
        <v>284</v>
      </c>
      <c r="D45" s="611">
        <v>45511</v>
      </c>
      <c r="E45" s="140">
        <v>45520</v>
      </c>
      <c r="F45" s="119">
        <v>18123.4</v>
      </c>
      <c r="G45" s="553">
        <v>45523</v>
      </c>
      <c r="H45" s="162">
        <v>1000000000</v>
      </c>
      <c r="I45" s="573"/>
    </row>
    <row r="46" ht="15.75" customHeight="1" spans="1:9">
      <c r="A46" s="116" t="s">
        <v>3352</v>
      </c>
      <c r="B46" s="116" t="s">
        <v>3319</v>
      </c>
      <c r="C46" s="235" t="s">
        <v>2914</v>
      </c>
      <c r="D46" s="123">
        <v>45517</v>
      </c>
      <c r="E46" s="123">
        <v>45519</v>
      </c>
      <c r="F46" s="119">
        <v>130317.56</v>
      </c>
      <c r="G46" s="553">
        <v>45523</v>
      </c>
      <c r="H46" s="116">
        <v>1000000000</v>
      </c>
      <c r="I46" s="155"/>
    </row>
    <row r="47" ht="15.75" customHeight="1" spans="1:9">
      <c r="A47" s="116" t="s">
        <v>3353</v>
      </c>
      <c r="B47" s="116" t="s">
        <v>386</v>
      </c>
      <c r="C47" s="122" t="s">
        <v>3354</v>
      </c>
      <c r="D47" s="123">
        <v>45517</v>
      </c>
      <c r="E47" s="123">
        <v>45519</v>
      </c>
      <c r="F47" s="119">
        <v>272988.92</v>
      </c>
      <c r="G47" s="553">
        <v>45523</v>
      </c>
      <c r="H47" s="116">
        <v>1000000000</v>
      </c>
      <c r="I47" s="155"/>
    </row>
    <row r="48" ht="15.75" customHeight="1" spans="1:9">
      <c r="A48" s="116" t="s">
        <v>3355</v>
      </c>
      <c r="B48" s="116" t="s">
        <v>3356</v>
      </c>
      <c r="C48" s="122" t="s">
        <v>284</v>
      </c>
      <c r="D48" s="123">
        <v>45517</v>
      </c>
      <c r="E48" s="123">
        <v>45519</v>
      </c>
      <c r="F48" s="477">
        <v>46778.26</v>
      </c>
      <c r="G48" s="553">
        <v>45523</v>
      </c>
      <c r="H48" s="116">
        <v>1000000000</v>
      </c>
      <c r="I48" s="155"/>
    </row>
    <row r="49" ht="15.75" customHeight="1" spans="1:9">
      <c r="A49" s="116" t="s">
        <v>3357</v>
      </c>
      <c r="B49" s="116" t="s">
        <v>357</v>
      </c>
      <c r="C49" s="122" t="s">
        <v>800</v>
      </c>
      <c r="D49" s="118">
        <v>45517</v>
      </c>
      <c r="E49" s="123">
        <v>45519</v>
      </c>
      <c r="F49" s="72">
        <v>5605.18</v>
      </c>
      <c r="G49" s="553">
        <v>45523</v>
      </c>
      <c r="H49" s="116">
        <v>1000000000</v>
      </c>
      <c r="I49" s="155"/>
    </row>
    <row r="50" ht="15.75" customHeight="1" spans="1:9">
      <c r="A50" s="159" t="s">
        <v>3358</v>
      </c>
      <c r="B50" s="159" t="s">
        <v>516</v>
      </c>
      <c r="C50" s="309" t="s">
        <v>517</v>
      </c>
      <c r="D50" s="140">
        <v>45517</v>
      </c>
      <c r="E50" s="140">
        <v>45520</v>
      </c>
      <c r="F50" s="119">
        <v>80170.14</v>
      </c>
      <c r="G50" s="553">
        <v>45523</v>
      </c>
      <c r="H50" s="162">
        <v>1000000000</v>
      </c>
      <c r="I50" s="155"/>
    </row>
    <row r="51" ht="15.75" customHeight="1" spans="1:40">
      <c r="A51" s="116" t="s">
        <v>3359</v>
      </c>
      <c r="B51" s="116" t="s">
        <v>389</v>
      </c>
      <c r="C51" s="122" t="s">
        <v>3360</v>
      </c>
      <c r="D51" s="123">
        <v>45518</v>
      </c>
      <c r="E51" s="123">
        <v>45519</v>
      </c>
      <c r="F51" s="119">
        <v>48642.57</v>
      </c>
      <c r="G51" s="553">
        <v>45523</v>
      </c>
      <c r="H51" s="116">
        <v>1000000000</v>
      </c>
      <c r="I51" s="155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</row>
    <row r="52" ht="15.75" customHeight="1" spans="1:9">
      <c r="A52" s="159" t="s">
        <v>3361</v>
      </c>
      <c r="B52" s="159" t="s">
        <v>374</v>
      </c>
      <c r="C52" s="163" t="s">
        <v>1177</v>
      </c>
      <c r="D52" s="611">
        <v>45518</v>
      </c>
      <c r="E52" s="140">
        <v>45519</v>
      </c>
      <c r="F52" s="119">
        <v>73868.12</v>
      </c>
      <c r="G52" s="553">
        <v>45523</v>
      </c>
      <c r="H52" s="164">
        <v>1000000000</v>
      </c>
      <c r="I52" s="155"/>
    </row>
    <row r="53" ht="15.75" customHeight="1" spans="1:9">
      <c r="A53" s="116" t="s">
        <v>3362</v>
      </c>
      <c r="B53" s="116" t="s">
        <v>374</v>
      </c>
      <c r="C53" s="163" t="s">
        <v>1177</v>
      </c>
      <c r="D53" s="140">
        <v>45518</v>
      </c>
      <c r="E53" s="160">
        <v>45523</v>
      </c>
      <c r="F53" s="119">
        <v>98894.42</v>
      </c>
      <c r="G53" s="553">
        <v>45523</v>
      </c>
      <c r="H53" s="316">
        <v>1000000000</v>
      </c>
      <c r="I53" s="155"/>
    </row>
    <row r="54" ht="17.25" customHeight="1" spans="1:9">
      <c r="A54" s="159" t="s">
        <v>3363</v>
      </c>
      <c r="B54" s="541" t="s">
        <v>166</v>
      </c>
      <c r="C54" s="163" t="s">
        <v>3364</v>
      </c>
      <c r="D54" s="140">
        <v>45519</v>
      </c>
      <c r="E54" s="123">
        <v>45519</v>
      </c>
      <c r="F54" s="119">
        <v>81972.31</v>
      </c>
      <c r="G54" s="553">
        <v>45523</v>
      </c>
      <c r="H54" s="116">
        <v>1000000000</v>
      </c>
      <c r="I54" s="155"/>
    </row>
    <row r="55" ht="15.75" customHeight="1" spans="1:9">
      <c r="A55" s="26" t="s">
        <v>3365</v>
      </c>
      <c r="B55" s="26" t="s">
        <v>121</v>
      </c>
      <c r="C55" s="117" t="s">
        <v>308</v>
      </c>
      <c r="D55" s="60">
        <v>45519</v>
      </c>
      <c r="E55" s="60">
        <v>45523</v>
      </c>
      <c r="F55" s="165">
        <v>32855.79</v>
      </c>
      <c r="G55" s="553">
        <v>45523</v>
      </c>
      <c r="H55" s="26">
        <v>1000000000</v>
      </c>
      <c r="I55" s="155"/>
    </row>
    <row r="56" ht="15.75" customHeight="1" spans="1:9">
      <c r="A56" s="247" t="s">
        <v>3366</v>
      </c>
      <c r="B56" s="247" t="s">
        <v>377</v>
      </c>
      <c r="C56" s="532" t="s">
        <v>1175</v>
      </c>
      <c r="D56" s="160">
        <v>45520</v>
      </c>
      <c r="E56" s="160">
        <v>45523</v>
      </c>
      <c r="F56" s="141">
        <v>104337.42</v>
      </c>
      <c r="G56" s="553">
        <v>45523</v>
      </c>
      <c r="H56" s="316">
        <v>1000000000</v>
      </c>
      <c r="I56" s="155"/>
    </row>
    <row r="57" ht="15.75" customHeight="1" spans="1:9">
      <c r="A57" s="22" t="s">
        <v>186</v>
      </c>
      <c r="B57" s="106"/>
      <c r="C57" s="106"/>
      <c r="D57" s="106"/>
      <c r="E57" s="106"/>
      <c r="F57" s="106"/>
      <c r="G57" s="106"/>
      <c r="H57" s="617"/>
      <c r="I57" s="152">
        <f>SUM(F59)</f>
        <v>108795.82</v>
      </c>
    </row>
    <row r="58" customHeight="1" spans="1:9">
      <c r="A58" s="116" t="s">
        <v>3367</v>
      </c>
      <c r="B58" s="116" t="s">
        <v>1593</v>
      </c>
      <c r="C58" s="235" t="s">
        <v>1594</v>
      </c>
      <c r="D58" s="140">
        <v>45511</v>
      </c>
      <c r="E58" s="140">
        <v>45519</v>
      </c>
      <c r="F58" s="72">
        <v>28401.04</v>
      </c>
      <c r="G58" s="553">
        <v>45523</v>
      </c>
      <c r="H58" s="116">
        <v>1000000000</v>
      </c>
      <c r="I58" s="573"/>
    </row>
    <row r="59" customHeight="1" spans="1:9">
      <c r="A59" s="116" t="s">
        <v>3368</v>
      </c>
      <c r="B59" s="116" t="s">
        <v>398</v>
      </c>
      <c r="C59" s="122" t="s">
        <v>1293</v>
      </c>
      <c r="D59" s="611">
        <v>45517</v>
      </c>
      <c r="E59" s="611">
        <v>45519</v>
      </c>
      <c r="F59" s="613">
        <v>108795.82</v>
      </c>
      <c r="G59" s="553">
        <v>45523</v>
      </c>
      <c r="H59" s="116">
        <v>1000000000</v>
      </c>
      <c r="I59" s="155"/>
    </row>
    <row r="60" ht="15.75" customHeight="1" spans="1:9">
      <c r="A60" s="22" t="s">
        <v>187</v>
      </c>
      <c r="B60" s="106"/>
      <c r="C60" s="106"/>
      <c r="D60" s="106"/>
      <c r="E60" s="106"/>
      <c r="F60" s="106"/>
      <c r="G60" s="106"/>
      <c r="H60" s="617"/>
      <c r="I60" s="152">
        <f>SUM(F62:F65)</f>
        <v>94895.2</v>
      </c>
    </row>
    <row r="61" ht="27" customHeight="1" spans="1:9">
      <c r="A61" s="116" t="s">
        <v>3369</v>
      </c>
      <c r="B61" s="116" t="s">
        <v>288</v>
      </c>
      <c r="C61" s="235" t="s">
        <v>289</v>
      </c>
      <c r="D61" s="140">
        <v>45517</v>
      </c>
      <c r="E61" s="118">
        <v>45519</v>
      </c>
      <c r="F61" s="198">
        <v>90784.59</v>
      </c>
      <c r="G61" s="553">
        <v>45523</v>
      </c>
      <c r="H61" s="162" t="s">
        <v>1577</v>
      </c>
      <c r="I61" s="573"/>
    </row>
    <row r="62" ht="16.5" customHeight="1" spans="1:9">
      <c r="A62" s="116" t="s">
        <v>3370</v>
      </c>
      <c r="B62" s="116" t="s">
        <v>143</v>
      </c>
      <c r="C62" s="619" t="s">
        <v>144</v>
      </c>
      <c r="D62" s="611">
        <v>45518</v>
      </c>
      <c r="E62" s="140">
        <v>45519</v>
      </c>
      <c r="F62" s="131">
        <v>24063.5</v>
      </c>
      <c r="G62" s="553">
        <v>45523</v>
      </c>
      <c r="H62" s="164">
        <v>1000000000</v>
      </c>
      <c r="I62" s="155"/>
    </row>
    <row r="63" customHeight="1" spans="1:9">
      <c r="A63" s="116" t="s">
        <v>3371</v>
      </c>
      <c r="B63" s="226" t="s">
        <v>1593</v>
      </c>
      <c r="C63" s="122" t="s">
        <v>3372</v>
      </c>
      <c r="D63" s="611">
        <v>45518</v>
      </c>
      <c r="E63" s="140">
        <v>45519</v>
      </c>
      <c r="F63" s="119">
        <v>28401.04</v>
      </c>
      <c r="G63" s="553">
        <v>45523</v>
      </c>
      <c r="H63" s="164">
        <v>1000000000</v>
      </c>
      <c r="I63" s="155"/>
    </row>
    <row r="64" ht="15.75" customHeight="1" spans="1:9">
      <c r="A64" s="116" t="s">
        <v>3373</v>
      </c>
      <c r="B64" s="116" t="s">
        <v>146</v>
      </c>
      <c r="C64" s="122" t="s">
        <v>2869</v>
      </c>
      <c r="D64" s="611">
        <v>45518</v>
      </c>
      <c r="E64" s="140">
        <v>45519</v>
      </c>
      <c r="F64" s="121">
        <v>25043.52</v>
      </c>
      <c r="G64" s="553">
        <v>45523</v>
      </c>
      <c r="H64" s="164">
        <v>1000000000</v>
      </c>
      <c r="I64" s="155"/>
    </row>
    <row r="65" ht="16.5" customHeight="1" spans="1:9">
      <c r="A65" s="116" t="s">
        <v>3374</v>
      </c>
      <c r="B65" s="116" t="s">
        <v>146</v>
      </c>
      <c r="C65" s="122" t="s">
        <v>2869</v>
      </c>
      <c r="D65" s="611">
        <v>45518</v>
      </c>
      <c r="E65" s="140">
        <v>45519</v>
      </c>
      <c r="F65" s="119">
        <v>17387.14</v>
      </c>
      <c r="G65" s="553">
        <v>45523</v>
      </c>
      <c r="H65" s="164">
        <v>1000000000</v>
      </c>
      <c r="I65" s="155"/>
    </row>
    <row r="66" ht="15.75" customHeight="1" spans="1:9">
      <c r="A66" s="22" t="s">
        <v>208</v>
      </c>
      <c r="B66" s="106"/>
      <c r="C66" s="106"/>
      <c r="D66" s="106"/>
      <c r="E66" s="106"/>
      <c r="F66" s="106"/>
      <c r="G66" s="106"/>
      <c r="H66" s="617"/>
      <c r="I66" s="152">
        <f>SUM(F67:F69)</f>
        <v>62931.95</v>
      </c>
    </row>
    <row r="67" ht="17.25" customHeight="1" spans="1:9">
      <c r="A67" s="116" t="s">
        <v>3375</v>
      </c>
      <c r="B67" s="116" t="s">
        <v>2830</v>
      </c>
      <c r="C67" s="163" t="s">
        <v>422</v>
      </c>
      <c r="D67" s="118">
        <v>45510</v>
      </c>
      <c r="E67" s="118">
        <v>45518</v>
      </c>
      <c r="F67" s="222">
        <v>21371.16</v>
      </c>
      <c r="G67" s="553">
        <v>45523</v>
      </c>
      <c r="H67" s="116">
        <v>1000000000</v>
      </c>
      <c r="I67" s="573"/>
    </row>
    <row r="68" ht="15.75" customHeight="1" spans="1:40">
      <c r="A68" s="116" t="s">
        <v>3376</v>
      </c>
      <c r="B68" s="116" t="s">
        <v>2866</v>
      </c>
      <c r="C68" s="122" t="s">
        <v>2661</v>
      </c>
      <c r="D68" s="118">
        <v>45512</v>
      </c>
      <c r="E68" s="118">
        <v>45518</v>
      </c>
      <c r="F68" s="222">
        <v>21201.28</v>
      </c>
      <c r="G68" s="553">
        <v>45523</v>
      </c>
      <c r="H68" s="116">
        <v>1000000000</v>
      </c>
      <c r="I68" s="155"/>
      <c r="J68" s="616"/>
      <c r="K68" s="616"/>
      <c r="L68" s="616"/>
      <c r="M68" s="616"/>
      <c r="N68" s="616"/>
      <c r="O68" s="616"/>
      <c r="P68" s="616"/>
      <c r="Q68" s="616"/>
      <c r="R68" s="616"/>
      <c r="S68" s="616"/>
      <c r="T68" s="616"/>
      <c r="U68" s="616"/>
      <c r="V68" s="616"/>
      <c r="W68" s="616"/>
      <c r="X68" s="616"/>
      <c r="Y68" s="616"/>
      <c r="Z68" s="616"/>
      <c r="AA68" s="616"/>
      <c r="AB68" s="616"/>
      <c r="AC68" s="616"/>
      <c r="AD68" s="616"/>
      <c r="AE68" s="616"/>
      <c r="AF68" s="616"/>
      <c r="AG68" s="616"/>
      <c r="AH68" s="616"/>
      <c r="AI68" s="616"/>
      <c r="AJ68" s="616"/>
      <c r="AK68" s="616"/>
      <c r="AL68" s="616"/>
      <c r="AM68" s="616"/>
      <c r="AN68" s="616"/>
    </row>
    <row r="69" ht="15.75" customHeight="1" spans="1:9">
      <c r="A69" s="26" t="s">
        <v>3377</v>
      </c>
      <c r="B69" s="132" t="s">
        <v>2744</v>
      </c>
      <c r="C69" s="309" t="s">
        <v>214</v>
      </c>
      <c r="D69" s="125">
        <v>45518</v>
      </c>
      <c r="E69" s="60">
        <v>45523</v>
      </c>
      <c r="F69" s="72">
        <v>20359.51</v>
      </c>
      <c r="G69" s="553">
        <v>45523</v>
      </c>
      <c r="H69" s="26">
        <v>1000000000</v>
      </c>
      <c r="I69" s="155"/>
    </row>
    <row r="70" ht="15.75" customHeight="1" spans="1:9">
      <c r="A70" s="22" t="s">
        <v>220</v>
      </c>
      <c r="B70" s="106"/>
      <c r="C70" s="106"/>
      <c r="D70" s="106"/>
      <c r="E70" s="106"/>
      <c r="F70" s="106"/>
      <c r="G70" s="106"/>
      <c r="H70" s="617"/>
      <c r="I70" s="152">
        <f>SUM(F71)</f>
        <v>0</v>
      </c>
    </row>
    <row r="71" ht="15.75" customHeight="1" spans="1:9">
      <c r="A71" s="116"/>
      <c r="B71" s="122"/>
      <c r="C71" s="122"/>
      <c r="D71" s="164"/>
      <c r="E71" s="164"/>
      <c r="F71" s="119"/>
      <c r="G71" s="164"/>
      <c r="H71" s="116"/>
      <c r="I71" s="122"/>
    </row>
    <row r="72" ht="15.75" customHeight="1" spans="1:9">
      <c r="A72" s="22" t="s">
        <v>221</v>
      </c>
      <c r="B72" s="106"/>
      <c r="C72" s="106"/>
      <c r="D72" s="106"/>
      <c r="E72" s="106"/>
      <c r="F72" s="106"/>
      <c r="G72" s="106"/>
      <c r="H72" s="617"/>
      <c r="I72" s="152">
        <f>SUM(F73)</f>
        <v>0</v>
      </c>
    </row>
    <row r="73" ht="15.75" customHeight="1" spans="1:9">
      <c r="A73" s="116"/>
      <c r="B73" s="116"/>
      <c r="C73" s="163"/>
      <c r="D73" s="164"/>
      <c r="E73" s="164"/>
      <c r="F73" s="246"/>
      <c r="G73" s="259"/>
      <c r="H73" s="164"/>
      <c r="I73" s="116"/>
    </row>
    <row r="74" customFormat="1" ht="15.75" customHeight="1" spans="1:8">
      <c r="A74" s="91"/>
      <c r="B74" s="91"/>
      <c r="D74" s="91"/>
      <c r="E74" s="91"/>
      <c r="F74" s="615"/>
      <c r="G74" s="168"/>
      <c r="H74" s="169"/>
    </row>
    <row r="75" customFormat="1" ht="15.75" customHeight="1" spans="1:8">
      <c r="A75" s="171" t="s">
        <v>222</v>
      </c>
      <c r="B75" s="171"/>
      <c r="C75" s="171"/>
      <c r="D75" s="91"/>
      <c r="E75" s="91"/>
      <c r="F75" s="615"/>
      <c r="H75" s="91"/>
    </row>
    <row r="76" customFormat="1" ht="15.75" customHeight="1" spans="1:8">
      <c r="A76" s="102" t="s">
        <v>223</v>
      </c>
      <c r="B76" s="102"/>
      <c r="C76" s="102"/>
      <c r="D76" s="91"/>
      <c r="E76" s="91"/>
      <c r="F76" s="615"/>
      <c r="H76" s="91"/>
    </row>
    <row r="77" customFormat="1" ht="15.75" customHeight="1" spans="1:8">
      <c r="A77" s="91"/>
      <c r="B77" s="91"/>
      <c r="D77" s="91"/>
      <c r="E77" s="91"/>
      <c r="F77" s="615"/>
      <c r="H77" s="91"/>
    </row>
    <row r="78" customFormat="1" ht="15.75" customHeight="1" spans="1:8">
      <c r="A78" s="91"/>
      <c r="B78" s="91"/>
      <c r="D78" s="91"/>
      <c r="E78" s="91"/>
      <c r="F78" s="615"/>
      <c r="H78" s="91"/>
    </row>
    <row r="79" customFormat="1" ht="15.75" customHeight="1" spans="1:8">
      <c r="A79" s="91"/>
      <c r="B79" s="91"/>
      <c r="D79" s="91"/>
      <c r="E79" s="91"/>
      <c r="F79" s="615"/>
      <c r="H79" s="91"/>
    </row>
    <row r="80" customFormat="1" ht="15.75" customHeight="1" spans="1:8">
      <c r="A80" s="91"/>
      <c r="B80" s="91"/>
      <c r="D80" s="91"/>
      <c r="E80" s="91"/>
      <c r="F80" s="615"/>
      <c r="H80" s="91"/>
    </row>
    <row r="81" customFormat="1" ht="15.75" customHeight="1" spans="1:8">
      <c r="A81" s="91"/>
      <c r="B81" s="91"/>
      <c r="D81" s="91"/>
      <c r="E81" s="91"/>
      <c r="F81" s="615"/>
      <c r="H81" s="91"/>
    </row>
    <row r="82" customFormat="1" ht="15.75" customHeight="1" spans="1:8">
      <c r="A82" s="91"/>
      <c r="B82" s="91"/>
      <c r="D82" s="91"/>
      <c r="E82" s="91"/>
      <c r="F82" s="615"/>
      <c r="H82" s="91"/>
    </row>
    <row r="83" customFormat="1" ht="15.75" customHeight="1" spans="1:8">
      <c r="A83" s="91"/>
      <c r="B83" s="91"/>
      <c r="D83" s="91"/>
      <c r="E83" s="91"/>
      <c r="F83" s="615"/>
      <c r="H83" s="91"/>
    </row>
    <row r="84" customFormat="1" ht="15.75" customHeight="1" spans="1:8">
      <c r="A84" s="91"/>
      <c r="B84" s="91"/>
      <c r="D84" s="91"/>
      <c r="E84" s="91"/>
      <c r="F84" s="615"/>
      <c r="H84" s="91"/>
    </row>
    <row r="85" customFormat="1" ht="15.75" customHeight="1" spans="1:8">
      <c r="A85" s="91"/>
      <c r="B85" s="91"/>
      <c r="D85" s="91"/>
      <c r="E85" s="91"/>
      <c r="F85" s="615"/>
      <c r="H85" s="91"/>
    </row>
    <row r="86" customFormat="1" ht="15.75" customHeight="1" spans="1:8">
      <c r="A86" s="91"/>
      <c r="B86" s="91"/>
      <c r="D86" s="91"/>
      <c r="E86" s="91"/>
      <c r="F86" s="615"/>
      <c r="H86" s="91"/>
    </row>
    <row r="87" customFormat="1" ht="15.75" customHeight="1" spans="1:8">
      <c r="A87" s="91"/>
      <c r="B87" s="91"/>
      <c r="D87" s="91"/>
      <c r="E87" s="91"/>
      <c r="F87" s="615"/>
      <c r="H87" s="91"/>
    </row>
    <row r="88" customFormat="1" ht="15.75" customHeight="1" spans="1:8">
      <c r="A88" s="91"/>
      <c r="B88" s="91"/>
      <c r="D88" s="91"/>
      <c r="E88" s="91"/>
      <c r="F88" s="615"/>
      <c r="H88" s="91"/>
    </row>
    <row r="89" customFormat="1" ht="15.75" customHeight="1" spans="1:8">
      <c r="A89" s="91"/>
      <c r="B89" s="91"/>
      <c r="D89" s="91"/>
      <c r="E89" s="91"/>
      <c r="F89" s="615"/>
      <c r="H89" s="91"/>
    </row>
    <row r="90" customFormat="1" ht="15.75" customHeight="1" spans="1:8">
      <c r="A90" s="91"/>
      <c r="B90" s="91"/>
      <c r="D90" s="91"/>
      <c r="E90" s="91"/>
      <c r="F90" s="615"/>
      <c r="H90" s="91"/>
    </row>
    <row r="91" customFormat="1" ht="15.75" customHeight="1" spans="1:8">
      <c r="A91" s="91"/>
      <c r="B91" s="91"/>
      <c r="D91" s="91"/>
      <c r="E91" s="91"/>
      <c r="F91" s="615"/>
      <c r="H91" s="91"/>
    </row>
    <row r="92" customFormat="1" ht="15.75" customHeight="1" spans="1:8">
      <c r="A92" s="91"/>
      <c r="B92" s="91"/>
      <c r="D92" s="91"/>
      <c r="E92" s="91"/>
      <c r="F92" s="615"/>
      <c r="H92" s="91"/>
    </row>
    <row r="93" customFormat="1" ht="15.75" customHeight="1" spans="1:8">
      <c r="A93" s="91"/>
      <c r="B93" s="91"/>
      <c r="D93" s="91"/>
      <c r="E93" s="91"/>
      <c r="F93" s="615"/>
      <c r="H93" s="91"/>
    </row>
    <row r="94" customFormat="1" ht="15.75" customHeight="1" spans="1:8">
      <c r="A94" s="91"/>
      <c r="B94" s="91"/>
      <c r="D94" s="91"/>
      <c r="E94" s="91"/>
      <c r="F94" s="615"/>
      <c r="H94" s="91"/>
    </row>
    <row r="95" customFormat="1" ht="15.75" customHeight="1" spans="1:8">
      <c r="A95" s="91"/>
      <c r="B95" s="91"/>
      <c r="D95" s="91"/>
      <c r="E95" s="91"/>
      <c r="F95" s="615"/>
      <c r="H95" s="91"/>
    </row>
    <row r="96" customFormat="1" ht="15.75" customHeight="1" spans="1:8">
      <c r="A96" s="91"/>
      <c r="B96" s="91"/>
      <c r="D96" s="91"/>
      <c r="E96" s="91"/>
      <c r="F96" s="615"/>
      <c r="H96" s="91"/>
    </row>
    <row r="97" customFormat="1" ht="15.75" customHeight="1" spans="1:8">
      <c r="A97" s="91"/>
      <c r="B97" s="91"/>
      <c r="D97" s="91"/>
      <c r="E97" s="91"/>
      <c r="F97" s="615"/>
      <c r="H97" s="91"/>
    </row>
    <row r="98" customFormat="1" ht="15.75" customHeight="1" spans="1:8">
      <c r="A98" s="91"/>
      <c r="B98" s="91"/>
      <c r="D98" s="91"/>
      <c r="E98" s="91"/>
      <c r="F98" s="615"/>
      <c r="H98" s="91"/>
    </row>
    <row r="99" customFormat="1" ht="15.75" customHeight="1" spans="1:8">
      <c r="A99" s="91"/>
      <c r="B99" s="91"/>
      <c r="D99" s="91"/>
      <c r="E99" s="91"/>
      <c r="F99" s="615"/>
      <c r="H99" s="91"/>
    </row>
    <row r="100" customFormat="1" ht="15.75" customHeight="1" spans="1:8">
      <c r="A100" s="91"/>
      <c r="B100" s="91"/>
      <c r="D100" s="91"/>
      <c r="E100" s="91"/>
      <c r="F100" s="615"/>
      <c r="H100" s="91"/>
    </row>
    <row r="101" customFormat="1" ht="15.75" customHeight="1" spans="1:8">
      <c r="A101" s="91"/>
      <c r="B101" s="91"/>
      <c r="D101" s="91"/>
      <c r="E101" s="91"/>
      <c r="F101" s="615"/>
      <c r="H101" s="91"/>
    </row>
    <row r="102" customFormat="1" ht="15.75" customHeight="1" spans="1:8">
      <c r="A102" s="91"/>
      <c r="B102" s="91"/>
      <c r="D102" s="91"/>
      <c r="E102" s="91"/>
      <c r="F102" s="615"/>
      <c r="H102" s="91"/>
    </row>
    <row r="103" customFormat="1" ht="15.75" customHeight="1" spans="1:8">
      <c r="A103" s="91"/>
      <c r="B103" s="91"/>
      <c r="D103" s="91"/>
      <c r="E103" s="91"/>
      <c r="F103" s="615"/>
      <c r="H103" s="91"/>
    </row>
    <row r="104" customFormat="1" ht="15.75" customHeight="1" spans="1:8">
      <c r="A104" s="91"/>
      <c r="B104" s="91"/>
      <c r="D104" s="91"/>
      <c r="E104" s="91"/>
      <c r="F104" s="615"/>
      <c r="H104" s="91"/>
    </row>
    <row r="105" customFormat="1" ht="15.75" customHeight="1" spans="1:8">
      <c r="A105" s="91"/>
      <c r="B105" s="91"/>
      <c r="D105" s="91"/>
      <c r="E105" s="91"/>
      <c r="F105" s="615"/>
      <c r="H105" s="91"/>
    </row>
    <row r="106" customFormat="1" ht="15.75" customHeight="1" spans="1:8">
      <c r="A106" s="91"/>
      <c r="B106" s="91"/>
      <c r="D106" s="91"/>
      <c r="E106" s="91"/>
      <c r="F106" s="615"/>
      <c r="H106" s="91"/>
    </row>
    <row r="107" customFormat="1" ht="15.75" customHeight="1" spans="1:8">
      <c r="A107" s="91"/>
      <c r="B107" s="91"/>
      <c r="D107" s="91"/>
      <c r="E107" s="91"/>
      <c r="F107" s="615"/>
      <c r="H107" s="91"/>
    </row>
    <row r="108" customFormat="1" ht="15.75" customHeight="1" spans="1:8">
      <c r="A108" s="91"/>
      <c r="B108" s="91"/>
      <c r="D108" s="91"/>
      <c r="E108" s="91"/>
      <c r="F108" s="615"/>
      <c r="H108" s="91"/>
    </row>
    <row r="109" customFormat="1" ht="15.75" customHeight="1" spans="1:8">
      <c r="A109" s="91"/>
      <c r="B109" s="91"/>
      <c r="D109" s="91"/>
      <c r="E109" s="91"/>
      <c r="F109" s="615"/>
      <c r="H109" s="91"/>
    </row>
    <row r="110" customFormat="1" ht="15.75" customHeight="1" spans="1:8">
      <c r="A110" s="91"/>
      <c r="B110" s="91"/>
      <c r="D110" s="91"/>
      <c r="E110" s="91"/>
      <c r="F110" s="615"/>
      <c r="H110" s="91"/>
    </row>
    <row r="111" customFormat="1" ht="15.75" customHeight="1" spans="1:8">
      <c r="A111" s="91"/>
      <c r="B111" s="91"/>
      <c r="D111" s="91"/>
      <c r="E111" s="91"/>
      <c r="F111" s="615"/>
      <c r="H111" s="91"/>
    </row>
    <row r="112" customFormat="1" ht="15.75" customHeight="1" spans="1:8">
      <c r="A112" s="91"/>
      <c r="B112" s="91"/>
      <c r="D112" s="91"/>
      <c r="E112" s="91"/>
      <c r="F112" s="615"/>
      <c r="H112" s="91"/>
    </row>
    <row r="113" customFormat="1" ht="15.75" customHeight="1" spans="1:8">
      <c r="A113" s="91"/>
      <c r="B113" s="91"/>
      <c r="D113" s="91"/>
      <c r="E113" s="91"/>
      <c r="F113" s="615"/>
      <c r="H113" s="91"/>
    </row>
    <row r="114" customFormat="1" ht="15.75" customHeight="1" spans="1:8">
      <c r="A114" s="91"/>
      <c r="B114" s="91"/>
      <c r="D114" s="91"/>
      <c r="E114" s="91"/>
      <c r="F114" s="615"/>
      <c r="H114" s="91"/>
    </row>
    <row r="115" customFormat="1" ht="15.75" customHeight="1" spans="1:8">
      <c r="A115" s="91"/>
      <c r="B115" s="91"/>
      <c r="D115" s="91"/>
      <c r="E115" s="91"/>
      <c r="F115" s="615"/>
      <c r="H115" s="91"/>
    </row>
    <row r="116" customFormat="1" ht="15.75" customHeight="1" spans="1:8">
      <c r="A116" s="91"/>
      <c r="B116" s="91"/>
      <c r="D116" s="91"/>
      <c r="E116" s="91"/>
      <c r="F116" s="615"/>
      <c r="H116" s="91"/>
    </row>
    <row r="117" customFormat="1" ht="15.75" customHeight="1" spans="1:8">
      <c r="A117" s="91"/>
      <c r="B117" s="91"/>
      <c r="D117" s="91"/>
      <c r="E117" s="91"/>
      <c r="F117" s="615"/>
      <c r="H117" s="91"/>
    </row>
    <row r="118" customFormat="1" ht="15.75" customHeight="1" spans="1:8">
      <c r="A118" s="91"/>
      <c r="B118" s="91"/>
      <c r="D118" s="91"/>
      <c r="E118" s="91"/>
      <c r="F118" s="615"/>
      <c r="H118" s="91"/>
    </row>
    <row r="119" customFormat="1" ht="15.75" customHeight="1" spans="1:8">
      <c r="A119" s="91"/>
      <c r="B119" s="91"/>
      <c r="D119" s="91"/>
      <c r="E119" s="91"/>
      <c r="F119" s="615"/>
      <c r="H119" s="91"/>
    </row>
    <row r="120" customFormat="1" ht="15.75" customHeight="1" spans="1:8">
      <c r="A120" s="91"/>
      <c r="B120" s="91"/>
      <c r="D120" s="91"/>
      <c r="E120" s="91"/>
      <c r="F120" s="615"/>
      <c r="H120" s="91"/>
    </row>
    <row r="121" customFormat="1" ht="15.75" customHeight="1" spans="1:8">
      <c r="A121" s="91"/>
      <c r="B121" s="91"/>
      <c r="D121" s="91"/>
      <c r="E121" s="91"/>
      <c r="F121" s="615"/>
      <c r="H121" s="91"/>
    </row>
    <row r="122" customFormat="1" ht="15.75" customHeight="1" spans="1:8">
      <c r="A122" s="91"/>
      <c r="B122" s="91"/>
      <c r="D122" s="91"/>
      <c r="E122" s="91"/>
      <c r="F122" s="615"/>
      <c r="H122" s="91"/>
    </row>
    <row r="123" customFormat="1" ht="15.75" customHeight="1" spans="1:8">
      <c r="A123" s="91"/>
      <c r="B123" s="91"/>
      <c r="D123" s="91"/>
      <c r="E123" s="91"/>
      <c r="F123" s="615"/>
      <c r="H123" s="91"/>
    </row>
    <row r="124" customFormat="1" ht="15.75" customHeight="1" spans="1:8">
      <c r="A124" s="91"/>
      <c r="B124" s="91"/>
      <c r="D124" s="91"/>
      <c r="E124" s="91"/>
      <c r="F124" s="615"/>
      <c r="H124" s="91"/>
    </row>
    <row r="125" customFormat="1" ht="15.75" customHeight="1" spans="1:8">
      <c r="A125" s="91"/>
      <c r="B125" s="91"/>
      <c r="D125" s="91"/>
      <c r="E125" s="91"/>
      <c r="F125" s="615"/>
      <c r="H125" s="91"/>
    </row>
    <row r="126" customFormat="1" ht="15.75" customHeight="1" spans="1:8">
      <c r="A126" s="91"/>
      <c r="B126" s="91"/>
      <c r="D126" s="91"/>
      <c r="E126" s="91"/>
      <c r="F126" s="615"/>
      <c r="H126" s="91"/>
    </row>
    <row r="127" customFormat="1" ht="15.75" customHeight="1" spans="1:8">
      <c r="A127" s="91"/>
      <c r="B127" s="91"/>
      <c r="D127" s="91"/>
      <c r="E127" s="91"/>
      <c r="F127" s="615"/>
      <c r="H127" s="91"/>
    </row>
    <row r="128" customFormat="1" ht="15.75" customHeight="1" spans="1:8">
      <c r="A128" s="91"/>
      <c r="B128" s="91"/>
      <c r="D128" s="91"/>
      <c r="E128" s="91"/>
      <c r="F128" s="615"/>
      <c r="H128" s="91"/>
    </row>
    <row r="129" customFormat="1" ht="15.75" customHeight="1" spans="1:8">
      <c r="A129" s="91"/>
      <c r="B129" s="91"/>
      <c r="D129" s="91"/>
      <c r="E129" s="91"/>
      <c r="F129" s="615"/>
      <c r="H129" s="91"/>
    </row>
    <row r="130" customFormat="1" ht="15.75" customHeight="1" spans="1:8">
      <c r="A130" s="91"/>
      <c r="B130" s="91"/>
      <c r="D130" s="91"/>
      <c r="E130" s="91"/>
      <c r="F130" s="615"/>
      <c r="H130" s="91"/>
    </row>
    <row r="131" customFormat="1" ht="15.75" customHeight="1" spans="1:8">
      <c r="A131" s="91"/>
      <c r="B131" s="91"/>
      <c r="D131" s="91"/>
      <c r="E131" s="91"/>
      <c r="F131" s="615"/>
      <c r="H131" s="91"/>
    </row>
    <row r="132" customFormat="1" ht="15.75" customHeight="1" spans="1:8">
      <c r="A132" s="91"/>
      <c r="B132" s="91"/>
      <c r="D132" s="91"/>
      <c r="E132" s="91"/>
      <c r="F132" s="615"/>
      <c r="H132" s="91"/>
    </row>
    <row r="133" customFormat="1" ht="15.75" customHeight="1" spans="1:8">
      <c r="A133" s="91"/>
      <c r="B133" s="91"/>
      <c r="D133" s="91"/>
      <c r="E133" s="91"/>
      <c r="F133" s="615"/>
      <c r="H133" s="91"/>
    </row>
    <row r="134" customFormat="1" ht="15.75" customHeight="1" spans="1:8">
      <c r="A134" s="91"/>
      <c r="B134" s="91"/>
      <c r="D134" s="91"/>
      <c r="E134" s="91"/>
      <c r="F134" s="615"/>
      <c r="H134" s="91"/>
    </row>
    <row r="135" customFormat="1" ht="15.75" customHeight="1" spans="1:8">
      <c r="A135" s="91"/>
      <c r="B135" s="91"/>
      <c r="D135" s="91"/>
      <c r="E135" s="91"/>
      <c r="F135" s="615"/>
      <c r="H135" s="91"/>
    </row>
    <row r="136" customFormat="1" ht="15.75" customHeight="1" spans="1:8">
      <c r="A136" s="91"/>
      <c r="B136" s="91"/>
      <c r="D136" s="91"/>
      <c r="E136" s="91"/>
      <c r="F136" s="615"/>
      <c r="H136" s="91"/>
    </row>
    <row r="137" customFormat="1" ht="15.75" customHeight="1" spans="1:8">
      <c r="A137" s="91"/>
      <c r="B137" s="91"/>
      <c r="D137" s="91"/>
      <c r="E137" s="91"/>
      <c r="F137" s="615"/>
      <c r="H137" s="91"/>
    </row>
    <row r="138" customFormat="1" ht="15.75" customHeight="1" spans="1:8">
      <c r="A138" s="91"/>
      <c r="B138" s="91"/>
      <c r="D138" s="91"/>
      <c r="E138" s="91"/>
      <c r="F138" s="615"/>
      <c r="H138" s="91"/>
    </row>
    <row r="139" customFormat="1" ht="15.75" customHeight="1" spans="1:8">
      <c r="A139" s="91"/>
      <c r="B139" s="91"/>
      <c r="D139" s="91"/>
      <c r="E139" s="91"/>
      <c r="F139" s="615"/>
      <c r="H139" s="91"/>
    </row>
    <row r="140" customFormat="1" ht="15.75" customHeight="1" spans="1:8">
      <c r="A140" s="91"/>
      <c r="B140" s="91"/>
      <c r="D140" s="91"/>
      <c r="E140" s="91"/>
      <c r="F140" s="615"/>
      <c r="H140" s="91"/>
    </row>
    <row r="141" customFormat="1" ht="15.75" customHeight="1" spans="1:8">
      <c r="A141" s="91"/>
      <c r="B141" s="91"/>
      <c r="D141" s="91"/>
      <c r="E141" s="91"/>
      <c r="F141" s="615"/>
      <c r="H141" s="91"/>
    </row>
    <row r="142" customFormat="1" ht="15.75" customHeight="1" spans="1:8">
      <c r="A142" s="91"/>
      <c r="B142" s="91"/>
      <c r="D142" s="91"/>
      <c r="E142" s="91"/>
      <c r="F142" s="615"/>
      <c r="H142" s="91"/>
    </row>
    <row r="143" customFormat="1" ht="15.75" customHeight="1" spans="1:8">
      <c r="A143" s="91"/>
      <c r="B143" s="91"/>
      <c r="D143" s="91"/>
      <c r="E143" s="91"/>
      <c r="F143" s="615"/>
      <c r="H143" s="91"/>
    </row>
    <row r="144" customFormat="1" ht="15.75" customHeight="1" spans="1:8">
      <c r="A144" s="91"/>
      <c r="B144" s="91"/>
      <c r="D144" s="91"/>
      <c r="E144" s="91"/>
      <c r="F144" s="615"/>
      <c r="H144" s="91"/>
    </row>
    <row r="145" customFormat="1" ht="15.75" customHeight="1" spans="1:8">
      <c r="A145" s="91"/>
      <c r="B145" s="91"/>
      <c r="D145" s="91"/>
      <c r="E145" s="91"/>
      <c r="F145" s="615"/>
      <c r="H145" s="91"/>
    </row>
    <row r="146" customFormat="1" ht="15.75" customHeight="1" spans="1:8">
      <c r="A146" s="91"/>
      <c r="B146" s="91"/>
      <c r="D146" s="91"/>
      <c r="E146" s="91"/>
      <c r="F146" s="615"/>
      <c r="H146" s="91"/>
    </row>
    <row r="147" customFormat="1" ht="15.75" customHeight="1" spans="1:8">
      <c r="A147" s="91"/>
      <c r="B147" s="91"/>
      <c r="D147" s="91"/>
      <c r="E147" s="91"/>
      <c r="F147" s="615"/>
      <c r="H147" s="91"/>
    </row>
    <row r="148" customFormat="1" ht="15.75" customHeight="1" spans="1:8">
      <c r="A148" s="91"/>
      <c r="B148" s="91"/>
      <c r="D148" s="91"/>
      <c r="E148" s="91"/>
      <c r="F148" s="615"/>
      <c r="H148" s="91"/>
    </row>
    <row r="149" customFormat="1" ht="15.75" customHeight="1" spans="1:8">
      <c r="A149" s="91"/>
      <c r="B149" s="91"/>
      <c r="D149" s="91"/>
      <c r="E149" s="91"/>
      <c r="F149" s="615"/>
      <c r="H149" s="91"/>
    </row>
    <row r="150" customFormat="1" ht="15.75" customHeight="1" spans="1:8">
      <c r="A150" s="91"/>
      <c r="B150" s="91"/>
      <c r="D150" s="91"/>
      <c r="E150" s="91"/>
      <c r="F150" s="615"/>
      <c r="H150" s="91"/>
    </row>
    <row r="151" customFormat="1" ht="15.75" customHeight="1" spans="1:8">
      <c r="A151" s="91"/>
      <c r="B151" s="91"/>
      <c r="D151" s="91"/>
      <c r="E151" s="91"/>
      <c r="F151" s="615"/>
      <c r="H151" s="91"/>
    </row>
    <row r="152" customFormat="1" ht="15.75" customHeight="1" spans="1:8">
      <c r="A152" s="91"/>
      <c r="B152" s="91"/>
      <c r="D152" s="91"/>
      <c r="E152" s="91"/>
      <c r="F152" s="615"/>
      <c r="H152" s="91"/>
    </row>
    <row r="153" customFormat="1" ht="15.75" customHeight="1" spans="1:8">
      <c r="A153" s="91"/>
      <c r="B153" s="91"/>
      <c r="D153" s="91"/>
      <c r="E153" s="91"/>
      <c r="F153" s="615"/>
      <c r="H153" s="91"/>
    </row>
    <row r="154" customFormat="1" ht="15.75" customHeight="1" spans="1:8">
      <c r="A154" s="91"/>
      <c r="B154" s="91"/>
      <c r="D154" s="91"/>
      <c r="E154" s="91"/>
      <c r="F154" s="615"/>
      <c r="H154" s="91"/>
    </row>
    <row r="155" customFormat="1" ht="15.75" customHeight="1" spans="1:8">
      <c r="A155" s="91"/>
      <c r="B155" s="91"/>
      <c r="D155" s="91"/>
      <c r="E155" s="91"/>
      <c r="F155" s="615"/>
      <c r="H155" s="91"/>
    </row>
    <row r="156" customFormat="1" ht="15.75" customHeight="1" spans="1:8">
      <c r="A156" s="91"/>
      <c r="B156" s="91"/>
      <c r="D156" s="91"/>
      <c r="E156" s="91"/>
      <c r="F156" s="615"/>
      <c r="H156" s="91"/>
    </row>
    <row r="157" customFormat="1" ht="15.75" customHeight="1" spans="1:8">
      <c r="A157" s="91"/>
      <c r="B157" s="91"/>
      <c r="D157" s="91"/>
      <c r="E157" s="91"/>
      <c r="F157" s="615"/>
      <c r="H157" s="91"/>
    </row>
    <row r="158" customFormat="1" ht="15.75" customHeight="1" spans="1:8">
      <c r="A158" s="91"/>
      <c r="B158" s="91"/>
      <c r="D158" s="91"/>
      <c r="E158" s="91"/>
      <c r="F158" s="615"/>
      <c r="H158" s="91"/>
    </row>
    <row r="159" customFormat="1" ht="15.75" customHeight="1" spans="1:8">
      <c r="A159" s="91"/>
      <c r="B159" s="91"/>
      <c r="D159" s="91"/>
      <c r="E159" s="91"/>
      <c r="F159" s="615"/>
      <c r="H159" s="91"/>
    </row>
    <row r="160" customFormat="1" ht="15.75" customHeight="1" spans="1:8">
      <c r="A160" s="91"/>
      <c r="B160" s="91"/>
      <c r="D160" s="91"/>
      <c r="E160" s="91"/>
      <c r="F160" s="615"/>
      <c r="H160" s="91"/>
    </row>
    <row r="161" customFormat="1" ht="15.75" customHeight="1" spans="1:8">
      <c r="A161" s="91"/>
      <c r="B161" s="91"/>
      <c r="D161" s="91"/>
      <c r="E161" s="91"/>
      <c r="F161" s="615"/>
      <c r="H161" s="91"/>
    </row>
    <row r="162" customFormat="1" ht="15.75" customHeight="1" spans="1:8">
      <c r="A162" s="91"/>
      <c r="B162" s="91"/>
      <c r="D162" s="91"/>
      <c r="E162" s="91"/>
      <c r="F162" s="615"/>
      <c r="H162" s="91"/>
    </row>
    <row r="163" customFormat="1" ht="15.75" customHeight="1" spans="1:8">
      <c r="A163" s="91"/>
      <c r="B163" s="91"/>
      <c r="D163" s="91"/>
      <c r="E163" s="91"/>
      <c r="F163" s="615"/>
      <c r="H163" s="91"/>
    </row>
    <row r="164" customFormat="1" ht="15.75" customHeight="1" spans="1:8">
      <c r="A164" s="91"/>
      <c r="B164" s="91"/>
      <c r="D164" s="91"/>
      <c r="E164" s="91"/>
      <c r="F164" s="615"/>
      <c r="H164" s="91"/>
    </row>
    <row r="165" customFormat="1" ht="15.75" customHeight="1" spans="1:8">
      <c r="A165" s="91"/>
      <c r="B165" s="91"/>
      <c r="D165" s="91"/>
      <c r="E165" s="91"/>
      <c r="F165" s="615"/>
      <c r="H165" s="91"/>
    </row>
    <row r="166" customFormat="1" ht="15.75" customHeight="1" spans="1:8">
      <c r="A166" s="91"/>
      <c r="B166" s="91"/>
      <c r="D166" s="91"/>
      <c r="E166" s="91"/>
      <c r="F166" s="615"/>
      <c r="H166" s="91"/>
    </row>
    <row r="167" customFormat="1" ht="15.75" customHeight="1" spans="1:8">
      <c r="A167" s="91"/>
      <c r="B167" s="91"/>
      <c r="D167" s="91"/>
      <c r="E167" s="91"/>
      <c r="F167" s="615"/>
      <c r="H167" s="91"/>
    </row>
    <row r="168" customFormat="1" ht="15.75" customHeight="1" spans="1:8">
      <c r="A168" s="91"/>
      <c r="B168" s="91"/>
      <c r="D168" s="91"/>
      <c r="E168" s="91"/>
      <c r="F168" s="615"/>
      <c r="H168" s="91"/>
    </row>
    <row r="169" customFormat="1" ht="15.75" customHeight="1" spans="1:8">
      <c r="A169" s="91"/>
      <c r="B169" s="91"/>
      <c r="D169" s="91"/>
      <c r="E169" s="91"/>
      <c r="F169" s="615"/>
      <c r="H169" s="91"/>
    </row>
    <row r="170" customFormat="1" ht="15.75" customHeight="1" spans="1:8">
      <c r="A170" s="91"/>
      <c r="B170" s="91"/>
      <c r="D170" s="91"/>
      <c r="E170" s="91"/>
      <c r="F170" s="615"/>
      <c r="H170" s="91"/>
    </row>
    <row r="171" customFormat="1" ht="15.75" customHeight="1" spans="1:8">
      <c r="A171" s="91"/>
      <c r="B171" s="91"/>
      <c r="D171" s="91"/>
      <c r="E171" s="91"/>
      <c r="F171" s="615"/>
      <c r="H171" s="91"/>
    </row>
    <row r="172" customFormat="1" ht="15.75" customHeight="1" spans="1:8">
      <c r="A172" s="91"/>
      <c r="B172" s="91"/>
      <c r="D172" s="91"/>
      <c r="E172" s="91"/>
      <c r="F172" s="615"/>
      <c r="H172" s="91"/>
    </row>
    <row r="173" customFormat="1" ht="15.75" customHeight="1" spans="1:8">
      <c r="A173" s="91"/>
      <c r="B173" s="91"/>
      <c r="D173" s="91"/>
      <c r="E173" s="91"/>
      <c r="F173" s="615"/>
      <c r="H173" s="91"/>
    </row>
    <row r="174" customFormat="1" ht="15.75" customHeight="1" spans="1:8">
      <c r="A174" s="91"/>
      <c r="B174" s="91"/>
      <c r="D174" s="91"/>
      <c r="E174" s="91"/>
      <c r="F174" s="615"/>
      <c r="H174" s="91"/>
    </row>
    <row r="175" customFormat="1" ht="15.75" customHeight="1" spans="1:8">
      <c r="A175" s="91"/>
      <c r="B175" s="91"/>
      <c r="D175" s="91"/>
      <c r="E175" s="91"/>
      <c r="F175" s="615"/>
      <c r="H175" s="91"/>
    </row>
    <row r="176" customFormat="1" ht="15.75" customHeight="1" spans="1:8">
      <c r="A176" s="91"/>
      <c r="B176" s="91"/>
      <c r="D176" s="91"/>
      <c r="E176" s="91"/>
      <c r="F176" s="615"/>
      <c r="H176" s="91"/>
    </row>
    <row r="177" customFormat="1" ht="15.75" customHeight="1" spans="1:8">
      <c r="A177" s="91"/>
      <c r="B177" s="91"/>
      <c r="D177" s="91"/>
      <c r="E177" s="91"/>
      <c r="F177" s="615"/>
      <c r="H177" s="91"/>
    </row>
    <row r="178" customFormat="1" ht="15.75" customHeight="1" spans="1:8">
      <c r="A178" s="91"/>
      <c r="B178" s="91"/>
      <c r="D178" s="91"/>
      <c r="E178" s="91"/>
      <c r="F178" s="615"/>
      <c r="H178" s="91"/>
    </row>
    <row r="179" customFormat="1" ht="15.75" customHeight="1" spans="1:8">
      <c r="A179" s="91"/>
      <c r="B179" s="91"/>
      <c r="D179" s="91"/>
      <c r="E179" s="91"/>
      <c r="F179" s="615"/>
      <c r="H179" s="91"/>
    </row>
    <row r="180" customFormat="1" ht="15.75" customHeight="1" spans="1:8">
      <c r="A180" s="91"/>
      <c r="B180" s="91"/>
      <c r="D180" s="91"/>
      <c r="E180" s="91"/>
      <c r="F180" s="615"/>
      <c r="H180" s="91"/>
    </row>
    <row r="181" customFormat="1" ht="15.75" customHeight="1" spans="1:8">
      <c r="A181" s="91"/>
      <c r="B181" s="91"/>
      <c r="D181" s="91"/>
      <c r="E181" s="91"/>
      <c r="F181" s="615"/>
      <c r="H181" s="91"/>
    </row>
    <row r="182" customFormat="1" ht="15.75" customHeight="1" spans="1:8">
      <c r="A182" s="91"/>
      <c r="B182" s="91"/>
      <c r="D182" s="91"/>
      <c r="E182" s="91"/>
      <c r="F182" s="615"/>
      <c r="H182" s="91"/>
    </row>
    <row r="183" customFormat="1" ht="15.75" customHeight="1" spans="1:8">
      <c r="A183" s="91"/>
      <c r="B183" s="91"/>
      <c r="D183" s="91"/>
      <c r="E183" s="91"/>
      <c r="F183" s="615"/>
      <c r="H183" s="91"/>
    </row>
    <row r="184" customFormat="1" ht="15.75" customHeight="1" spans="1:8">
      <c r="A184" s="91"/>
      <c r="B184" s="91"/>
      <c r="D184" s="91"/>
      <c r="E184" s="91"/>
      <c r="F184" s="615"/>
      <c r="H184" s="91"/>
    </row>
    <row r="185" customFormat="1" ht="15.75" customHeight="1" spans="1:8">
      <c r="A185" s="91"/>
      <c r="B185" s="91"/>
      <c r="D185" s="91"/>
      <c r="E185" s="91"/>
      <c r="F185" s="615"/>
      <c r="H185" s="91"/>
    </row>
    <row r="186" customFormat="1" ht="15.75" customHeight="1" spans="1:8">
      <c r="A186" s="91"/>
      <c r="B186" s="91"/>
      <c r="D186" s="91"/>
      <c r="E186" s="91"/>
      <c r="F186" s="615"/>
      <c r="H186" s="91"/>
    </row>
    <row r="187" customFormat="1" ht="15.75" customHeight="1" spans="1:8">
      <c r="A187" s="91"/>
      <c r="B187" s="91"/>
      <c r="D187" s="91"/>
      <c r="E187" s="91"/>
      <c r="F187" s="615"/>
      <c r="H187" s="91"/>
    </row>
    <row r="188" customFormat="1" ht="15.75" customHeight="1" spans="1:8">
      <c r="A188" s="91"/>
      <c r="B188" s="91"/>
      <c r="D188" s="91"/>
      <c r="E188" s="91"/>
      <c r="F188" s="615"/>
      <c r="H188" s="91"/>
    </row>
    <row r="189" customFormat="1" ht="15.75" customHeight="1" spans="1:8">
      <c r="A189" s="91"/>
      <c r="B189" s="91"/>
      <c r="D189" s="91"/>
      <c r="E189" s="91"/>
      <c r="F189" s="615"/>
      <c r="H189" s="91"/>
    </row>
    <row r="190" customFormat="1" ht="15.75" customHeight="1" spans="1:8">
      <c r="A190" s="91"/>
      <c r="B190" s="91"/>
      <c r="D190" s="91"/>
      <c r="E190" s="91"/>
      <c r="F190" s="615"/>
      <c r="H190" s="91"/>
    </row>
    <row r="191" customFormat="1" ht="15.75" customHeight="1" spans="1:8">
      <c r="A191" s="91"/>
      <c r="B191" s="91"/>
      <c r="D191" s="91"/>
      <c r="E191" s="91"/>
      <c r="F191" s="615"/>
      <c r="H191" s="91"/>
    </row>
    <row r="192" customFormat="1" ht="15.75" customHeight="1" spans="1:8">
      <c r="A192" s="91"/>
      <c r="B192" s="91"/>
      <c r="D192" s="91"/>
      <c r="E192" s="91"/>
      <c r="F192" s="615"/>
      <c r="H192" s="91"/>
    </row>
    <row r="193" customFormat="1" ht="15.75" customHeight="1" spans="1:8">
      <c r="A193" s="91"/>
      <c r="B193" s="91"/>
      <c r="D193" s="91"/>
      <c r="E193" s="91"/>
      <c r="F193" s="615"/>
      <c r="H193" s="91"/>
    </row>
    <row r="194" customFormat="1" ht="15.75" customHeight="1" spans="1:8">
      <c r="A194" s="91"/>
      <c r="B194" s="91"/>
      <c r="D194" s="91"/>
      <c r="E194" s="91"/>
      <c r="F194" s="615"/>
      <c r="H194" s="91"/>
    </row>
    <row r="195" customFormat="1" ht="15.75" customHeight="1" spans="1:8">
      <c r="A195" s="91"/>
      <c r="B195" s="91"/>
      <c r="D195" s="91"/>
      <c r="E195" s="91"/>
      <c r="F195" s="615"/>
      <c r="H195" s="91"/>
    </row>
    <row r="196" customFormat="1" ht="15.75" customHeight="1" spans="1:8">
      <c r="A196" s="91"/>
      <c r="B196" s="91"/>
      <c r="D196" s="91"/>
      <c r="E196" s="91"/>
      <c r="F196" s="615"/>
      <c r="H196" s="91"/>
    </row>
    <row r="197" customFormat="1" ht="15.75" customHeight="1" spans="1:8">
      <c r="A197" s="91"/>
      <c r="B197" s="91"/>
      <c r="D197" s="91"/>
      <c r="E197" s="91"/>
      <c r="F197" s="615"/>
      <c r="H197" s="91"/>
    </row>
    <row r="198" customFormat="1" ht="15.75" customHeight="1" spans="1:8">
      <c r="A198" s="91"/>
      <c r="B198" s="91"/>
      <c r="D198" s="91"/>
      <c r="E198" s="91"/>
      <c r="F198" s="615"/>
      <c r="H198" s="91"/>
    </row>
    <row r="199" customFormat="1" ht="15.75" customHeight="1" spans="1:8">
      <c r="A199" s="91"/>
      <c r="B199" s="91"/>
      <c r="D199" s="91"/>
      <c r="E199" s="91"/>
      <c r="F199" s="615"/>
      <c r="H199" s="91"/>
    </row>
    <row r="200" customFormat="1" ht="15.75" customHeight="1" spans="1:8">
      <c r="A200" s="91"/>
      <c r="B200" s="91"/>
      <c r="D200" s="91"/>
      <c r="E200" s="91"/>
      <c r="F200" s="615"/>
      <c r="H200" s="91"/>
    </row>
    <row r="201" customFormat="1" ht="15.75" customHeight="1" spans="1:8">
      <c r="A201" s="91"/>
      <c r="B201" s="91"/>
      <c r="D201" s="91"/>
      <c r="E201" s="91"/>
      <c r="F201" s="615"/>
      <c r="H201" s="91"/>
    </row>
    <row r="202" customFormat="1" ht="15.75" customHeight="1" spans="1:8">
      <c r="A202" s="91"/>
      <c r="B202" s="91"/>
      <c r="D202" s="91"/>
      <c r="E202" s="91"/>
      <c r="F202" s="615"/>
      <c r="H202" s="91"/>
    </row>
    <row r="203" customFormat="1" ht="15.75" customHeight="1" spans="1:8">
      <c r="A203" s="91"/>
      <c r="B203" s="91"/>
      <c r="D203" s="91"/>
      <c r="E203" s="91"/>
      <c r="F203" s="615"/>
      <c r="H203" s="91"/>
    </row>
    <row r="204" customFormat="1" ht="15.75" customHeight="1" spans="1:8">
      <c r="A204" s="91"/>
      <c r="B204" s="91"/>
      <c r="D204" s="91"/>
      <c r="E204" s="91"/>
      <c r="F204" s="615"/>
      <c r="H204" s="91"/>
    </row>
    <row r="205" customFormat="1" ht="15.75" customHeight="1" spans="1:8">
      <c r="A205" s="91"/>
      <c r="B205" s="91"/>
      <c r="D205" s="91"/>
      <c r="E205" s="91"/>
      <c r="F205" s="615"/>
      <c r="H205" s="91"/>
    </row>
    <row r="206" customFormat="1" ht="15.75" customHeight="1" spans="1:8">
      <c r="A206" s="91"/>
      <c r="B206" s="91"/>
      <c r="D206" s="91"/>
      <c r="E206" s="91"/>
      <c r="F206" s="615"/>
      <c r="H206" s="91"/>
    </row>
    <row r="207" customFormat="1" ht="15.75" customHeight="1" spans="1:8">
      <c r="A207" s="91"/>
      <c r="B207" s="91"/>
      <c r="D207" s="91"/>
      <c r="E207" s="91"/>
      <c r="F207" s="615"/>
      <c r="H207" s="91"/>
    </row>
    <row r="208" customFormat="1" ht="15.75" customHeight="1" spans="1:8">
      <c r="A208" s="91"/>
      <c r="B208" s="91"/>
      <c r="D208" s="91"/>
      <c r="E208" s="91"/>
      <c r="F208" s="615"/>
      <c r="H208" s="91"/>
    </row>
    <row r="209" customFormat="1" ht="15.75" customHeight="1" spans="1:8">
      <c r="A209" s="91"/>
      <c r="B209" s="91"/>
      <c r="D209" s="91"/>
      <c r="E209" s="91"/>
      <c r="F209" s="615"/>
      <c r="H209" s="91"/>
    </row>
    <row r="210" customFormat="1" ht="15.75" customHeight="1" spans="1:8">
      <c r="A210" s="91"/>
      <c r="B210" s="91"/>
      <c r="D210" s="91"/>
      <c r="E210" s="91"/>
      <c r="F210" s="615"/>
      <c r="H210" s="91"/>
    </row>
    <row r="211" customFormat="1" ht="15.75" customHeight="1" spans="1:8">
      <c r="A211" s="91"/>
      <c r="B211" s="91"/>
      <c r="D211" s="91"/>
      <c r="E211" s="91"/>
      <c r="F211" s="615"/>
      <c r="H211" s="91"/>
    </row>
    <row r="212" customFormat="1" ht="15.75" customHeight="1" spans="1:8">
      <c r="A212" s="91"/>
      <c r="B212" s="91"/>
      <c r="D212" s="91"/>
      <c r="E212" s="91"/>
      <c r="F212" s="615"/>
      <c r="H212" s="91"/>
    </row>
    <row r="213" customFormat="1" ht="15.75" customHeight="1" spans="1:8">
      <c r="A213" s="91"/>
      <c r="B213" s="91"/>
      <c r="D213" s="91"/>
      <c r="E213" s="91"/>
      <c r="F213" s="615"/>
      <c r="H213" s="91"/>
    </row>
    <row r="214" customFormat="1" ht="15.75" customHeight="1" spans="1:8">
      <c r="A214" s="91"/>
      <c r="B214" s="91"/>
      <c r="D214" s="91"/>
      <c r="E214" s="91"/>
      <c r="F214" s="615"/>
      <c r="H214" s="91"/>
    </row>
    <row r="215" customFormat="1" ht="15.75" customHeight="1" spans="1:8">
      <c r="A215" s="91"/>
      <c r="B215" s="91"/>
      <c r="D215" s="91"/>
      <c r="E215" s="91"/>
      <c r="F215" s="615"/>
      <c r="H215" s="91"/>
    </row>
    <row r="216" customFormat="1" ht="15.75" customHeight="1" spans="1:8">
      <c r="A216" s="91"/>
      <c r="B216" s="91"/>
      <c r="D216" s="91"/>
      <c r="E216" s="91"/>
      <c r="F216" s="615"/>
      <c r="H216" s="91"/>
    </row>
    <row r="217" customFormat="1" ht="15.75" customHeight="1" spans="1:8">
      <c r="A217" s="91"/>
      <c r="B217" s="91"/>
      <c r="D217" s="91"/>
      <c r="E217" s="91"/>
      <c r="F217" s="615"/>
      <c r="H217" s="91"/>
    </row>
    <row r="218" customFormat="1" ht="15.75" customHeight="1" spans="1:8">
      <c r="A218" s="91"/>
      <c r="B218" s="91"/>
      <c r="D218" s="91"/>
      <c r="E218" s="91"/>
      <c r="F218" s="615"/>
      <c r="H218" s="91"/>
    </row>
    <row r="219" customFormat="1" ht="15.75" customHeight="1" spans="1:8">
      <c r="A219" s="91"/>
      <c r="B219" s="91"/>
      <c r="D219" s="91"/>
      <c r="E219" s="91"/>
      <c r="F219" s="615"/>
      <c r="H219" s="91"/>
    </row>
    <row r="220" customFormat="1" ht="15.75" customHeight="1" spans="1:8">
      <c r="A220" s="91"/>
      <c r="B220" s="91"/>
      <c r="D220" s="91"/>
      <c r="E220" s="91"/>
      <c r="F220" s="615"/>
      <c r="H220" s="91"/>
    </row>
    <row r="221" customFormat="1" ht="15.75" customHeight="1" spans="1:8">
      <c r="A221" s="91"/>
      <c r="B221" s="91"/>
      <c r="D221" s="91"/>
      <c r="E221" s="91"/>
      <c r="F221" s="615"/>
      <c r="H221" s="91"/>
    </row>
    <row r="222" customFormat="1" ht="15.75" customHeight="1" spans="1:8">
      <c r="A222" s="91"/>
      <c r="B222" s="91"/>
      <c r="D222" s="91"/>
      <c r="E222" s="91"/>
      <c r="F222" s="615"/>
      <c r="H222" s="91"/>
    </row>
    <row r="223" customFormat="1" ht="15.75" customHeight="1" spans="1:8">
      <c r="A223" s="91"/>
      <c r="B223" s="91"/>
      <c r="D223" s="91"/>
      <c r="E223" s="91"/>
      <c r="F223" s="615"/>
      <c r="H223" s="91"/>
    </row>
    <row r="224" customFormat="1" ht="15.75" customHeight="1" spans="1:8">
      <c r="A224" s="91"/>
      <c r="B224" s="91"/>
      <c r="D224" s="91"/>
      <c r="E224" s="91"/>
      <c r="F224" s="615"/>
      <c r="H224" s="91"/>
    </row>
    <row r="225" customFormat="1" ht="15.75" customHeight="1" spans="1:8">
      <c r="A225" s="91"/>
      <c r="B225" s="91"/>
      <c r="D225" s="91"/>
      <c r="E225" s="91"/>
      <c r="F225" s="615"/>
      <c r="H225" s="91"/>
    </row>
    <row r="226" customFormat="1" ht="15.75" customHeight="1" spans="1:8">
      <c r="A226" s="91"/>
      <c r="B226" s="91"/>
      <c r="D226" s="91"/>
      <c r="E226" s="91"/>
      <c r="F226" s="615"/>
      <c r="H226" s="91"/>
    </row>
    <row r="227" customFormat="1" ht="15.75" customHeight="1" spans="1:8">
      <c r="A227" s="91"/>
      <c r="B227" s="91"/>
      <c r="D227" s="91"/>
      <c r="E227" s="91"/>
      <c r="F227" s="615"/>
      <c r="H227" s="91"/>
    </row>
    <row r="228" customFormat="1" ht="15.75" customHeight="1" spans="1:8">
      <c r="A228" s="91"/>
      <c r="B228" s="91"/>
      <c r="D228" s="91"/>
      <c r="E228" s="91"/>
      <c r="F228" s="615"/>
      <c r="H228" s="91"/>
    </row>
    <row r="229" customFormat="1" ht="15.75" customHeight="1" spans="1:8">
      <c r="A229" s="91"/>
      <c r="B229" s="91"/>
      <c r="D229" s="91"/>
      <c r="E229" s="91"/>
      <c r="F229" s="615"/>
      <c r="H229" s="91"/>
    </row>
    <row r="230" customFormat="1" ht="15.75" customHeight="1" spans="1:8">
      <c r="A230" s="91"/>
      <c r="B230" s="91"/>
      <c r="D230" s="91"/>
      <c r="E230" s="91"/>
      <c r="F230" s="615"/>
      <c r="H230" s="91"/>
    </row>
    <row r="231" customFormat="1" ht="15.75" customHeight="1" spans="1:8">
      <c r="A231" s="91"/>
      <c r="B231" s="91"/>
      <c r="D231" s="91"/>
      <c r="E231" s="91"/>
      <c r="F231" s="615"/>
      <c r="H231" s="91"/>
    </row>
    <row r="232" customFormat="1" ht="15.75" customHeight="1" spans="1:8">
      <c r="A232" s="91"/>
      <c r="B232" s="91"/>
      <c r="D232" s="91"/>
      <c r="E232" s="91"/>
      <c r="F232" s="615"/>
      <c r="H232" s="91"/>
    </row>
    <row r="233" customFormat="1" ht="15.75" customHeight="1" spans="1:8">
      <c r="A233" s="91"/>
      <c r="B233" s="91"/>
      <c r="D233" s="91"/>
      <c r="E233" s="91"/>
      <c r="F233" s="615"/>
      <c r="H233" s="91"/>
    </row>
    <row r="234" customFormat="1" ht="15.75" customHeight="1" spans="1:8">
      <c r="A234" s="91"/>
      <c r="B234" s="91"/>
      <c r="D234" s="91"/>
      <c r="E234" s="91"/>
      <c r="F234" s="615"/>
      <c r="H234" s="91"/>
    </row>
    <row r="235" customFormat="1" ht="15.75" customHeight="1" spans="1:8">
      <c r="A235" s="91"/>
      <c r="B235" s="91"/>
      <c r="D235" s="91"/>
      <c r="E235" s="91"/>
      <c r="F235" s="615"/>
      <c r="H235" s="91"/>
    </row>
    <row r="236" customFormat="1" ht="15.75" customHeight="1" spans="1:8">
      <c r="A236" s="91"/>
      <c r="B236" s="91"/>
      <c r="D236" s="91"/>
      <c r="E236" s="91"/>
      <c r="F236" s="615"/>
      <c r="H236" s="91"/>
    </row>
    <row r="237" customFormat="1" ht="15.75" customHeight="1" spans="1:8">
      <c r="A237" s="91"/>
      <c r="B237" s="91"/>
      <c r="D237" s="91"/>
      <c r="E237" s="91"/>
      <c r="F237" s="615"/>
      <c r="H237" s="91"/>
    </row>
    <row r="238" customFormat="1" ht="15.75" customHeight="1" spans="1:8">
      <c r="A238" s="91"/>
      <c r="B238" s="91"/>
      <c r="D238" s="91"/>
      <c r="E238" s="91"/>
      <c r="F238" s="615"/>
      <c r="H238" s="91"/>
    </row>
    <row r="239" customFormat="1" ht="15.75" customHeight="1" spans="1:8">
      <c r="A239" s="91"/>
      <c r="B239" s="91"/>
      <c r="D239" s="91"/>
      <c r="E239" s="91"/>
      <c r="F239" s="615"/>
      <c r="H239" s="91"/>
    </row>
    <row r="240" customFormat="1" ht="15.75" customHeight="1" spans="1:8">
      <c r="A240" s="91"/>
      <c r="B240" s="91"/>
      <c r="D240" s="91"/>
      <c r="E240" s="91"/>
      <c r="F240" s="615"/>
      <c r="H240" s="91"/>
    </row>
    <row r="241" customFormat="1" ht="15.75" customHeight="1" spans="1:8">
      <c r="A241" s="91"/>
      <c r="B241" s="91"/>
      <c r="D241" s="91"/>
      <c r="E241" s="91"/>
      <c r="F241" s="615"/>
      <c r="H241" s="91"/>
    </row>
    <row r="242" customFormat="1" ht="15.75" customHeight="1" spans="1:8">
      <c r="A242" s="91"/>
      <c r="B242" s="91"/>
      <c r="D242" s="91"/>
      <c r="E242" s="91"/>
      <c r="F242" s="615"/>
      <c r="H242" s="91"/>
    </row>
    <row r="243" customFormat="1" ht="15.75" customHeight="1" spans="1:8">
      <c r="A243" s="91"/>
      <c r="B243" s="91"/>
      <c r="D243" s="91"/>
      <c r="E243" s="91"/>
      <c r="F243" s="615"/>
      <c r="H243" s="91"/>
    </row>
    <row r="244" customFormat="1" ht="15.75" customHeight="1" spans="1:8">
      <c r="A244" s="91"/>
      <c r="B244" s="91"/>
      <c r="D244" s="91"/>
      <c r="E244" s="91"/>
      <c r="F244" s="615"/>
      <c r="H244" s="91"/>
    </row>
    <row r="245" customFormat="1" ht="15.75" customHeight="1" spans="1:8">
      <c r="A245" s="91"/>
      <c r="B245" s="91"/>
      <c r="D245" s="91"/>
      <c r="E245" s="91"/>
      <c r="F245" s="615"/>
      <c r="H245" s="91"/>
    </row>
    <row r="246" customFormat="1" ht="15.75" customHeight="1" spans="1:8">
      <c r="A246" s="91"/>
      <c r="B246" s="91"/>
      <c r="D246" s="91"/>
      <c r="E246" s="91"/>
      <c r="F246" s="615"/>
      <c r="H246" s="91"/>
    </row>
    <row r="247" customFormat="1" ht="15.75" customHeight="1" spans="1:8">
      <c r="A247" s="91"/>
      <c r="B247" s="91"/>
      <c r="D247" s="91"/>
      <c r="E247" s="91"/>
      <c r="F247" s="615"/>
      <c r="H247" s="91"/>
    </row>
    <row r="248" customFormat="1" ht="15.75" customHeight="1" spans="1:8">
      <c r="A248" s="91"/>
      <c r="B248" s="91"/>
      <c r="D248" s="91"/>
      <c r="E248" s="91"/>
      <c r="F248" s="615"/>
      <c r="H248" s="91"/>
    </row>
    <row r="249" customFormat="1" ht="15.75" customHeight="1" spans="1:8">
      <c r="A249" s="91"/>
      <c r="B249" s="91"/>
      <c r="D249" s="91"/>
      <c r="E249" s="91"/>
      <c r="F249" s="615"/>
      <c r="H249" s="91"/>
    </row>
    <row r="250" customFormat="1" ht="15.75" customHeight="1" spans="1:8">
      <c r="A250" s="91"/>
      <c r="B250" s="91"/>
      <c r="D250" s="91"/>
      <c r="E250" s="91"/>
      <c r="F250" s="615"/>
      <c r="H250" s="91"/>
    </row>
    <row r="251" customFormat="1" ht="15.75" customHeight="1" spans="1:8">
      <c r="A251" s="91"/>
      <c r="B251" s="91"/>
      <c r="D251" s="91"/>
      <c r="E251" s="91"/>
      <c r="F251" s="615"/>
      <c r="H251" s="91"/>
    </row>
    <row r="252" customFormat="1" ht="15.75" customHeight="1" spans="1:8">
      <c r="A252" s="91"/>
      <c r="B252" s="91"/>
      <c r="D252" s="91"/>
      <c r="E252" s="91"/>
      <c r="F252" s="615"/>
      <c r="H252" s="91"/>
    </row>
    <row r="253" customFormat="1" ht="15.75" customHeight="1" spans="1:8">
      <c r="A253" s="91"/>
      <c r="B253" s="91"/>
      <c r="D253" s="91"/>
      <c r="E253" s="91"/>
      <c r="F253" s="615"/>
      <c r="H253" s="91"/>
    </row>
    <row r="254" customFormat="1" ht="15.75" customHeight="1" spans="1:8">
      <c r="A254" s="91"/>
      <c r="B254" s="91"/>
      <c r="D254" s="91"/>
      <c r="E254" s="91"/>
      <c r="F254" s="615"/>
      <c r="H254" s="91"/>
    </row>
    <row r="255" customFormat="1" ht="15.75" customHeight="1" spans="1:8">
      <c r="A255" s="91"/>
      <c r="B255" s="91"/>
      <c r="D255" s="91"/>
      <c r="E255" s="91"/>
      <c r="F255" s="615"/>
      <c r="H255" s="91"/>
    </row>
    <row r="256" customFormat="1" ht="15.75" customHeight="1" spans="1:8">
      <c r="A256" s="91"/>
      <c r="B256" s="91"/>
      <c r="D256" s="91"/>
      <c r="E256" s="91"/>
      <c r="F256" s="615"/>
      <c r="H256" s="91"/>
    </row>
    <row r="257" customFormat="1" ht="15.75" customHeight="1" spans="1:8">
      <c r="A257" s="91"/>
      <c r="B257" s="91"/>
      <c r="D257" s="91"/>
      <c r="E257" s="91"/>
      <c r="F257" s="615"/>
      <c r="H257" s="91"/>
    </row>
    <row r="258" customFormat="1" ht="15.75" customHeight="1" spans="1:8">
      <c r="A258" s="91"/>
      <c r="B258" s="91"/>
      <c r="D258" s="91"/>
      <c r="E258" s="91"/>
      <c r="F258" s="615"/>
      <c r="H258" s="91"/>
    </row>
    <row r="259" customFormat="1" ht="15.75" customHeight="1" spans="1:8">
      <c r="A259" s="91"/>
      <c r="B259" s="91"/>
      <c r="D259" s="91"/>
      <c r="E259" s="91"/>
      <c r="F259" s="615"/>
      <c r="H259" s="91"/>
    </row>
    <row r="260" customFormat="1" ht="15.75" customHeight="1" spans="1:8">
      <c r="A260" s="91"/>
      <c r="B260" s="91"/>
      <c r="D260" s="91"/>
      <c r="E260" s="91"/>
      <c r="F260" s="615"/>
      <c r="H260" s="91"/>
    </row>
    <row r="261" customFormat="1" ht="15.75" customHeight="1" spans="1:8">
      <c r="A261" s="91"/>
      <c r="B261" s="91"/>
      <c r="D261" s="91"/>
      <c r="E261" s="91"/>
      <c r="F261" s="615"/>
      <c r="H261" s="91"/>
    </row>
    <row r="262" customFormat="1" ht="15.75" customHeight="1" spans="1:8">
      <c r="A262" s="91"/>
      <c r="B262" s="91"/>
      <c r="D262" s="91"/>
      <c r="E262" s="91"/>
      <c r="F262" s="615"/>
      <c r="H262" s="91"/>
    </row>
    <row r="263" customFormat="1" ht="15.75" customHeight="1" spans="1:8">
      <c r="A263" s="91"/>
      <c r="B263" s="91"/>
      <c r="D263" s="91"/>
      <c r="E263" s="91"/>
      <c r="F263" s="615"/>
      <c r="H263" s="91"/>
    </row>
    <row r="264" customFormat="1" ht="15.75" customHeight="1" spans="1:8">
      <c r="A264" s="91"/>
      <c r="B264" s="91"/>
      <c r="D264" s="91"/>
      <c r="E264" s="91"/>
      <c r="F264" s="615"/>
      <c r="H264" s="91"/>
    </row>
    <row r="265" customFormat="1" ht="15.75" customHeight="1" spans="1:8">
      <c r="A265" s="91"/>
      <c r="B265" s="91"/>
      <c r="D265" s="91"/>
      <c r="E265" s="91"/>
      <c r="F265" s="615"/>
      <c r="H265" s="91"/>
    </row>
    <row r="266" customFormat="1" ht="15.75" customHeight="1" spans="1:8">
      <c r="A266" s="91"/>
      <c r="B266" s="91"/>
      <c r="D266" s="91"/>
      <c r="E266" s="91"/>
      <c r="F266" s="615"/>
      <c r="H266" s="91"/>
    </row>
    <row r="267" customFormat="1" ht="15.75" customHeight="1" spans="1:8">
      <c r="A267" s="91"/>
      <c r="B267" s="91"/>
      <c r="D267" s="91"/>
      <c r="E267" s="91"/>
      <c r="F267" s="615"/>
      <c r="H267" s="91"/>
    </row>
    <row r="268" customFormat="1" ht="15.75" customHeight="1" spans="1:8">
      <c r="A268" s="91"/>
      <c r="B268" s="91"/>
      <c r="D268" s="91"/>
      <c r="E268" s="91"/>
      <c r="F268" s="615"/>
      <c r="H268" s="91"/>
    </row>
    <row r="269" customFormat="1" ht="15.75" customHeight="1" spans="1:8">
      <c r="A269" s="91"/>
      <c r="B269" s="91"/>
      <c r="D269" s="91"/>
      <c r="E269" s="91"/>
      <c r="F269" s="615"/>
      <c r="H269" s="91"/>
    </row>
    <row r="270" customFormat="1" ht="15.75" customHeight="1" spans="1:8">
      <c r="A270" s="91"/>
      <c r="B270" s="91"/>
      <c r="D270" s="91"/>
      <c r="E270" s="91"/>
      <c r="F270" s="615"/>
      <c r="H270" s="91"/>
    </row>
    <row r="271" customFormat="1" ht="15.75" customHeight="1" spans="1:8">
      <c r="A271" s="91"/>
      <c r="B271" s="91"/>
      <c r="D271" s="91"/>
      <c r="E271" s="91"/>
      <c r="F271" s="615"/>
      <c r="H271" s="91"/>
    </row>
    <row r="272" customFormat="1" ht="15.75" customHeight="1" spans="1:8">
      <c r="A272" s="91"/>
      <c r="B272" s="91"/>
      <c r="D272" s="91"/>
      <c r="E272" s="91"/>
      <c r="F272" s="615"/>
      <c r="H272" s="91"/>
    </row>
    <row r="273" customFormat="1" ht="15.75" customHeight="1" spans="1:8">
      <c r="A273" s="91"/>
      <c r="B273" s="91"/>
      <c r="D273" s="91"/>
      <c r="E273" s="91"/>
      <c r="F273" s="615"/>
      <c r="H273" s="91"/>
    </row>
    <row r="274" customFormat="1" ht="15.75" customHeight="1" spans="1:8">
      <c r="A274" s="91"/>
      <c r="B274" s="91"/>
      <c r="D274" s="91"/>
      <c r="E274" s="91"/>
      <c r="F274" s="615"/>
      <c r="H274" s="91"/>
    </row>
    <row r="275" customFormat="1" ht="15.75" customHeight="1" spans="1:8">
      <c r="A275" s="91"/>
      <c r="B275" s="91"/>
      <c r="D275" s="91"/>
      <c r="E275" s="91"/>
      <c r="F275" s="615"/>
      <c r="H275" s="91"/>
    </row>
    <row r="276" customFormat="1" ht="15.75" customHeight="1" spans="1:8">
      <c r="A276" s="91"/>
      <c r="B276" s="91"/>
      <c r="D276" s="91"/>
      <c r="E276" s="91"/>
      <c r="F276" s="615"/>
      <c r="H276" s="91"/>
    </row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41:H41"/>
    <mergeCell ref="A44:H44"/>
    <mergeCell ref="A57:H57"/>
    <mergeCell ref="A60:H60"/>
    <mergeCell ref="A66:H66"/>
    <mergeCell ref="A70:H70"/>
    <mergeCell ref="A72:H72"/>
  </mergeCells>
  <pageMargins left="0.75" right="0.75" top="1" bottom="1" header="0.5" footer="0.5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L12" sqref="L12"/>
    </sheetView>
  </sheetViews>
  <sheetFormatPr defaultColWidth="12.6285714285714" defaultRowHeight="15" customHeight="1"/>
  <cols>
    <col min="1" max="1" width="21.8761904761905" customWidth="1"/>
    <col min="2" max="2" width="18.8761904761905" customWidth="1"/>
    <col min="3" max="3" width="63.5047619047619" customWidth="1"/>
    <col min="4" max="4" width="10.752380952381" customWidth="1"/>
    <col min="5" max="5" width="10.8571428571429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576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576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576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576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576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8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577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577"/>
      <c r="G14" s="101"/>
      <c r="H14" s="102"/>
      <c r="I14" s="102"/>
    </row>
    <row r="15" ht="38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578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SUM(F17:F34)</f>
        <v>290711.51</v>
      </c>
    </row>
    <row r="17" ht="15.75" customHeight="1" spans="1:9">
      <c r="A17" s="116" t="s">
        <v>3378</v>
      </c>
      <c r="B17" s="226" t="s">
        <v>25</v>
      </c>
      <c r="C17" s="122" t="s">
        <v>3379</v>
      </c>
      <c r="D17" s="140">
        <v>45502</v>
      </c>
      <c r="E17" s="140">
        <v>45526</v>
      </c>
      <c r="F17" s="365">
        <v>500</v>
      </c>
      <c r="G17" s="118">
        <v>45530</v>
      </c>
      <c r="H17" s="116" t="s">
        <v>31</v>
      </c>
      <c r="I17" s="573"/>
    </row>
    <row r="18" ht="15.75" customHeight="1" spans="1:9">
      <c r="A18" s="116" t="s">
        <v>3380</v>
      </c>
      <c r="B18" s="116" t="s">
        <v>25</v>
      </c>
      <c r="C18" s="122" t="s">
        <v>3379</v>
      </c>
      <c r="D18" s="140">
        <v>45505</v>
      </c>
      <c r="E18" s="140">
        <v>45526</v>
      </c>
      <c r="F18" s="365">
        <v>500</v>
      </c>
      <c r="G18" s="118">
        <v>45530</v>
      </c>
      <c r="H18" s="116" t="s">
        <v>31</v>
      </c>
      <c r="I18" s="155"/>
    </row>
    <row r="19" ht="15.75" customHeight="1" spans="1:9">
      <c r="A19" s="579" t="s">
        <v>3381</v>
      </c>
      <c r="B19" s="132" t="s">
        <v>25</v>
      </c>
      <c r="C19" s="117" t="s">
        <v>3379</v>
      </c>
      <c r="D19" s="136">
        <v>45509</v>
      </c>
      <c r="E19" s="136">
        <v>45526</v>
      </c>
      <c r="F19" s="236">
        <v>8625</v>
      </c>
      <c r="G19" s="289">
        <v>45530</v>
      </c>
      <c r="H19" s="26" t="s">
        <v>31</v>
      </c>
      <c r="I19" s="156"/>
    </row>
    <row r="20" ht="15.75" customHeight="1" spans="1:9">
      <c r="A20" s="116" t="s">
        <v>3382</v>
      </c>
      <c r="B20" s="226" t="s">
        <v>25</v>
      </c>
      <c r="C20" s="122" t="s">
        <v>3383</v>
      </c>
      <c r="D20" s="118">
        <v>45516</v>
      </c>
      <c r="E20" s="151">
        <v>45527</v>
      </c>
      <c r="F20" s="365">
        <v>3400</v>
      </c>
      <c r="G20" s="118">
        <v>45530</v>
      </c>
      <c r="H20" s="116" t="s">
        <v>31</v>
      </c>
      <c r="I20" s="155"/>
    </row>
    <row r="21" ht="15.75" customHeight="1" spans="1:9">
      <c r="A21" s="116" t="s">
        <v>3384</v>
      </c>
      <c r="B21" s="164" t="s">
        <v>18</v>
      </c>
      <c r="C21" s="243" t="s">
        <v>3385</v>
      </c>
      <c r="D21" s="140">
        <v>45523</v>
      </c>
      <c r="E21" s="140">
        <v>45523</v>
      </c>
      <c r="F21" s="365">
        <v>4354</v>
      </c>
      <c r="G21" s="118">
        <v>45530</v>
      </c>
      <c r="H21" s="290">
        <v>1000000000</v>
      </c>
      <c r="I21" s="155"/>
    </row>
    <row r="22" ht="15.75" customHeight="1" spans="1:9">
      <c r="A22" s="116" t="s">
        <v>3386</v>
      </c>
      <c r="B22" s="116" t="s">
        <v>18</v>
      </c>
      <c r="C22" s="218" t="s">
        <v>3387</v>
      </c>
      <c r="D22" s="140">
        <v>45523</v>
      </c>
      <c r="E22" s="140">
        <v>45523</v>
      </c>
      <c r="F22" s="558">
        <v>18500</v>
      </c>
      <c r="G22" s="118">
        <v>45530</v>
      </c>
      <c r="H22" s="290">
        <v>1000000000</v>
      </c>
      <c r="I22" s="155"/>
    </row>
    <row r="23" ht="17.25" customHeight="1" spans="1:9">
      <c r="A23" s="116" t="s">
        <v>3388</v>
      </c>
      <c r="B23" s="116"/>
      <c r="C23" s="122" t="s">
        <v>1001</v>
      </c>
      <c r="D23" s="140">
        <v>45523</v>
      </c>
      <c r="E23" s="140">
        <v>45525</v>
      </c>
      <c r="F23" s="365">
        <v>1817.7</v>
      </c>
      <c r="G23" s="118">
        <v>45530</v>
      </c>
      <c r="H23" s="290">
        <v>1000000000</v>
      </c>
      <c r="I23" s="155"/>
    </row>
    <row r="24" ht="18" customHeight="1" spans="1:9">
      <c r="A24" s="116" t="s">
        <v>3389</v>
      </c>
      <c r="B24" s="116"/>
      <c r="C24" s="122" t="s">
        <v>1001</v>
      </c>
      <c r="D24" s="140">
        <v>45523</v>
      </c>
      <c r="E24" s="140">
        <v>45525</v>
      </c>
      <c r="F24" s="558">
        <v>765.04</v>
      </c>
      <c r="G24" s="118">
        <v>45530</v>
      </c>
      <c r="H24" s="290">
        <v>1000000000</v>
      </c>
      <c r="I24" s="155"/>
    </row>
    <row r="25" ht="16.5" customHeight="1" spans="1:9">
      <c r="A25" s="116" t="s">
        <v>3390</v>
      </c>
      <c r="B25" s="116"/>
      <c r="C25" s="122" t="s">
        <v>1001</v>
      </c>
      <c r="D25" s="140">
        <v>45523</v>
      </c>
      <c r="E25" s="140">
        <v>45525</v>
      </c>
      <c r="F25" s="365">
        <v>3617.26</v>
      </c>
      <c r="G25" s="118">
        <v>45530</v>
      </c>
      <c r="H25" s="290">
        <v>1000000000</v>
      </c>
      <c r="I25" s="155"/>
    </row>
    <row r="26" ht="15.75" customHeight="1" spans="1:9">
      <c r="A26" s="116" t="s">
        <v>3391</v>
      </c>
      <c r="B26" s="116"/>
      <c r="C26" s="122" t="s">
        <v>1001</v>
      </c>
      <c r="D26" s="140">
        <v>45523</v>
      </c>
      <c r="E26" s="140">
        <v>45525</v>
      </c>
      <c r="F26" s="365">
        <v>1234.08</v>
      </c>
      <c r="G26" s="118">
        <v>45530</v>
      </c>
      <c r="H26" s="290">
        <v>1000000000</v>
      </c>
      <c r="I26" s="155"/>
    </row>
    <row r="27" ht="17.25" customHeight="1" spans="1:9">
      <c r="A27" s="116" t="s">
        <v>3392</v>
      </c>
      <c r="B27" s="116"/>
      <c r="C27" s="122" t="s">
        <v>42</v>
      </c>
      <c r="D27" s="140">
        <v>45523</v>
      </c>
      <c r="E27" s="140">
        <v>45525</v>
      </c>
      <c r="F27" s="365">
        <v>7600</v>
      </c>
      <c r="G27" s="118">
        <v>45530</v>
      </c>
      <c r="H27" s="290">
        <v>1000000000</v>
      </c>
      <c r="I27" s="155"/>
    </row>
    <row r="28" ht="15.75" customHeight="1" spans="1:9">
      <c r="A28" s="116" t="s">
        <v>3393</v>
      </c>
      <c r="B28" s="226" t="s">
        <v>25</v>
      </c>
      <c r="C28" s="122" t="s">
        <v>3379</v>
      </c>
      <c r="D28" s="140">
        <v>45524</v>
      </c>
      <c r="E28" s="151">
        <v>45527</v>
      </c>
      <c r="F28" s="365">
        <v>500</v>
      </c>
      <c r="G28" s="118">
        <v>45530</v>
      </c>
      <c r="H28" s="116" t="s">
        <v>31</v>
      </c>
      <c r="I28" s="155"/>
    </row>
    <row r="29" ht="15.75" customHeight="1" spans="1:9">
      <c r="A29" s="580" t="s">
        <v>3394</v>
      </c>
      <c r="B29" s="226" t="s">
        <v>18</v>
      </c>
      <c r="C29" s="147" t="s">
        <v>3395</v>
      </c>
      <c r="D29" s="140">
        <v>45525</v>
      </c>
      <c r="E29" s="118">
        <v>45525</v>
      </c>
      <c r="F29" s="365">
        <v>28000</v>
      </c>
      <c r="G29" s="118">
        <v>45530</v>
      </c>
      <c r="H29" s="116">
        <v>1000000000</v>
      </c>
      <c r="I29" s="155"/>
    </row>
    <row r="30" ht="15.75" customHeight="1" spans="1:9">
      <c r="A30" s="26" t="s">
        <v>3396</v>
      </c>
      <c r="B30" s="26" t="s">
        <v>18</v>
      </c>
      <c r="C30" s="122" t="s">
        <v>3397</v>
      </c>
      <c r="D30" s="140">
        <v>45525</v>
      </c>
      <c r="E30" s="140">
        <v>45526</v>
      </c>
      <c r="F30" s="139">
        <v>138600</v>
      </c>
      <c r="G30" s="118">
        <v>45530</v>
      </c>
      <c r="H30" s="116">
        <v>1000000000</v>
      </c>
      <c r="I30" s="155"/>
    </row>
    <row r="31" ht="15.75" customHeight="1" spans="1:9">
      <c r="A31" s="91" t="s">
        <v>3398</v>
      </c>
      <c r="B31" s="581" t="s">
        <v>18</v>
      </c>
      <c r="C31" s="401" t="s">
        <v>3399</v>
      </c>
      <c r="D31" s="582">
        <v>45526</v>
      </c>
      <c r="E31" s="583">
        <v>45527</v>
      </c>
      <c r="F31" s="584">
        <v>18000</v>
      </c>
      <c r="G31" s="585">
        <v>45530</v>
      </c>
      <c r="H31" s="586">
        <v>1000000000</v>
      </c>
      <c r="I31" s="155"/>
    </row>
    <row r="32" ht="15.75" customHeight="1" spans="1:9">
      <c r="A32" s="587" t="s">
        <v>3400</v>
      </c>
      <c r="B32" s="588" t="s">
        <v>18</v>
      </c>
      <c r="C32" s="589" t="s">
        <v>3401</v>
      </c>
      <c r="D32" s="590">
        <v>45526</v>
      </c>
      <c r="E32" s="591">
        <v>45527</v>
      </c>
      <c r="F32" s="592">
        <v>2000</v>
      </c>
      <c r="G32" s="593">
        <v>45530</v>
      </c>
      <c r="H32" s="594">
        <v>1000000000</v>
      </c>
      <c r="I32" s="310"/>
    </row>
    <row r="33" ht="15.75" customHeight="1" spans="1:9">
      <c r="A33" s="356" t="s">
        <v>3402</v>
      </c>
      <c r="B33" s="595"/>
      <c r="C33" s="406" t="s">
        <v>3403</v>
      </c>
      <c r="D33" s="596">
        <v>45526</v>
      </c>
      <c r="E33" s="596">
        <v>45530</v>
      </c>
      <c r="F33" s="597">
        <v>36</v>
      </c>
      <c r="G33" s="598">
        <v>45530</v>
      </c>
      <c r="H33" s="599">
        <v>1000000000</v>
      </c>
      <c r="I33" s="155"/>
    </row>
    <row r="34" ht="15.75" customHeight="1" spans="1:9">
      <c r="A34" s="91" t="s">
        <v>3404</v>
      </c>
      <c r="B34" s="410" t="s">
        <v>18</v>
      </c>
      <c r="C34" s="411" t="s">
        <v>3405</v>
      </c>
      <c r="D34" s="600">
        <v>45527</v>
      </c>
      <c r="E34" s="600">
        <v>45527</v>
      </c>
      <c r="F34" s="601">
        <v>52662.43</v>
      </c>
      <c r="G34" s="598">
        <v>45530</v>
      </c>
      <c r="H34" s="602">
        <v>1000000000</v>
      </c>
      <c r="I34" s="155"/>
    </row>
    <row r="35" ht="24.75" customHeight="1" spans="1:40">
      <c r="A35" s="22" t="s">
        <v>2713</v>
      </c>
      <c r="B35" s="106"/>
      <c r="C35" s="106"/>
      <c r="D35" s="106"/>
      <c r="E35" s="106"/>
      <c r="F35" s="106"/>
      <c r="G35" s="106"/>
      <c r="H35" s="107"/>
      <c r="I35" s="152">
        <f>SUM(F37:F85)</f>
        <v>265837.34</v>
      </c>
      <c r="AN35" s="147" t="s">
        <v>52</v>
      </c>
    </row>
    <row r="36" ht="24.75" customHeight="1" spans="1:40">
      <c r="A36" s="116" t="s">
        <v>683</v>
      </c>
      <c r="B36" s="116" t="s">
        <v>269</v>
      </c>
      <c r="C36" s="122" t="s">
        <v>270</v>
      </c>
      <c r="D36" s="140">
        <v>45323</v>
      </c>
      <c r="E36" s="118">
        <v>45527</v>
      </c>
      <c r="F36" s="365">
        <v>7170.11</v>
      </c>
      <c r="G36" s="118">
        <v>45530</v>
      </c>
      <c r="H36" s="116">
        <v>1000000000</v>
      </c>
      <c r="I36" s="608"/>
      <c r="AN36" s="147"/>
    </row>
    <row r="37" ht="18.75" customHeight="1" spans="1:9">
      <c r="A37" s="26" t="s">
        <v>3406</v>
      </c>
      <c r="B37" s="26" t="s">
        <v>166</v>
      </c>
      <c r="C37" s="309" t="s">
        <v>3407</v>
      </c>
      <c r="D37" s="123" t="s">
        <v>3408</v>
      </c>
      <c r="E37" s="161">
        <v>45525</v>
      </c>
      <c r="F37" s="222">
        <v>1642.23</v>
      </c>
      <c r="G37" s="118">
        <v>45530</v>
      </c>
      <c r="H37" s="116">
        <v>1000000000</v>
      </c>
      <c r="I37" s="573"/>
    </row>
    <row r="38" ht="15.75" customHeight="1" spans="1:9">
      <c r="A38" s="116" t="s">
        <v>3409</v>
      </c>
      <c r="B38" s="116" t="s">
        <v>79</v>
      </c>
      <c r="C38" s="122" t="s">
        <v>3410</v>
      </c>
      <c r="D38" s="161">
        <v>45159</v>
      </c>
      <c r="E38" s="161">
        <v>45527</v>
      </c>
      <c r="F38" s="119">
        <v>4245.17</v>
      </c>
      <c r="G38" s="118">
        <v>45530</v>
      </c>
      <c r="H38" s="159">
        <v>1000000000</v>
      </c>
      <c r="I38" s="155"/>
    </row>
    <row r="39" ht="17.25" customHeight="1" spans="1:9">
      <c r="A39" s="159" t="s">
        <v>3411</v>
      </c>
      <c r="B39" s="159" t="s">
        <v>54</v>
      </c>
      <c r="C39" s="603" t="s">
        <v>341</v>
      </c>
      <c r="D39" s="125">
        <v>45509</v>
      </c>
      <c r="E39" s="123">
        <v>45523</v>
      </c>
      <c r="F39" s="141">
        <v>4255.11</v>
      </c>
      <c r="G39" s="118">
        <v>45530</v>
      </c>
      <c r="H39" s="116">
        <v>1000000000</v>
      </c>
      <c r="I39" s="155"/>
    </row>
    <row r="40" ht="15.75" customHeight="1" spans="1:9">
      <c r="A40" s="116" t="s">
        <v>3412</v>
      </c>
      <c r="B40" s="116" t="s">
        <v>2744</v>
      </c>
      <c r="C40" s="243" t="s">
        <v>3413</v>
      </c>
      <c r="D40" s="123">
        <v>45509</v>
      </c>
      <c r="E40" s="161">
        <v>45524</v>
      </c>
      <c r="F40" s="61">
        <v>3317.38</v>
      </c>
      <c r="G40" s="118">
        <v>45530</v>
      </c>
      <c r="H40" s="159">
        <v>1000000000</v>
      </c>
      <c r="I40" s="155"/>
    </row>
    <row r="41" customHeight="1" spans="1:9">
      <c r="A41" s="116" t="s">
        <v>3414</v>
      </c>
      <c r="B41" s="226" t="s">
        <v>2744</v>
      </c>
      <c r="C41" s="122" t="s">
        <v>214</v>
      </c>
      <c r="D41" s="123">
        <v>45517</v>
      </c>
      <c r="E41" s="161">
        <v>45524</v>
      </c>
      <c r="F41" s="119">
        <v>6073.38</v>
      </c>
      <c r="G41" s="118">
        <v>45530</v>
      </c>
      <c r="H41" s="159">
        <v>1000000000</v>
      </c>
      <c r="I41" s="155"/>
    </row>
    <row r="42" ht="17.25" customHeight="1" spans="1:9">
      <c r="A42" s="159" t="s">
        <v>3415</v>
      </c>
      <c r="B42" s="541" t="s">
        <v>79</v>
      </c>
      <c r="C42" s="163" t="s">
        <v>251</v>
      </c>
      <c r="D42" s="123">
        <v>45518</v>
      </c>
      <c r="E42" s="123">
        <v>45523</v>
      </c>
      <c r="F42" s="131">
        <v>1618.7</v>
      </c>
      <c r="G42" s="118">
        <v>45530</v>
      </c>
      <c r="H42" s="159">
        <v>1000000000</v>
      </c>
      <c r="I42" s="155"/>
    </row>
    <row r="43" ht="16.5" customHeight="1" spans="1:9">
      <c r="A43" s="196" t="s">
        <v>3416</v>
      </c>
      <c r="B43" s="116" t="s">
        <v>2777</v>
      </c>
      <c r="C43" s="122" t="s">
        <v>465</v>
      </c>
      <c r="D43" s="123">
        <v>45518</v>
      </c>
      <c r="E43" s="161">
        <v>45524</v>
      </c>
      <c r="F43" s="139">
        <v>1795.34</v>
      </c>
      <c r="G43" s="118">
        <v>45530</v>
      </c>
      <c r="H43" s="159">
        <v>1000000000</v>
      </c>
      <c r="I43" s="155"/>
    </row>
    <row r="44" ht="16.5" customHeight="1" spans="1:9">
      <c r="A44" s="116" t="s">
        <v>3417</v>
      </c>
      <c r="B44" s="116" t="s">
        <v>79</v>
      </c>
      <c r="C44" s="122" t="s">
        <v>251</v>
      </c>
      <c r="D44" s="123">
        <v>45518</v>
      </c>
      <c r="E44" s="161">
        <v>45524</v>
      </c>
      <c r="F44" s="139">
        <v>4935</v>
      </c>
      <c r="G44" s="118">
        <v>45530</v>
      </c>
      <c r="H44" s="159">
        <v>1000000000</v>
      </c>
      <c r="I44" s="155"/>
    </row>
    <row r="45" ht="15.75" customHeight="1" spans="1:9">
      <c r="A45" s="116" t="s">
        <v>3418</v>
      </c>
      <c r="B45" s="116">
        <v>183038</v>
      </c>
      <c r="C45" s="122" t="s">
        <v>3419</v>
      </c>
      <c r="D45" s="123">
        <v>45518</v>
      </c>
      <c r="E45" s="161">
        <v>45524</v>
      </c>
      <c r="F45" s="119">
        <v>472</v>
      </c>
      <c r="G45" s="118">
        <v>45530</v>
      </c>
      <c r="H45" s="159">
        <v>1000000000</v>
      </c>
      <c r="I45" s="155"/>
    </row>
    <row r="46" ht="16.5" customHeight="1" spans="1:9">
      <c r="A46" s="116" t="s">
        <v>3420</v>
      </c>
      <c r="B46" s="116" t="s">
        <v>143</v>
      </c>
      <c r="C46" s="163" t="s">
        <v>144</v>
      </c>
      <c r="D46" s="125">
        <v>45519</v>
      </c>
      <c r="E46" s="161">
        <v>45524</v>
      </c>
      <c r="F46" s="222">
        <v>6422.39</v>
      </c>
      <c r="G46" s="118">
        <v>45530</v>
      </c>
      <c r="H46" s="159">
        <v>1000000000</v>
      </c>
      <c r="I46" s="155"/>
    </row>
    <row r="47" ht="15.75" customHeight="1" spans="1:9">
      <c r="A47" s="116" t="s">
        <v>3421</v>
      </c>
      <c r="B47" s="116" t="s">
        <v>60</v>
      </c>
      <c r="C47" s="163" t="s">
        <v>465</v>
      </c>
      <c r="D47" s="118">
        <v>45519</v>
      </c>
      <c r="E47" s="118">
        <v>45527</v>
      </c>
      <c r="F47" s="119">
        <v>8858.8</v>
      </c>
      <c r="G47" s="118">
        <v>45530</v>
      </c>
      <c r="H47" s="122">
        <v>1000000000</v>
      </c>
      <c r="I47" s="155"/>
    </row>
    <row r="48" ht="15.75" customHeight="1" spans="1:9">
      <c r="A48" s="604" t="s">
        <v>3422</v>
      </c>
      <c r="B48" s="26" t="s">
        <v>213</v>
      </c>
      <c r="C48" s="309" t="s">
        <v>214</v>
      </c>
      <c r="D48" s="161">
        <v>45521</v>
      </c>
      <c r="E48" s="161">
        <v>45525</v>
      </c>
      <c r="F48" s="119">
        <v>13322.22</v>
      </c>
      <c r="G48" s="118">
        <v>45530</v>
      </c>
      <c r="H48" s="159">
        <v>1000000000</v>
      </c>
      <c r="I48" s="155"/>
    </row>
    <row r="49" ht="15.75" customHeight="1" spans="1:9">
      <c r="A49" s="196" t="s">
        <v>3423</v>
      </c>
      <c r="B49" s="116" t="s">
        <v>2744</v>
      </c>
      <c r="C49" s="163" t="s">
        <v>791</v>
      </c>
      <c r="D49" s="225">
        <v>45521</v>
      </c>
      <c r="E49" s="161">
        <v>45527</v>
      </c>
      <c r="F49" s="130">
        <v>502.91</v>
      </c>
      <c r="G49" s="118">
        <v>45530</v>
      </c>
      <c r="H49" s="164">
        <v>1000000000</v>
      </c>
      <c r="I49" s="155"/>
    </row>
    <row r="50" ht="15.75" customHeight="1" spans="1:9">
      <c r="A50" s="605" t="s">
        <v>3424</v>
      </c>
      <c r="B50" s="116" t="s">
        <v>213</v>
      </c>
      <c r="C50" s="163" t="s">
        <v>791</v>
      </c>
      <c r="D50" s="140">
        <v>45521</v>
      </c>
      <c r="E50" s="118">
        <v>45527</v>
      </c>
      <c r="F50" s="365">
        <v>5969.35</v>
      </c>
      <c r="G50" s="118">
        <v>45530</v>
      </c>
      <c r="H50" s="116">
        <v>1000000000</v>
      </c>
      <c r="I50" s="155"/>
    </row>
    <row r="51" ht="15.75" customHeight="1" spans="1:9">
      <c r="A51" s="116" t="s">
        <v>3425</v>
      </c>
      <c r="B51" s="116" t="s">
        <v>2319</v>
      </c>
      <c r="C51" s="122" t="s">
        <v>3426</v>
      </c>
      <c r="D51" s="140">
        <v>45523</v>
      </c>
      <c r="E51" s="233">
        <v>45524</v>
      </c>
      <c r="F51" s="365">
        <v>3050.91</v>
      </c>
      <c r="G51" s="118">
        <v>45530</v>
      </c>
      <c r="H51" s="116">
        <v>1000000000</v>
      </c>
      <c r="I51" s="155"/>
    </row>
    <row r="52" ht="15.75" customHeight="1" spans="1:9">
      <c r="A52" s="26" t="s">
        <v>3427</v>
      </c>
      <c r="B52" s="26" t="s">
        <v>2777</v>
      </c>
      <c r="C52" s="117" t="s">
        <v>465</v>
      </c>
      <c r="D52" s="140">
        <v>45523</v>
      </c>
      <c r="E52" s="233">
        <v>45524</v>
      </c>
      <c r="F52" s="139">
        <v>2015</v>
      </c>
      <c r="G52" s="118">
        <v>45530</v>
      </c>
      <c r="H52" s="116">
        <v>1000000000</v>
      </c>
      <c r="I52" s="155"/>
    </row>
    <row r="53" ht="15.75" customHeight="1" spans="1:9">
      <c r="A53" s="26" t="s">
        <v>3428</v>
      </c>
      <c r="B53" s="26" t="s">
        <v>60</v>
      </c>
      <c r="C53" s="117" t="s">
        <v>465</v>
      </c>
      <c r="D53" s="140">
        <v>45523</v>
      </c>
      <c r="E53" s="233">
        <v>45524</v>
      </c>
      <c r="F53" s="119">
        <v>1731.7</v>
      </c>
      <c r="G53" s="118">
        <v>45530</v>
      </c>
      <c r="H53" s="159">
        <v>1000000000</v>
      </c>
      <c r="I53" s="155"/>
    </row>
    <row r="54" ht="15.75" customHeight="1" spans="1:9">
      <c r="A54" s="26" t="s">
        <v>3429</v>
      </c>
      <c r="B54" s="26" t="s">
        <v>146</v>
      </c>
      <c r="C54" s="309" t="s">
        <v>144</v>
      </c>
      <c r="D54" s="123">
        <v>45523</v>
      </c>
      <c r="E54" s="161">
        <v>45525</v>
      </c>
      <c r="F54" s="222">
        <v>6911.33</v>
      </c>
      <c r="G54" s="118">
        <v>45530</v>
      </c>
      <c r="H54" s="116">
        <v>1000000000</v>
      </c>
      <c r="I54" s="155"/>
    </row>
    <row r="55" customHeight="1" spans="1:9">
      <c r="A55" s="26" t="s">
        <v>3430</v>
      </c>
      <c r="B55" s="26" t="s">
        <v>2744</v>
      </c>
      <c r="C55" s="309" t="s">
        <v>214</v>
      </c>
      <c r="D55" s="123">
        <v>45523</v>
      </c>
      <c r="E55" s="161">
        <v>45525</v>
      </c>
      <c r="F55" s="365">
        <v>1584.36</v>
      </c>
      <c r="G55" s="118">
        <v>45530</v>
      </c>
      <c r="H55" s="116">
        <v>1000000000</v>
      </c>
      <c r="I55" s="155"/>
    </row>
    <row r="56" customHeight="1" spans="1:9">
      <c r="A56" s="26" t="s">
        <v>3431</v>
      </c>
      <c r="B56" s="26" t="s">
        <v>60</v>
      </c>
      <c r="C56" s="117" t="s">
        <v>465</v>
      </c>
      <c r="D56" s="123">
        <v>45523</v>
      </c>
      <c r="E56" s="161">
        <v>45525</v>
      </c>
      <c r="F56" s="365">
        <v>3450</v>
      </c>
      <c r="G56" s="118">
        <v>45530</v>
      </c>
      <c r="H56" s="116">
        <v>1000000000</v>
      </c>
      <c r="I56" s="155"/>
    </row>
    <row r="57" ht="15.75" customHeight="1" spans="1:9">
      <c r="A57" s="26" t="s">
        <v>3432</v>
      </c>
      <c r="B57" s="26" t="s">
        <v>2744</v>
      </c>
      <c r="C57" s="117" t="s">
        <v>214</v>
      </c>
      <c r="D57" s="161">
        <v>45523</v>
      </c>
      <c r="E57" s="161">
        <v>45525</v>
      </c>
      <c r="F57" s="606">
        <v>45523</v>
      </c>
      <c r="G57" s="118">
        <v>45530</v>
      </c>
      <c r="H57" s="116">
        <v>1000000000</v>
      </c>
      <c r="I57" s="155"/>
    </row>
    <row r="58" ht="15.75" customHeight="1" spans="1:9">
      <c r="A58" s="26" t="s">
        <v>3433</v>
      </c>
      <c r="B58" s="26" t="s">
        <v>2777</v>
      </c>
      <c r="C58" s="117" t="s">
        <v>465</v>
      </c>
      <c r="D58" s="232">
        <v>45523</v>
      </c>
      <c r="E58" s="161">
        <v>45525</v>
      </c>
      <c r="F58" s="544">
        <v>155.2</v>
      </c>
      <c r="G58" s="118">
        <v>45530</v>
      </c>
      <c r="H58" s="116">
        <v>1000000000</v>
      </c>
      <c r="I58" s="155"/>
    </row>
    <row r="59" ht="15.75" customHeight="1" spans="1:9">
      <c r="A59" s="607" t="s">
        <v>3434</v>
      </c>
      <c r="B59" s="159" t="s">
        <v>60</v>
      </c>
      <c r="C59" s="163" t="s">
        <v>465</v>
      </c>
      <c r="D59" s="140">
        <v>45523</v>
      </c>
      <c r="E59" s="161">
        <v>45526</v>
      </c>
      <c r="F59" s="222">
        <v>6096.53</v>
      </c>
      <c r="G59" s="118">
        <v>45530</v>
      </c>
      <c r="H59" s="116">
        <v>1444000000</v>
      </c>
      <c r="I59" s="155"/>
    </row>
    <row r="60" ht="15.75" customHeight="1" spans="1:9">
      <c r="A60" s="116" t="s">
        <v>3435</v>
      </c>
      <c r="B60" s="116" t="s">
        <v>82</v>
      </c>
      <c r="C60" s="163" t="s">
        <v>113</v>
      </c>
      <c r="D60" s="123">
        <v>45523</v>
      </c>
      <c r="E60" s="161">
        <v>45527</v>
      </c>
      <c r="F60" s="139">
        <v>7998.5</v>
      </c>
      <c r="G60" s="118">
        <v>45530</v>
      </c>
      <c r="H60" s="164">
        <v>1000000000</v>
      </c>
      <c r="I60" s="155"/>
    </row>
    <row r="61" ht="15.75" customHeight="1" spans="1:9">
      <c r="A61" s="116" t="s">
        <v>3436</v>
      </c>
      <c r="B61" s="116" t="s">
        <v>644</v>
      </c>
      <c r="C61" s="163" t="s">
        <v>2717</v>
      </c>
      <c r="D61" s="118">
        <v>45523</v>
      </c>
      <c r="E61" s="118">
        <v>45527</v>
      </c>
      <c r="F61" s="139">
        <v>6285.37</v>
      </c>
      <c r="G61" s="118">
        <v>45530</v>
      </c>
      <c r="H61" s="116">
        <v>1000000000</v>
      </c>
      <c r="I61" s="155"/>
    </row>
    <row r="62" ht="15.75" customHeight="1" spans="1:9">
      <c r="A62" s="26" t="s">
        <v>3437</v>
      </c>
      <c r="B62" s="26" t="s">
        <v>1669</v>
      </c>
      <c r="C62" s="309" t="s">
        <v>1670</v>
      </c>
      <c r="D62" s="123">
        <v>45524</v>
      </c>
      <c r="E62" s="161">
        <v>45525</v>
      </c>
      <c r="F62" s="222">
        <v>8648.64</v>
      </c>
      <c r="G62" s="118">
        <v>45530</v>
      </c>
      <c r="H62" s="116">
        <v>1000000000</v>
      </c>
      <c r="I62" s="155"/>
    </row>
    <row r="63" ht="15.75" customHeight="1" spans="1:9">
      <c r="A63" s="26" t="s">
        <v>3438</v>
      </c>
      <c r="B63" s="26" t="s">
        <v>121</v>
      </c>
      <c r="C63" s="309" t="s">
        <v>284</v>
      </c>
      <c r="D63" s="123">
        <v>45524</v>
      </c>
      <c r="E63" s="161">
        <v>45525</v>
      </c>
      <c r="F63" s="222">
        <v>1341.9</v>
      </c>
      <c r="G63" s="118">
        <v>45530</v>
      </c>
      <c r="H63" s="116">
        <v>1000000000</v>
      </c>
      <c r="I63" s="155"/>
    </row>
    <row r="64" ht="15.75" customHeight="1" spans="1:9">
      <c r="A64" s="26" t="s">
        <v>3439</v>
      </c>
      <c r="B64" s="26" t="s">
        <v>2866</v>
      </c>
      <c r="C64" s="117" t="s">
        <v>2661</v>
      </c>
      <c r="D64" s="123">
        <v>45524</v>
      </c>
      <c r="E64" s="161">
        <v>45525</v>
      </c>
      <c r="F64" s="365">
        <v>11938.18</v>
      </c>
      <c r="G64" s="118">
        <v>45530</v>
      </c>
      <c r="H64" s="116">
        <v>1000000000</v>
      </c>
      <c r="I64" s="155"/>
    </row>
    <row r="65" ht="17.25" customHeight="1" spans="1:9">
      <c r="A65" s="242" t="s">
        <v>3440</v>
      </c>
      <c r="B65" s="242" t="s">
        <v>91</v>
      </c>
      <c r="C65" s="309" t="s">
        <v>249</v>
      </c>
      <c r="D65" s="125">
        <v>45524</v>
      </c>
      <c r="E65" s="123">
        <v>45526</v>
      </c>
      <c r="F65" s="139">
        <v>89.1</v>
      </c>
      <c r="G65" s="118">
        <v>45530</v>
      </c>
      <c r="H65" s="159">
        <v>1000000000</v>
      </c>
      <c r="I65" s="155"/>
    </row>
    <row r="66" ht="15.75" customHeight="1" spans="1:9">
      <c r="A66" s="159" t="s">
        <v>3441</v>
      </c>
      <c r="B66" s="159" t="s">
        <v>295</v>
      </c>
      <c r="C66" s="309" t="s">
        <v>2661</v>
      </c>
      <c r="D66" s="140">
        <v>45524</v>
      </c>
      <c r="E66" s="161">
        <v>45526</v>
      </c>
      <c r="F66" s="222">
        <v>2327.67</v>
      </c>
      <c r="G66" s="118">
        <v>45530</v>
      </c>
      <c r="H66" s="116">
        <v>1000000000</v>
      </c>
      <c r="I66" s="155"/>
    </row>
    <row r="67" ht="15.75" customHeight="1" spans="1:9">
      <c r="A67" s="159" t="s">
        <v>3442</v>
      </c>
      <c r="B67" s="159" t="s">
        <v>91</v>
      </c>
      <c r="C67" s="309" t="s">
        <v>249</v>
      </c>
      <c r="D67" s="140">
        <v>45524</v>
      </c>
      <c r="E67" s="161">
        <v>45526</v>
      </c>
      <c r="F67" s="119">
        <v>7402.25</v>
      </c>
      <c r="G67" s="118">
        <v>45530</v>
      </c>
      <c r="H67" s="116">
        <v>1000000000</v>
      </c>
      <c r="I67" s="155"/>
    </row>
    <row r="68" ht="16.5" customHeight="1" spans="1:9">
      <c r="A68" s="116" t="s">
        <v>3443</v>
      </c>
      <c r="B68" s="116" t="s">
        <v>253</v>
      </c>
      <c r="C68" s="122" t="s">
        <v>276</v>
      </c>
      <c r="D68" s="229">
        <v>45524</v>
      </c>
      <c r="E68" s="229">
        <v>45530</v>
      </c>
      <c r="F68" s="365">
        <v>984.13</v>
      </c>
      <c r="G68" s="118">
        <v>45530</v>
      </c>
      <c r="H68" s="164">
        <v>1000000000</v>
      </c>
      <c r="I68" s="155"/>
    </row>
    <row r="69" ht="15.75" customHeight="1" spans="1:9">
      <c r="A69" s="26" t="s">
        <v>3444</v>
      </c>
      <c r="B69" s="26" t="s">
        <v>295</v>
      </c>
      <c r="C69" s="117" t="s">
        <v>2661</v>
      </c>
      <c r="D69" s="161">
        <v>45525</v>
      </c>
      <c r="E69" s="161">
        <v>45525</v>
      </c>
      <c r="F69" s="139">
        <v>568.49</v>
      </c>
      <c r="G69" s="118">
        <v>45530</v>
      </c>
      <c r="H69" s="116">
        <v>1444000000</v>
      </c>
      <c r="I69" s="155"/>
    </row>
    <row r="70" ht="15.75" customHeight="1" spans="1:9">
      <c r="A70" s="242" t="s">
        <v>3445</v>
      </c>
      <c r="B70" s="242" t="s">
        <v>1259</v>
      </c>
      <c r="C70" s="309" t="s">
        <v>3446</v>
      </c>
      <c r="D70" s="140">
        <v>45525</v>
      </c>
      <c r="E70" s="161">
        <v>45526</v>
      </c>
      <c r="F70" s="222">
        <v>1535.7</v>
      </c>
      <c r="G70" s="118">
        <v>45530</v>
      </c>
      <c r="H70" s="116">
        <v>1000000000</v>
      </c>
      <c r="I70" s="155"/>
    </row>
    <row r="71" ht="15.75" customHeight="1" spans="1:9">
      <c r="A71" s="159" t="s">
        <v>3447</v>
      </c>
      <c r="B71" s="159" t="s">
        <v>3448</v>
      </c>
      <c r="C71" s="163" t="s">
        <v>1909</v>
      </c>
      <c r="D71" s="140">
        <v>45525</v>
      </c>
      <c r="E71" s="161">
        <v>45526</v>
      </c>
      <c r="F71" s="139">
        <v>6924.07</v>
      </c>
      <c r="G71" s="118">
        <v>45530</v>
      </c>
      <c r="H71" s="116">
        <v>1000000000</v>
      </c>
      <c r="I71" s="155"/>
    </row>
    <row r="72" ht="15.75" customHeight="1" spans="1:9">
      <c r="A72" s="159" t="s">
        <v>3449</v>
      </c>
      <c r="B72" s="159" t="s">
        <v>54</v>
      </c>
      <c r="C72" s="163" t="s">
        <v>341</v>
      </c>
      <c r="D72" s="140">
        <v>45525</v>
      </c>
      <c r="E72" s="161">
        <v>45526</v>
      </c>
      <c r="F72" s="222">
        <v>3072.11</v>
      </c>
      <c r="G72" s="118">
        <v>45530</v>
      </c>
      <c r="H72" s="116">
        <v>1000000000</v>
      </c>
      <c r="I72" s="155"/>
    </row>
    <row r="73" ht="15.75" customHeight="1" spans="1:9">
      <c r="A73" s="159" t="s">
        <v>3450</v>
      </c>
      <c r="B73" s="159" t="s">
        <v>115</v>
      </c>
      <c r="C73" s="163" t="s">
        <v>3451</v>
      </c>
      <c r="D73" s="140">
        <v>45525</v>
      </c>
      <c r="E73" s="161">
        <v>45526</v>
      </c>
      <c r="F73" s="119">
        <v>66.55</v>
      </c>
      <c r="G73" s="118">
        <v>45530</v>
      </c>
      <c r="H73" s="164">
        <v>1000000000</v>
      </c>
      <c r="I73" s="155"/>
    </row>
    <row r="74" ht="15.75" customHeight="1" spans="1:9">
      <c r="A74" s="145" t="s">
        <v>3452</v>
      </c>
      <c r="B74" s="116" t="s">
        <v>166</v>
      </c>
      <c r="C74" s="299" t="s">
        <v>3453</v>
      </c>
      <c r="D74" s="118">
        <v>45525</v>
      </c>
      <c r="E74" s="118">
        <v>45527</v>
      </c>
      <c r="F74" s="272">
        <v>12053.68</v>
      </c>
      <c r="G74" s="118">
        <v>45530</v>
      </c>
      <c r="H74" s="116">
        <v>1000000000</v>
      </c>
      <c r="I74" s="155"/>
    </row>
    <row r="75" ht="15.75" customHeight="1" spans="1:9">
      <c r="A75" s="162" t="s">
        <v>3454</v>
      </c>
      <c r="B75" s="116" t="s">
        <v>104</v>
      </c>
      <c r="C75" s="299" t="s">
        <v>930</v>
      </c>
      <c r="D75" s="118">
        <v>45525</v>
      </c>
      <c r="E75" s="118">
        <v>45530</v>
      </c>
      <c r="F75" s="365">
        <v>432</v>
      </c>
      <c r="G75" s="118">
        <v>45530</v>
      </c>
      <c r="H75" s="116">
        <v>1000000000</v>
      </c>
      <c r="I75" s="155"/>
    </row>
    <row r="76" ht="15.75" customHeight="1" spans="1:9">
      <c r="A76" s="159" t="s">
        <v>3455</v>
      </c>
      <c r="B76" s="159" t="s">
        <v>3456</v>
      </c>
      <c r="C76" s="322" t="s">
        <v>3457</v>
      </c>
      <c r="D76" s="123">
        <v>45526</v>
      </c>
      <c r="E76" s="161">
        <v>45526</v>
      </c>
      <c r="F76" s="119">
        <v>3596.01</v>
      </c>
      <c r="G76" s="118">
        <v>45530</v>
      </c>
      <c r="H76" s="116">
        <v>1000000000</v>
      </c>
      <c r="I76" s="155"/>
    </row>
    <row r="77" ht="15.75" customHeight="1" spans="1:9">
      <c r="A77" s="159" t="s">
        <v>3458</v>
      </c>
      <c r="B77" s="159" t="s">
        <v>3459</v>
      </c>
      <c r="C77" s="322" t="s">
        <v>465</v>
      </c>
      <c r="D77" s="123">
        <v>45526</v>
      </c>
      <c r="E77" s="161">
        <v>45526</v>
      </c>
      <c r="F77" s="119">
        <v>788</v>
      </c>
      <c r="G77" s="118">
        <v>45530</v>
      </c>
      <c r="H77" s="116">
        <v>1000000000</v>
      </c>
      <c r="I77" s="155"/>
    </row>
    <row r="78" ht="15.75" customHeight="1" spans="1:9">
      <c r="A78" s="159" t="s">
        <v>3460</v>
      </c>
      <c r="B78" s="159" t="s">
        <v>572</v>
      </c>
      <c r="C78" s="609" t="s">
        <v>3461</v>
      </c>
      <c r="D78" s="295">
        <v>45526</v>
      </c>
      <c r="E78" s="118">
        <v>45526</v>
      </c>
      <c r="F78" s="257">
        <v>99.64</v>
      </c>
      <c r="G78" s="118">
        <v>45530</v>
      </c>
      <c r="H78" s="122">
        <v>1000000000</v>
      </c>
      <c r="I78" s="155"/>
    </row>
    <row r="79" ht="15.75" customHeight="1" spans="1:9">
      <c r="A79" s="116" t="s">
        <v>3462</v>
      </c>
      <c r="B79" s="116" t="s">
        <v>474</v>
      </c>
      <c r="C79" s="299" t="s">
        <v>475</v>
      </c>
      <c r="D79" s="140">
        <v>45526</v>
      </c>
      <c r="E79" s="118">
        <v>45527</v>
      </c>
      <c r="F79" s="365">
        <v>4316.4</v>
      </c>
      <c r="G79" s="118">
        <v>45530</v>
      </c>
      <c r="H79" s="116">
        <v>1000000000</v>
      </c>
      <c r="I79" s="155"/>
    </row>
    <row r="80" ht="15.75" customHeight="1" spans="1:9">
      <c r="A80" s="116" t="s">
        <v>3463</v>
      </c>
      <c r="B80" s="116" t="s">
        <v>91</v>
      </c>
      <c r="C80" s="299" t="s">
        <v>249</v>
      </c>
      <c r="D80" s="140">
        <v>45526</v>
      </c>
      <c r="E80" s="118">
        <v>45527</v>
      </c>
      <c r="F80" s="119">
        <v>1850.56</v>
      </c>
      <c r="G80" s="118">
        <v>45530</v>
      </c>
      <c r="H80" s="116">
        <v>1000000000</v>
      </c>
      <c r="I80" s="155"/>
    </row>
    <row r="81" customHeight="1" spans="1:9">
      <c r="A81" s="145" t="s">
        <v>3464</v>
      </c>
      <c r="B81" s="116" t="s">
        <v>166</v>
      </c>
      <c r="C81" s="610" t="s">
        <v>3465</v>
      </c>
      <c r="D81" s="118">
        <v>45526</v>
      </c>
      <c r="E81" s="118">
        <v>45527</v>
      </c>
      <c r="F81" s="365">
        <v>12053.68</v>
      </c>
      <c r="G81" s="118">
        <v>45530</v>
      </c>
      <c r="H81" s="122">
        <v>1000000000</v>
      </c>
      <c r="I81" s="155"/>
    </row>
    <row r="82" ht="16.5" customHeight="1" spans="1:9">
      <c r="A82" s="26" t="s">
        <v>3466</v>
      </c>
      <c r="B82" s="116" t="s">
        <v>82</v>
      </c>
      <c r="C82" s="163" t="s">
        <v>113</v>
      </c>
      <c r="D82" s="118">
        <v>45527</v>
      </c>
      <c r="E82" s="118">
        <v>45527</v>
      </c>
      <c r="F82" s="119">
        <v>10402.5</v>
      </c>
      <c r="G82" s="118">
        <v>45530</v>
      </c>
      <c r="H82" s="116">
        <v>1000000000</v>
      </c>
      <c r="I82" s="155"/>
    </row>
    <row r="83" ht="16.5" customHeight="1" spans="1:9">
      <c r="A83" s="116" t="s">
        <v>3467</v>
      </c>
      <c r="B83" s="116" t="s">
        <v>3468</v>
      </c>
      <c r="C83" s="122" t="s">
        <v>817</v>
      </c>
      <c r="D83" s="229">
        <v>45527</v>
      </c>
      <c r="E83" s="229">
        <v>45530</v>
      </c>
      <c r="F83" s="119">
        <v>13662.42</v>
      </c>
      <c r="G83" s="118">
        <v>45530</v>
      </c>
      <c r="H83" s="290">
        <v>1000000000</v>
      </c>
      <c r="I83" s="155"/>
    </row>
    <row r="84" ht="16.5" customHeight="1" spans="1:9">
      <c r="A84" s="116" t="s">
        <v>3469</v>
      </c>
      <c r="B84" s="116" t="s">
        <v>146</v>
      </c>
      <c r="C84" s="122" t="s">
        <v>144</v>
      </c>
      <c r="D84" s="118">
        <v>45527</v>
      </c>
      <c r="E84" s="229">
        <v>45530</v>
      </c>
      <c r="F84" s="365">
        <v>5375.76</v>
      </c>
      <c r="G84" s="118">
        <v>45530</v>
      </c>
      <c r="H84" s="116">
        <v>1000000000</v>
      </c>
      <c r="I84" s="155"/>
    </row>
    <row r="85" ht="15.75" customHeight="1" spans="1:9">
      <c r="A85" s="116" t="s">
        <v>3470</v>
      </c>
      <c r="B85" s="116" t="s">
        <v>3471</v>
      </c>
      <c r="C85" s="122" t="s">
        <v>3472</v>
      </c>
      <c r="D85" s="229">
        <v>45530</v>
      </c>
      <c r="E85" s="229">
        <v>45530</v>
      </c>
      <c r="F85" s="365">
        <v>8076.02</v>
      </c>
      <c r="G85" s="118">
        <v>45530</v>
      </c>
      <c r="H85" s="164">
        <v>1000000000</v>
      </c>
      <c r="I85" s="155"/>
    </row>
    <row r="86" ht="15.75" customHeight="1" spans="1:9">
      <c r="A86" s="22" t="s">
        <v>160</v>
      </c>
      <c r="B86" s="106"/>
      <c r="C86" s="106"/>
      <c r="D86" s="106"/>
      <c r="E86" s="106"/>
      <c r="F86" s="106"/>
      <c r="G86" s="106"/>
      <c r="H86" s="107"/>
      <c r="I86" s="152">
        <f>SUM(F87)</f>
        <v>0</v>
      </c>
    </row>
    <row r="87" customHeight="1" spans="1:9">
      <c r="A87" s="43"/>
      <c r="B87" s="43"/>
      <c r="C87" s="44"/>
      <c r="D87" s="43"/>
      <c r="E87" s="43"/>
      <c r="F87" s="45"/>
      <c r="G87" s="43"/>
      <c r="H87" s="43"/>
      <c r="I87" s="122"/>
    </row>
    <row r="88" ht="15.75" customHeight="1" spans="1:9">
      <c r="A88" s="22" t="s">
        <v>161</v>
      </c>
      <c r="B88" s="106"/>
      <c r="C88" s="106"/>
      <c r="D88" s="106"/>
      <c r="E88" s="106"/>
      <c r="F88" s="106"/>
      <c r="G88" s="106"/>
      <c r="H88" s="107"/>
      <c r="I88" s="152">
        <f>SUM(F89:F101)</f>
        <v>2360377.5</v>
      </c>
    </row>
    <row r="89" ht="15.75" customHeight="1" spans="1:9">
      <c r="A89" s="116" t="s">
        <v>3473</v>
      </c>
      <c r="B89" s="116" t="s">
        <v>386</v>
      </c>
      <c r="C89" s="122" t="s">
        <v>3474</v>
      </c>
      <c r="D89" s="611">
        <v>45484</v>
      </c>
      <c r="E89" s="611">
        <v>45523</v>
      </c>
      <c r="F89" s="119">
        <v>94752.6</v>
      </c>
      <c r="G89" s="118">
        <v>45530</v>
      </c>
      <c r="H89" s="116">
        <v>1000000000</v>
      </c>
      <c r="I89" s="573"/>
    </row>
    <row r="90" ht="15.75" customHeight="1" spans="1:9">
      <c r="A90" s="116" t="s">
        <v>3475</v>
      </c>
      <c r="B90" s="116" t="s">
        <v>169</v>
      </c>
      <c r="C90" s="122" t="s">
        <v>3476</v>
      </c>
      <c r="D90" s="123">
        <v>45518</v>
      </c>
      <c r="E90" s="161">
        <v>45523</v>
      </c>
      <c r="F90" s="139">
        <v>118908.98</v>
      </c>
      <c r="G90" s="118">
        <v>45530</v>
      </c>
      <c r="H90" s="159">
        <v>1000000000</v>
      </c>
      <c r="I90" s="155"/>
    </row>
    <row r="91" ht="15.75" customHeight="1" spans="1:9">
      <c r="A91" s="116" t="s">
        <v>3477</v>
      </c>
      <c r="B91" s="116" t="s">
        <v>377</v>
      </c>
      <c r="C91" s="122" t="s">
        <v>378</v>
      </c>
      <c r="D91" s="123">
        <v>45520</v>
      </c>
      <c r="E91" s="161">
        <v>45523</v>
      </c>
      <c r="F91" s="257">
        <v>60570.71</v>
      </c>
      <c r="G91" s="118">
        <v>45530</v>
      </c>
      <c r="H91" s="159">
        <v>1000000000</v>
      </c>
      <c r="I91" s="155"/>
    </row>
    <row r="92" ht="15.75" customHeight="1" spans="1:9">
      <c r="A92" s="116" t="s">
        <v>3478</v>
      </c>
      <c r="B92" s="116" t="s">
        <v>163</v>
      </c>
      <c r="C92" s="163" t="s">
        <v>970</v>
      </c>
      <c r="D92" s="611">
        <v>45523</v>
      </c>
      <c r="E92" s="611">
        <v>45523</v>
      </c>
      <c r="F92" s="119">
        <v>85200.71</v>
      </c>
      <c r="G92" s="118">
        <v>45530</v>
      </c>
      <c r="H92" s="162">
        <v>1444000000</v>
      </c>
      <c r="I92" s="155"/>
    </row>
    <row r="93" ht="15.75" customHeight="1" spans="1:9">
      <c r="A93" s="116" t="s">
        <v>3479</v>
      </c>
      <c r="B93" s="116" t="s">
        <v>121</v>
      </c>
      <c r="C93" s="122" t="s">
        <v>308</v>
      </c>
      <c r="D93" s="140">
        <v>45523</v>
      </c>
      <c r="E93" s="118">
        <v>45524</v>
      </c>
      <c r="F93" s="119">
        <v>38006.83</v>
      </c>
      <c r="G93" s="118">
        <v>45530</v>
      </c>
      <c r="H93" s="102">
        <v>1000000000</v>
      </c>
      <c r="I93" s="155"/>
    </row>
    <row r="94" ht="15.75" customHeight="1" spans="1:9">
      <c r="A94" s="116" t="s">
        <v>3480</v>
      </c>
      <c r="B94" s="116" t="s">
        <v>3481</v>
      </c>
      <c r="C94" s="122" t="s">
        <v>3482</v>
      </c>
      <c r="D94" s="123">
        <v>45523</v>
      </c>
      <c r="E94" s="123">
        <v>45525</v>
      </c>
      <c r="F94" s="119">
        <v>590968.54</v>
      </c>
      <c r="G94" s="118">
        <v>45530</v>
      </c>
      <c r="H94" s="116">
        <v>1000000000</v>
      </c>
      <c r="I94" s="155"/>
    </row>
    <row r="95" ht="15.75" customHeight="1" spans="1:40">
      <c r="A95" s="116" t="s">
        <v>3483</v>
      </c>
      <c r="B95" s="116" t="s">
        <v>121</v>
      </c>
      <c r="C95" s="122" t="s">
        <v>308</v>
      </c>
      <c r="D95" s="118">
        <v>45524</v>
      </c>
      <c r="E95" s="118">
        <v>45524</v>
      </c>
      <c r="F95" s="72">
        <v>12251.79</v>
      </c>
      <c r="G95" s="118">
        <v>45530</v>
      </c>
      <c r="H95" s="116">
        <v>1000000000</v>
      </c>
      <c r="I95" s="155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</row>
    <row r="96" ht="15.75" customHeight="1" spans="1:9">
      <c r="A96" s="116" t="s">
        <v>3484</v>
      </c>
      <c r="B96" s="116" t="s">
        <v>3485</v>
      </c>
      <c r="C96" s="122" t="s">
        <v>3486</v>
      </c>
      <c r="D96" s="123">
        <v>45524</v>
      </c>
      <c r="E96" s="123">
        <v>45525</v>
      </c>
      <c r="F96" s="119">
        <v>117050.42</v>
      </c>
      <c r="G96" s="118">
        <v>45530</v>
      </c>
      <c r="H96" s="116">
        <v>1000000000</v>
      </c>
      <c r="I96" s="155"/>
    </row>
    <row r="97" ht="17.25" customHeight="1" spans="1:9">
      <c r="A97" s="116" t="s">
        <v>3487</v>
      </c>
      <c r="B97" s="226" t="s">
        <v>828</v>
      </c>
      <c r="C97" s="122" t="s">
        <v>1175</v>
      </c>
      <c r="D97" s="140">
        <v>45524</v>
      </c>
      <c r="E97" s="160">
        <v>45526</v>
      </c>
      <c r="F97" s="119">
        <v>455477.06</v>
      </c>
      <c r="G97" s="118">
        <v>45530</v>
      </c>
      <c r="H97" s="316">
        <v>1000000000</v>
      </c>
      <c r="I97" s="155"/>
    </row>
    <row r="98" ht="17.25" customHeight="1" spans="1:9">
      <c r="A98" s="26" t="s">
        <v>3488</v>
      </c>
      <c r="B98" s="26" t="s">
        <v>163</v>
      </c>
      <c r="C98" s="163" t="s">
        <v>771</v>
      </c>
      <c r="D98" s="140">
        <v>45525</v>
      </c>
      <c r="E98" s="160">
        <v>45526</v>
      </c>
      <c r="F98" s="119">
        <v>102493.66</v>
      </c>
      <c r="G98" s="118">
        <v>45530</v>
      </c>
      <c r="H98" s="316">
        <v>1000000000</v>
      </c>
      <c r="I98" s="155"/>
    </row>
    <row r="99" ht="15.75" customHeight="1" spans="1:9">
      <c r="A99" s="116" t="s">
        <v>3489</v>
      </c>
      <c r="B99" s="116" t="s">
        <v>386</v>
      </c>
      <c r="C99" s="117" t="s">
        <v>375</v>
      </c>
      <c r="D99" s="60">
        <v>45526</v>
      </c>
      <c r="E99" s="60">
        <v>45527</v>
      </c>
      <c r="F99" s="165">
        <v>25729.76</v>
      </c>
      <c r="G99" s="118">
        <v>45530</v>
      </c>
      <c r="H99" s="26">
        <v>1000000000</v>
      </c>
      <c r="I99" s="155"/>
    </row>
    <row r="100" ht="15.75" customHeight="1" spans="1:9">
      <c r="A100" s="26" t="s">
        <v>3490</v>
      </c>
      <c r="B100" s="91" t="s">
        <v>3189</v>
      </c>
      <c r="C100" s="147" t="s">
        <v>393</v>
      </c>
      <c r="D100" s="60">
        <v>45527</v>
      </c>
      <c r="E100" s="60">
        <v>45527</v>
      </c>
      <c r="F100" s="141">
        <v>36557.26</v>
      </c>
      <c r="G100" s="118">
        <v>45530</v>
      </c>
      <c r="H100" s="26">
        <v>1000000000</v>
      </c>
      <c r="I100" s="155"/>
    </row>
    <row r="101" ht="15.75" customHeight="1" spans="1:9">
      <c r="A101" s="383" t="s">
        <v>3491</v>
      </c>
      <c r="B101" s="116" t="s">
        <v>3492</v>
      </c>
      <c r="C101" s="117" t="s">
        <v>3271</v>
      </c>
      <c r="D101" s="611">
        <v>45527</v>
      </c>
      <c r="E101" s="612">
        <v>45527</v>
      </c>
      <c r="F101" s="393">
        <v>622409.18</v>
      </c>
      <c r="G101" s="118">
        <v>45530</v>
      </c>
      <c r="H101" s="91">
        <v>1000000000</v>
      </c>
      <c r="I101" s="155"/>
    </row>
    <row r="102" ht="15.75" customHeight="1" spans="1:9">
      <c r="A102" s="22" t="s">
        <v>186</v>
      </c>
      <c r="B102" s="106"/>
      <c r="C102" s="106"/>
      <c r="D102" s="106"/>
      <c r="E102" s="106"/>
      <c r="F102" s="106"/>
      <c r="G102" s="106"/>
      <c r="H102" s="107"/>
      <c r="I102" s="152">
        <f>SUM(F103:F104)</f>
        <v>58960.41</v>
      </c>
    </row>
    <row r="103" customHeight="1" spans="1:9">
      <c r="A103" s="26" t="s">
        <v>3493</v>
      </c>
      <c r="B103" s="116" t="s">
        <v>1236</v>
      </c>
      <c r="C103" s="299" t="s">
        <v>3494</v>
      </c>
      <c r="D103" s="140">
        <v>45511</v>
      </c>
      <c r="E103" s="118">
        <v>45524</v>
      </c>
      <c r="F103" s="72">
        <v>24033.34</v>
      </c>
      <c r="G103" s="118">
        <v>45530</v>
      </c>
      <c r="H103" s="159">
        <v>1000000000</v>
      </c>
      <c r="I103" s="573"/>
    </row>
    <row r="104" customHeight="1" spans="1:9">
      <c r="A104" s="26" t="s">
        <v>3495</v>
      </c>
      <c r="B104" s="116" t="s">
        <v>253</v>
      </c>
      <c r="C104" s="299" t="s">
        <v>3494</v>
      </c>
      <c r="D104" s="611" t="s">
        <v>3496</v>
      </c>
      <c r="E104" s="611">
        <v>45525</v>
      </c>
      <c r="F104" s="613">
        <v>34927.07</v>
      </c>
      <c r="G104" s="118">
        <v>45530</v>
      </c>
      <c r="H104" s="116">
        <v>1000000000</v>
      </c>
      <c r="I104" s="155"/>
    </row>
    <row r="105" ht="15.75" customHeight="1" spans="1:9">
      <c r="A105" s="22" t="s">
        <v>187</v>
      </c>
      <c r="B105" s="106"/>
      <c r="C105" s="106"/>
      <c r="D105" s="106"/>
      <c r="E105" s="106"/>
      <c r="F105" s="106"/>
      <c r="G105" s="106"/>
      <c r="H105" s="107"/>
      <c r="I105" s="152">
        <f>SUM(F106:F114)</f>
        <v>439294.59</v>
      </c>
    </row>
    <row r="106" ht="16.5" customHeight="1" spans="1:9">
      <c r="A106" s="116" t="s">
        <v>3497</v>
      </c>
      <c r="B106" s="116" t="s">
        <v>198</v>
      </c>
      <c r="C106" s="224" t="s">
        <v>3498</v>
      </c>
      <c r="D106" s="118">
        <v>45519</v>
      </c>
      <c r="E106" s="118">
        <v>45527</v>
      </c>
      <c r="F106" s="119">
        <v>162680.4</v>
      </c>
      <c r="G106" s="118">
        <v>45530</v>
      </c>
      <c r="H106" s="116">
        <v>1050000117</v>
      </c>
      <c r="I106" s="573"/>
    </row>
    <row r="107" ht="16.5" customHeight="1" spans="1:9">
      <c r="A107" s="26" t="s">
        <v>3499</v>
      </c>
      <c r="B107" s="26" t="s">
        <v>107</v>
      </c>
      <c r="C107" s="163" t="s">
        <v>1521</v>
      </c>
      <c r="D107" s="118">
        <v>45524</v>
      </c>
      <c r="E107" s="118">
        <v>45530</v>
      </c>
      <c r="F107" s="119">
        <v>25915.71</v>
      </c>
      <c r="G107" s="118">
        <v>45530</v>
      </c>
      <c r="H107" s="116">
        <v>1000000000</v>
      </c>
      <c r="I107" s="155"/>
    </row>
    <row r="108" customHeight="1" spans="1:9">
      <c r="A108" s="26" t="s">
        <v>3500</v>
      </c>
      <c r="B108" s="26" t="s">
        <v>401</v>
      </c>
      <c r="C108" s="235" t="s">
        <v>411</v>
      </c>
      <c r="D108" s="140">
        <v>45525</v>
      </c>
      <c r="E108" s="118">
        <v>45526</v>
      </c>
      <c r="F108" s="198">
        <v>19250</v>
      </c>
      <c r="G108" s="118">
        <v>45530</v>
      </c>
      <c r="H108" s="162">
        <v>1000000000</v>
      </c>
      <c r="I108" s="155"/>
    </row>
    <row r="109" ht="15.75" customHeight="1" spans="1:9">
      <c r="A109" s="116" t="s">
        <v>3501</v>
      </c>
      <c r="B109" s="116" t="s">
        <v>301</v>
      </c>
      <c r="C109" s="122" t="s">
        <v>3039</v>
      </c>
      <c r="D109" s="611">
        <v>45525</v>
      </c>
      <c r="E109" s="118">
        <v>45526</v>
      </c>
      <c r="F109" s="131">
        <v>19860.41</v>
      </c>
      <c r="G109" s="118">
        <v>45530</v>
      </c>
      <c r="H109" s="162">
        <v>1000000000</v>
      </c>
      <c r="I109" s="155"/>
    </row>
    <row r="110" ht="16.5" customHeight="1" spans="1:9">
      <c r="A110" s="116" t="s">
        <v>3502</v>
      </c>
      <c r="B110" s="226" t="s">
        <v>401</v>
      </c>
      <c r="C110" s="122" t="s">
        <v>3503</v>
      </c>
      <c r="D110" s="611">
        <v>45525</v>
      </c>
      <c r="E110" s="118">
        <v>45526</v>
      </c>
      <c r="F110" s="119">
        <v>19250</v>
      </c>
      <c r="G110" s="118">
        <v>45530</v>
      </c>
      <c r="H110" s="162">
        <v>1000000000</v>
      </c>
      <c r="I110" s="155"/>
    </row>
    <row r="111" ht="15.75" customHeight="1" spans="1:9">
      <c r="A111" s="116" t="s">
        <v>3504</v>
      </c>
      <c r="B111" s="116" t="s">
        <v>2932</v>
      </c>
      <c r="C111" s="122" t="s">
        <v>3505</v>
      </c>
      <c r="D111" s="611">
        <v>45525</v>
      </c>
      <c r="E111" s="118">
        <v>45526</v>
      </c>
      <c r="F111" s="121">
        <v>73689.59</v>
      </c>
      <c r="G111" s="118">
        <v>45530</v>
      </c>
      <c r="H111" s="164">
        <v>1000000000</v>
      </c>
      <c r="I111" s="155"/>
    </row>
    <row r="112" ht="15.75" customHeight="1" spans="1:9">
      <c r="A112" s="116" t="s">
        <v>3506</v>
      </c>
      <c r="B112" s="116" t="s">
        <v>3507</v>
      </c>
      <c r="C112" s="235" t="s">
        <v>411</v>
      </c>
      <c r="D112" s="611">
        <v>45525</v>
      </c>
      <c r="E112" s="118">
        <v>45526</v>
      </c>
      <c r="F112" s="119">
        <v>19250</v>
      </c>
      <c r="G112" s="118">
        <v>45530</v>
      </c>
      <c r="H112" s="164">
        <v>1000000000</v>
      </c>
      <c r="I112" s="155"/>
    </row>
    <row r="113" ht="16.5" customHeight="1" spans="1:9">
      <c r="A113" s="116" t="s">
        <v>3508</v>
      </c>
      <c r="B113" s="116" t="s">
        <v>1094</v>
      </c>
      <c r="C113" s="122" t="s">
        <v>1095</v>
      </c>
      <c r="D113" s="118">
        <v>45526</v>
      </c>
      <c r="E113" s="118">
        <v>45526</v>
      </c>
      <c r="F113" s="272">
        <v>52239.68</v>
      </c>
      <c r="G113" s="118">
        <v>45530</v>
      </c>
      <c r="H113" s="164">
        <v>1000000000</v>
      </c>
      <c r="I113" s="155"/>
    </row>
    <row r="114" ht="15.75" customHeight="1" spans="1:9">
      <c r="A114" s="116" t="s">
        <v>3509</v>
      </c>
      <c r="B114" s="116" t="s">
        <v>1010</v>
      </c>
      <c r="C114" s="122" t="s">
        <v>1011</v>
      </c>
      <c r="D114" s="118">
        <v>45527</v>
      </c>
      <c r="E114" s="118">
        <v>45530</v>
      </c>
      <c r="F114" s="119">
        <v>47158.8</v>
      </c>
      <c r="G114" s="118">
        <v>45530</v>
      </c>
      <c r="H114" s="116">
        <v>1000000000</v>
      </c>
      <c r="I114" s="155"/>
    </row>
    <row r="115" ht="15.75" customHeight="1" spans="1:9">
      <c r="A115" s="22" t="s">
        <v>208</v>
      </c>
      <c r="B115" s="106"/>
      <c r="C115" s="106"/>
      <c r="D115" s="106"/>
      <c r="E115" s="106"/>
      <c r="F115" s="106"/>
      <c r="G115" s="106"/>
      <c r="H115" s="107"/>
      <c r="I115" s="152">
        <f>SUM(F116:F117)</f>
        <v>179645.9</v>
      </c>
    </row>
    <row r="116" ht="17.25" customHeight="1" spans="1:9">
      <c r="A116" s="116" t="s">
        <v>3510</v>
      </c>
      <c r="B116" s="116" t="s">
        <v>213</v>
      </c>
      <c r="C116" s="614" t="s">
        <v>214</v>
      </c>
      <c r="D116" s="118">
        <v>45518</v>
      </c>
      <c r="E116" s="118">
        <v>45524</v>
      </c>
      <c r="F116" s="222">
        <v>44306.33</v>
      </c>
      <c r="G116" s="118">
        <v>45530</v>
      </c>
      <c r="H116" s="116">
        <v>1000000000</v>
      </c>
      <c r="I116" s="573"/>
    </row>
    <row r="117" ht="15.75" customHeight="1" spans="1:40">
      <c r="A117" s="116" t="s">
        <v>3511</v>
      </c>
      <c r="B117" s="116" t="s">
        <v>429</v>
      </c>
      <c r="C117" s="122" t="s">
        <v>3512</v>
      </c>
      <c r="D117" s="118">
        <v>45518</v>
      </c>
      <c r="E117" s="118">
        <v>45524</v>
      </c>
      <c r="F117" s="222">
        <v>135339.57</v>
      </c>
      <c r="G117" s="118">
        <v>45530</v>
      </c>
      <c r="H117" s="116">
        <v>1000000000</v>
      </c>
      <c r="I117" s="155"/>
      <c r="J117" s="616"/>
      <c r="K117" s="616"/>
      <c r="L117" s="616"/>
      <c r="M117" s="616"/>
      <c r="N117" s="616"/>
      <c r="O117" s="616"/>
      <c r="P117" s="616"/>
      <c r="Q117" s="616"/>
      <c r="R117" s="616"/>
      <c r="S117" s="616"/>
      <c r="T117" s="616"/>
      <c r="U117" s="616"/>
      <c r="V117" s="616"/>
      <c r="W117" s="616"/>
      <c r="X117" s="616"/>
      <c r="Y117" s="616"/>
      <c r="Z117" s="616"/>
      <c r="AA117" s="616"/>
      <c r="AB117" s="616"/>
      <c r="AC117" s="616"/>
      <c r="AD117" s="616"/>
      <c r="AE117" s="616"/>
      <c r="AF117" s="616"/>
      <c r="AG117" s="616"/>
      <c r="AH117" s="616"/>
      <c r="AI117" s="616"/>
      <c r="AJ117" s="616"/>
      <c r="AK117" s="616"/>
      <c r="AL117" s="616"/>
      <c r="AM117" s="616"/>
      <c r="AN117" s="616"/>
    </row>
    <row r="118" ht="15.75" customHeight="1" spans="1:9">
      <c r="A118" s="22" t="s">
        <v>220</v>
      </c>
      <c r="B118" s="106"/>
      <c r="C118" s="106"/>
      <c r="D118" s="106"/>
      <c r="E118" s="106"/>
      <c r="F118" s="106"/>
      <c r="G118" s="106"/>
      <c r="H118" s="107"/>
      <c r="I118" s="152">
        <f>SUM(F119)</f>
        <v>0</v>
      </c>
    </row>
    <row r="119" ht="15.75" customHeight="1" spans="1:9">
      <c r="A119" s="116"/>
      <c r="B119" s="116"/>
      <c r="C119" s="122"/>
      <c r="D119" s="164"/>
      <c r="E119" s="164"/>
      <c r="F119" s="119"/>
      <c r="G119" s="164"/>
      <c r="H119" s="116"/>
      <c r="I119" s="122"/>
    </row>
    <row r="120" ht="15.75" customHeight="1" spans="1:9">
      <c r="A120" s="22" t="s">
        <v>221</v>
      </c>
      <c r="B120" s="106"/>
      <c r="C120" s="106"/>
      <c r="D120" s="106"/>
      <c r="E120" s="106"/>
      <c r="F120" s="106"/>
      <c r="G120" s="106"/>
      <c r="H120" s="107"/>
      <c r="I120" s="152">
        <f>SUM(F121)</f>
        <v>0</v>
      </c>
    </row>
    <row r="121" ht="15.75" customHeight="1" spans="1:9">
      <c r="A121" s="116"/>
      <c r="B121" s="116"/>
      <c r="C121" s="163"/>
      <c r="D121" s="164"/>
      <c r="E121" s="164"/>
      <c r="F121" s="246"/>
      <c r="G121" s="259"/>
      <c r="H121" s="164"/>
      <c r="I121" s="116"/>
    </row>
    <row r="122" customFormat="1" ht="15.75" customHeight="1" spans="1:8">
      <c r="A122" s="91"/>
      <c r="B122" s="91"/>
      <c r="D122" s="91"/>
      <c r="E122" s="91"/>
      <c r="F122" s="615"/>
      <c r="G122" s="168"/>
      <c r="H122" s="169"/>
    </row>
    <row r="123" customFormat="1" ht="15.75" customHeight="1" spans="1:8">
      <c r="A123" s="170" t="s">
        <v>222</v>
      </c>
      <c r="B123" s="171"/>
      <c r="C123" s="171"/>
      <c r="D123" s="91"/>
      <c r="E123" s="91"/>
      <c r="F123" s="615"/>
      <c r="H123" s="91"/>
    </row>
    <row r="124" customFormat="1" ht="15.75" customHeight="1" spans="1:8">
      <c r="A124" s="172" t="s">
        <v>223</v>
      </c>
      <c r="B124" s="102"/>
      <c r="C124" s="102"/>
      <c r="D124" s="91"/>
      <c r="E124" s="91"/>
      <c r="F124" s="615"/>
      <c r="H124" s="91"/>
    </row>
    <row r="125" customFormat="1" ht="15.75" customHeight="1" spans="1:8">
      <c r="A125" s="91"/>
      <c r="B125" s="91"/>
      <c r="D125" s="91"/>
      <c r="E125" s="91"/>
      <c r="F125" s="615"/>
      <c r="H125" s="91"/>
    </row>
    <row r="126" ht="15.75" customHeight="1" spans="1:9">
      <c r="A126" s="91"/>
      <c r="B126" s="91"/>
      <c r="D126" s="91"/>
      <c r="E126" s="91"/>
      <c r="F126" s="615"/>
      <c r="H126" s="91"/>
      <c r="I126" s="373"/>
    </row>
    <row r="127" customFormat="1" ht="15.75" customHeight="1" spans="1:8">
      <c r="A127" s="91"/>
      <c r="B127" s="91"/>
      <c r="D127" s="91"/>
      <c r="E127" s="91"/>
      <c r="F127" s="615"/>
      <c r="H127" s="91"/>
    </row>
    <row r="128" customFormat="1" ht="15.75" customHeight="1" spans="1:8">
      <c r="A128" s="91"/>
      <c r="B128" s="91"/>
      <c r="D128" s="91"/>
      <c r="E128" s="91"/>
      <c r="F128" s="615"/>
      <c r="H128" s="91"/>
    </row>
    <row r="129" customFormat="1" ht="15.75" customHeight="1" spans="1:8">
      <c r="A129" s="91"/>
      <c r="B129" s="91"/>
      <c r="D129" s="91"/>
      <c r="E129" s="91"/>
      <c r="F129" s="615"/>
      <c r="H129" s="91"/>
    </row>
    <row r="130" customFormat="1" ht="15.75" customHeight="1" spans="1:8">
      <c r="A130" s="91"/>
      <c r="B130" s="91"/>
      <c r="D130" s="91"/>
      <c r="E130" s="91"/>
      <c r="F130" s="615"/>
      <c r="H130" s="91"/>
    </row>
    <row r="131" customFormat="1" ht="15.75" customHeight="1" spans="1:8">
      <c r="A131" s="91"/>
      <c r="B131" s="91"/>
      <c r="D131" s="91"/>
      <c r="E131" s="91"/>
      <c r="F131" s="615"/>
      <c r="H131" s="91"/>
    </row>
    <row r="132" customFormat="1" ht="15.75" customHeight="1" spans="1:8">
      <c r="A132" s="91"/>
      <c r="B132" s="91"/>
      <c r="D132" s="91"/>
      <c r="E132" s="91"/>
      <c r="F132" s="615"/>
      <c r="H132" s="91"/>
    </row>
    <row r="133" customFormat="1" ht="15.75" customHeight="1" spans="1:8">
      <c r="A133" s="91"/>
      <c r="B133" s="91"/>
      <c r="D133" s="91"/>
      <c r="E133" s="91"/>
      <c r="F133" s="615"/>
      <c r="H133" s="91"/>
    </row>
    <row r="134" customFormat="1" ht="15.75" customHeight="1" spans="1:8">
      <c r="A134" s="91"/>
      <c r="B134" s="91"/>
      <c r="D134" s="91"/>
      <c r="E134" s="91"/>
      <c r="F134" s="615"/>
      <c r="H134" s="91"/>
    </row>
    <row r="135" customFormat="1" ht="15.75" customHeight="1" spans="1:8">
      <c r="A135" s="91"/>
      <c r="B135" s="91"/>
      <c r="D135" s="91"/>
      <c r="E135" s="91"/>
      <c r="F135" s="615"/>
      <c r="H135" s="91"/>
    </row>
    <row r="136" customFormat="1" ht="15.75" customHeight="1" spans="1:8">
      <c r="A136" s="91"/>
      <c r="B136" s="91"/>
      <c r="D136" s="91"/>
      <c r="E136" s="91"/>
      <c r="F136" s="615"/>
      <c r="H136" s="91"/>
    </row>
    <row r="137" customFormat="1" ht="15.75" customHeight="1" spans="1:8">
      <c r="A137" s="91"/>
      <c r="B137" s="91"/>
      <c r="D137" s="91"/>
      <c r="E137" s="91"/>
      <c r="F137" s="615"/>
      <c r="H137" s="91"/>
    </row>
    <row r="138" customFormat="1" ht="15.75" customHeight="1" spans="1:8">
      <c r="A138" s="91"/>
      <c r="B138" s="91"/>
      <c r="D138" s="91"/>
      <c r="E138" s="91"/>
      <c r="F138" s="615"/>
      <c r="H138" s="91"/>
    </row>
    <row r="139" customFormat="1" ht="15.75" customHeight="1" spans="1:8">
      <c r="A139" s="91"/>
      <c r="B139" s="91"/>
      <c r="D139" s="91"/>
      <c r="E139" s="91"/>
      <c r="F139" s="615"/>
      <c r="H139" s="91"/>
    </row>
    <row r="140" customFormat="1" ht="15.75" customHeight="1" spans="1:8">
      <c r="A140" s="91"/>
      <c r="B140" s="91"/>
      <c r="D140" s="91"/>
      <c r="E140" s="91"/>
      <c r="F140" s="615"/>
      <c r="H140" s="91"/>
    </row>
    <row r="141" customFormat="1" ht="15.75" customHeight="1" spans="1:8">
      <c r="A141" s="91"/>
      <c r="B141" s="91"/>
      <c r="D141" s="91"/>
      <c r="E141" s="91"/>
      <c r="F141" s="615"/>
      <c r="H141" s="91"/>
    </row>
    <row r="142" customFormat="1" ht="15.75" customHeight="1" spans="1:8">
      <c r="A142" s="91"/>
      <c r="B142" s="91"/>
      <c r="D142" s="91"/>
      <c r="E142" s="91"/>
      <c r="F142" s="615"/>
      <c r="H142" s="91"/>
    </row>
    <row r="143" customFormat="1" ht="15.75" customHeight="1" spans="1:8">
      <c r="A143" s="91"/>
      <c r="B143" s="91"/>
      <c r="D143" s="91"/>
      <c r="E143" s="91"/>
      <c r="F143" s="615"/>
      <c r="H143" s="91"/>
    </row>
    <row r="144" customFormat="1" ht="15.75" customHeight="1" spans="1:8">
      <c r="A144" s="91"/>
      <c r="B144" s="91"/>
      <c r="D144" s="91"/>
      <c r="E144" s="91"/>
      <c r="F144" s="615"/>
      <c r="H144" s="91"/>
    </row>
    <row r="145" customFormat="1" ht="15.75" customHeight="1" spans="1:8">
      <c r="A145" s="91"/>
      <c r="B145" s="91"/>
      <c r="D145" s="91"/>
      <c r="E145" s="91"/>
      <c r="F145" s="615"/>
      <c r="H145" s="91"/>
    </row>
    <row r="146" customFormat="1" ht="15.75" customHeight="1" spans="1:8">
      <c r="A146" s="91"/>
      <c r="B146" s="91"/>
      <c r="D146" s="91"/>
      <c r="E146" s="91"/>
      <c r="F146" s="615"/>
      <c r="H146" s="91"/>
    </row>
    <row r="147" customFormat="1" ht="15.75" customHeight="1" spans="1:8">
      <c r="A147" s="91"/>
      <c r="B147" s="91"/>
      <c r="D147" s="91"/>
      <c r="E147" s="91"/>
      <c r="F147" s="615"/>
      <c r="H147" s="91"/>
    </row>
    <row r="148" customFormat="1" ht="15.75" customHeight="1" spans="1:8">
      <c r="A148" s="91"/>
      <c r="B148" s="91"/>
      <c r="D148" s="91"/>
      <c r="E148" s="91"/>
      <c r="F148" s="615"/>
      <c r="H148" s="91"/>
    </row>
    <row r="149" customFormat="1" ht="15.75" customHeight="1" spans="1:8">
      <c r="A149" s="91"/>
      <c r="B149" s="91"/>
      <c r="D149" s="91"/>
      <c r="E149" s="91"/>
      <c r="F149" s="615"/>
      <c r="H149" s="91"/>
    </row>
    <row r="150" customFormat="1" ht="15.75" customHeight="1" spans="1:8">
      <c r="A150" s="91"/>
      <c r="B150" s="91"/>
      <c r="D150" s="91"/>
      <c r="E150" s="91"/>
      <c r="F150" s="615"/>
      <c r="H150" s="91"/>
    </row>
    <row r="151" customFormat="1" ht="15.75" customHeight="1" spans="1:8">
      <c r="A151" s="91"/>
      <c r="B151" s="91"/>
      <c r="D151" s="91"/>
      <c r="E151" s="91"/>
      <c r="F151" s="615"/>
      <c r="H151" s="91"/>
    </row>
    <row r="152" customFormat="1" ht="15.75" customHeight="1" spans="1:8">
      <c r="A152" s="91"/>
      <c r="B152" s="91"/>
      <c r="D152" s="91"/>
      <c r="E152" s="91"/>
      <c r="F152" s="615"/>
      <c r="H152" s="91"/>
    </row>
    <row r="153" customFormat="1" ht="15.75" customHeight="1" spans="1:8">
      <c r="A153" s="91"/>
      <c r="B153" s="91"/>
      <c r="D153" s="91"/>
      <c r="E153" s="91"/>
      <c r="F153" s="615"/>
      <c r="H153" s="91"/>
    </row>
    <row r="154" customFormat="1" ht="15.75" customHeight="1" spans="1:8">
      <c r="A154" s="91"/>
      <c r="B154" s="91"/>
      <c r="D154" s="91"/>
      <c r="E154" s="91"/>
      <c r="F154" s="615"/>
      <c r="H154" s="91"/>
    </row>
    <row r="155" customFormat="1" ht="15.75" customHeight="1" spans="1:8">
      <c r="A155" s="91"/>
      <c r="B155" s="91"/>
      <c r="D155" s="91"/>
      <c r="E155" s="91"/>
      <c r="F155" s="615"/>
      <c r="H155" s="91"/>
    </row>
    <row r="156" customFormat="1" ht="15.75" customHeight="1" spans="1:8">
      <c r="A156" s="91"/>
      <c r="B156" s="91"/>
      <c r="D156" s="91"/>
      <c r="E156" s="91"/>
      <c r="F156" s="615"/>
      <c r="H156" s="91"/>
    </row>
    <row r="157" customFormat="1" ht="15.75" customHeight="1" spans="1:8">
      <c r="A157" s="91"/>
      <c r="B157" s="91"/>
      <c r="D157" s="91"/>
      <c r="E157" s="91"/>
      <c r="F157" s="615"/>
      <c r="H157" s="91"/>
    </row>
    <row r="158" customFormat="1" ht="15.75" customHeight="1" spans="1:8">
      <c r="A158" s="91"/>
      <c r="B158" s="91"/>
      <c r="D158" s="91"/>
      <c r="E158" s="91"/>
      <c r="F158" s="615"/>
      <c r="H158" s="91"/>
    </row>
    <row r="159" customFormat="1" ht="15.75" customHeight="1" spans="1:8">
      <c r="A159" s="91"/>
      <c r="B159" s="91"/>
      <c r="D159" s="91"/>
      <c r="E159" s="91"/>
      <c r="F159" s="615"/>
      <c r="H159" s="91"/>
    </row>
    <row r="160" customFormat="1" ht="15.75" customHeight="1" spans="1:8">
      <c r="A160" s="91"/>
      <c r="B160" s="91"/>
      <c r="D160" s="91"/>
      <c r="E160" s="91"/>
      <c r="F160" s="615"/>
      <c r="H160" s="91"/>
    </row>
    <row r="161" customFormat="1" ht="15.75" customHeight="1" spans="1:8">
      <c r="A161" s="91"/>
      <c r="B161" s="91"/>
      <c r="D161" s="91"/>
      <c r="E161" s="91"/>
      <c r="F161" s="615"/>
      <c r="H161" s="91"/>
    </row>
    <row r="162" customFormat="1" ht="15.75" customHeight="1" spans="1:8">
      <c r="A162" s="91"/>
      <c r="B162" s="91"/>
      <c r="D162" s="91"/>
      <c r="E162" s="91"/>
      <c r="F162" s="615"/>
      <c r="H162" s="91"/>
    </row>
    <row r="163" customFormat="1" ht="15.75" customHeight="1" spans="1:8">
      <c r="A163" s="91"/>
      <c r="B163" s="91"/>
      <c r="D163" s="91"/>
      <c r="E163" s="91"/>
      <c r="F163" s="615"/>
      <c r="H163" s="91"/>
    </row>
    <row r="164" customFormat="1" ht="15.75" customHeight="1" spans="1:8">
      <c r="A164" s="91"/>
      <c r="B164" s="91"/>
      <c r="D164" s="91"/>
      <c r="E164" s="91"/>
      <c r="F164" s="615"/>
      <c r="H164" s="91"/>
    </row>
    <row r="165" customFormat="1" ht="15.75" customHeight="1" spans="1:8">
      <c r="A165" s="91"/>
      <c r="B165" s="91"/>
      <c r="D165" s="91"/>
      <c r="E165" s="91"/>
      <c r="F165" s="615"/>
      <c r="H165" s="91"/>
    </row>
    <row r="166" customFormat="1" ht="15.75" customHeight="1" spans="1:8">
      <c r="A166" s="91"/>
      <c r="B166" s="91"/>
      <c r="D166" s="91"/>
      <c r="E166" s="91"/>
      <c r="F166" s="615"/>
      <c r="H166" s="91"/>
    </row>
    <row r="167" customFormat="1" ht="15.75" customHeight="1" spans="1:8">
      <c r="A167" s="91"/>
      <c r="B167" s="91"/>
      <c r="D167" s="91"/>
      <c r="E167" s="91"/>
      <c r="F167" s="615"/>
      <c r="H167" s="91"/>
    </row>
    <row r="168" customFormat="1" ht="15.75" customHeight="1" spans="1:8">
      <c r="A168" s="91"/>
      <c r="B168" s="91"/>
      <c r="D168" s="91"/>
      <c r="E168" s="91"/>
      <c r="F168" s="615"/>
      <c r="H168" s="91"/>
    </row>
    <row r="169" customFormat="1" ht="15.75" customHeight="1" spans="1:8">
      <c r="A169" s="91"/>
      <c r="B169" s="91"/>
      <c r="D169" s="91"/>
      <c r="E169" s="91"/>
      <c r="F169" s="615"/>
      <c r="H169" s="91"/>
    </row>
    <row r="170" customFormat="1" ht="15.75" customHeight="1" spans="1:8">
      <c r="A170" s="91"/>
      <c r="B170" s="91"/>
      <c r="D170" s="91"/>
      <c r="E170" s="91"/>
      <c r="F170" s="615"/>
      <c r="H170" s="91"/>
    </row>
    <row r="171" customFormat="1" ht="15.75" customHeight="1" spans="1:8">
      <c r="A171" s="91"/>
      <c r="B171" s="91"/>
      <c r="D171" s="91"/>
      <c r="E171" s="91"/>
      <c r="F171" s="615"/>
      <c r="H171" s="91"/>
    </row>
    <row r="172" customFormat="1" ht="15.75" customHeight="1" spans="1:8">
      <c r="A172" s="91"/>
      <c r="B172" s="91"/>
      <c r="D172" s="91"/>
      <c r="E172" s="91"/>
      <c r="F172" s="615"/>
      <c r="H172" s="91"/>
    </row>
    <row r="173" customFormat="1" ht="15.75" customHeight="1" spans="1:8">
      <c r="A173" s="91"/>
      <c r="B173" s="91"/>
      <c r="D173" s="91"/>
      <c r="E173" s="91"/>
      <c r="F173" s="615"/>
      <c r="H173" s="91"/>
    </row>
    <row r="174" customFormat="1" ht="15.75" customHeight="1" spans="1:8">
      <c r="A174" s="91"/>
      <c r="B174" s="91"/>
      <c r="D174" s="91"/>
      <c r="E174" s="91"/>
      <c r="F174" s="615"/>
      <c r="H174" s="91"/>
    </row>
    <row r="175" customFormat="1" ht="15.75" customHeight="1" spans="1:8">
      <c r="A175" s="91"/>
      <c r="B175" s="91"/>
      <c r="D175" s="91"/>
      <c r="E175" s="91"/>
      <c r="F175" s="615"/>
      <c r="H175" s="91"/>
    </row>
    <row r="176" customFormat="1" ht="15.75" customHeight="1" spans="1:8">
      <c r="A176" s="91"/>
      <c r="B176" s="91"/>
      <c r="D176" s="91"/>
      <c r="E176" s="91"/>
      <c r="F176" s="615"/>
      <c r="H176" s="91"/>
    </row>
    <row r="177" customFormat="1" ht="15.75" customHeight="1" spans="1:8">
      <c r="A177" s="91"/>
      <c r="B177" s="91"/>
      <c r="D177" s="91"/>
      <c r="E177" s="91"/>
      <c r="F177" s="615"/>
      <c r="H177" s="91"/>
    </row>
    <row r="178" customFormat="1" ht="15.75" customHeight="1" spans="1:8">
      <c r="A178" s="91"/>
      <c r="B178" s="91"/>
      <c r="D178" s="91"/>
      <c r="E178" s="91"/>
      <c r="F178" s="615"/>
      <c r="H178" s="91"/>
    </row>
    <row r="179" customFormat="1" ht="15.75" customHeight="1" spans="1:8">
      <c r="A179" s="91"/>
      <c r="B179" s="91"/>
      <c r="D179" s="91"/>
      <c r="E179" s="91"/>
      <c r="F179" s="615"/>
      <c r="H179" s="91"/>
    </row>
    <row r="180" customFormat="1" ht="15.75" customHeight="1" spans="1:8">
      <c r="A180" s="91"/>
      <c r="B180" s="91"/>
      <c r="D180" s="91"/>
      <c r="E180" s="91"/>
      <c r="F180" s="615"/>
      <c r="H180" s="91"/>
    </row>
    <row r="181" customFormat="1" ht="15.75" customHeight="1" spans="1:8">
      <c r="A181" s="91"/>
      <c r="B181" s="91"/>
      <c r="D181" s="91"/>
      <c r="E181" s="91"/>
      <c r="F181" s="615"/>
      <c r="H181" s="91"/>
    </row>
    <row r="182" customFormat="1" ht="15.75" customHeight="1" spans="1:8">
      <c r="A182" s="91"/>
      <c r="B182" s="91"/>
      <c r="D182" s="91"/>
      <c r="E182" s="91"/>
      <c r="F182" s="615"/>
      <c r="H182" s="91"/>
    </row>
    <row r="183" customFormat="1" ht="15.75" customHeight="1" spans="1:8">
      <c r="A183" s="91"/>
      <c r="B183" s="91"/>
      <c r="D183" s="91"/>
      <c r="E183" s="91"/>
      <c r="F183" s="615"/>
      <c r="H183" s="91"/>
    </row>
    <row r="184" customFormat="1" ht="15.75" customHeight="1" spans="1:8">
      <c r="A184" s="91"/>
      <c r="B184" s="91"/>
      <c r="D184" s="91"/>
      <c r="E184" s="91"/>
      <c r="F184" s="615"/>
      <c r="H184" s="91"/>
    </row>
    <row r="185" customFormat="1" ht="15.75" customHeight="1" spans="1:8">
      <c r="A185" s="91"/>
      <c r="B185" s="91"/>
      <c r="D185" s="91"/>
      <c r="E185" s="91"/>
      <c r="F185" s="615"/>
      <c r="H185" s="91"/>
    </row>
    <row r="186" customFormat="1" ht="15.75" customHeight="1" spans="1:8">
      <c r="A186" s="91"/>
      <c r="B186" s="91"/>
      <c r="D186" s="91"/>
      <c r="E186" s="91"/>
      <c r="F186" s="615"/>
      <c r="H186" s="91"/>
    </row>
    <row r="187" customFormat="1" ht="15.75" customHeight="1" spans="1:8">
      <c r="A187" s="91"/>
      <c r="B187" s="91"/>
      <c r="D187" s="91"/>
      <c r="E187" s="91"/>
      <c r="F187" s="615"/>
      <c r="H187" s="91"/>
    </row>
    <row r="188" customFormat="1" ht="15.75" customHeight="1" spans="1:8">
      <c r="A188" s="91"/>
      <c r="B188" s="91"/>
      <c r="D188" s="91"/>
      <c r="E188" s="91"/>
      <c r="F188" s="615"/>
      <c r="H188" s="91"/>
    </row>
    <row r="189" customFormat="1" ht="15.75" customHeight="1" spans="1:8">
      <c r="A189" s="91"/>
      <c r="B189" s="91"/>
      <c r="D189" s="91"/>
      <c r="E189" s="91"/>
      <c r="F189" s="615"/>
      <c r="H189" s="91"/>
    </row>
    <row r="190" customFormat="1" ht="15.75" customHeight="1" spans="1:8">
      <c r="A190" s="91"/>
      <c r="B190" s="91"/>
      <c r="D190" s="91"/>
      <c r="E190" s="91"/>
      <c r="F190" s="615"/>
      <c r="H190" s="91"/>
    </row>
    <row r="191" customFormat="1" ht="15.75" customHeight="1" spans="1:8">
      <c r="A191" s="91"/>
      <c r="B191" s="91"/>
      <c r="D191" s="91"/>
      <c r="E191" s="91"/>
      <c r="F191" s="615"/>
      <c r="H191" s="91"/>
    </row>
    <row r="192" customFormat="1" ht="15.75" customHeight="1" spans="1:8">
      <c r="A192" s="91"/>
      <c r="B192" s="91"/>
      <c r="D192" s="91"/>
      <c r="E192" s="91"/>
      <c r="F192" s="615"/>
      <c r="H192" s="91"/>
    </row>
    <row r="193" customFormat="1" ht="15.75" customHeight="1" spans="1:8">
      <c r="A193" s="91"/>
      <c r="B193" s="91"/>
      <c r="D193" s="91"/>
      <c r="E193" s="91"/>
      <c r="F193" s="615"/>
      <c r="H193" s="91"/>
    </row>
    <row r="194" customFormat="1" ht="15.75" customHeight="1" spans="1:8">
      <c r="A194" s="91"/>
      <c r="B194" s="91"/>
      <c r="D194" s="91"/>
      <c r="E194" s="91"/>
      <c r="F194" s="615"/>
      <c r="H194" s="91"/>
    </row>
    <row r="195" customFormat="1" ht="15.75" customHeight="1" spans="1:8">
      <c r="A195" s="91"/>
      <c r="B195" s="91"/>
      <c r="D195" s="91"/>
      <c r="E195" s="91"/>
      <c r="F195" s="615"/>
      <c r="H195" s="91"/>
    </row>
    <row r="196" customFormat="1" ht="15.75" customHeight="1" spans="1:8">
      <c r="A196" s="91"/>
      <c r="B196" s="91"/>
      <c r="D196" s="91"/>
      <c r="E196" s="91"/>
      <c r="F196" s="615"/>
      <c r="H196" s="91"/>
    </row>
    <row r="197" customFormat="1" ht="15.75" customHeight="1" spans="1:8">
      <c r="A197" s="91"/>
      <c r="B197" s="91"/>
      <c r="D197" s="91"/>
      <c r="E197" s="91"/>
      <c r="F197" s="615"/>
      <c r="H197" s="91"/>
    </row>
    <row r="198" customFormat="1" ht="15.75" customHeight="1" spans="1:8">
      <c r="A198" s="91"/>
      <c r="B198" s="91"/>
      <c r="D198" s="91"/>
      <c r="E198" s="91"/>
      <c r="F198" s="615"/>
      <c r="H198" s="91"/>
    </row>
    <row r="199" customFormat="1" ht="15.75" customHeight="1" spans="1:8">
      <c r="A199" s="91"/>
      <c r="B199" s="91"/>
      <c r="D199" s="91"/>
      <c r="E199" s="91"/>
      <c r="F199" s="615"/>
      <c r="H199" s="91"/>
    </row>
    <row r="200" customFormat="1" ht="15.75" customHeight="1" spans="1:8">
      <c r="A200" s="91"/>
      <c r="B200" s="91"/>
      <c r="D200" s="91"/>
      <c r="E200" s="91"/>
      <c r="F200" s="615"/>
      <c r="H200" s="91"/>
    </row>
    <row r="201" customFormat="1" ht="15.75" customHeight="1" spans="1:8">
      <c r="A201" s="91"/>
      <c r="B201" s="91"/>
      <c r="D201" s="91"/>
      <c r="E201" s="91"/>
      <c r="F201" s="615"/>
      <c r="H201" s="91"/>
    </row>
    <row r="202" customFormat="1" ht="15.75" customHeight="1" spans="1:8">
      <c r="A202" s="91"/>
      <c r="B202" s="91"/>
      <c r="D202" s="91"/>
      <c r="E202" s="91"/>
      <c r="F202" s="615"/>
      <c r="H202" s="91"/>
    </row>
    <row r="203" customFormat="1" ht="15.75" customHeight="1" spans="1:8">
      <c r="A203" s="91"/>
      <c r="B203" s="91"/>
      <c r="D203" s="91"/>
      <c r="E203" s="91"/>
      <c r="F203" s="615"/>
      <c r="H203" s="91"/>
    </row>
    <row r="204" customFormat="1" ht="15.75" customHeight="1" spans="1:8">
      <c r="A204" s="91"/>
      <c r="B204" s="91"/>
      <c r="D204" s="91"/>
      <c r="E204" s="91"/>
      <c r="F204" s="615"/>
      <c r="H204" s="91"/>
    </row>
    <row r="205" customFormat="1" ht="15.75" customHeight="1" spans="1:8">
      <c r="A205" s="91"/>
      <c r="B205" s="91"/>
      <c r="D205" s="91"/>
      <c r="E205" s="91"/>
      <c r="F205" s="615"/>
      <c r="H205" s="91"/>
    </row>
    <row r="206" customFormat="1" ht="15.75" customHeight="1" spans="1:8">
      <c r="A206" s="91"/>
      <c r="B206" s="91"/>
      <c r="D206" s="91"/>
      <c r="E206" s="91"/>
      <c r="F206" s="615"/>
      <c r="H206" s="91"/>
    </row>
    <row r="207" customFormat="1" ht="15.75" customHeight="1" spans="1:8">
      <c r="A207" s="91"/>
      <c r="B207" s="91"/>
      <c r="D207" s="91"/>
      <c r="E207" s="91"/>
      <c r="F207" s="615"/>
      <c r="H207" s="91"/>
    </row>
    <row r="208" customFormat="1" ht="15.75" customHeight="1" spans="1:8">
      <c r="A208" s="91"/>
      <c r="B208" s="91"/>
      <c r="D208" s="91"/>
      <c r="E208" s="91"/>
      <c r="F208" s="615"/>
      <c r="H208" s="91"/>
    </row>
    <row r="209" customFormat="1" ht="15.75" customHeight="1" spans="1:8">
      <c r="A209" s="91"/>
      <c r="B209" s="91"/>
      <c r="D209" s="91"/>
      <c r="E209" s="91"/>
      <c r="F209" s="615"/>
      <c r="H209" s="91"/>
    </row>
    <row r="210" customFormat="1" ht="15.75" customHeight="1" spans="1:8">
      <c r="A210" s="91"/>
      <c r="B210" s="91"/>
      <c r="D210" s="91"/>
      <c r="E210" s="91"/>
      <c r="F210" s="615"/>
      <c r="H210" s="91"/>
    </row>
    <row r="211" customFormat="1" ht="15.75" customHeight="1" spans="1:8">
      <c r="A211" s="91"/>
      <c r="B211" s="91"/>
      <c r="D211" s="91"/>
      <c r="E211" s="91"/>
      <c r="F211" s="615"/>
      <c r="H211" s="91"/>
    </row>
    <row r="212" customFormat="1" ht="15.75" customHeight="1" spans="1:8">
      <c r="A212" s="91"/>
      <c r="B212" s="91"/>
      <c r="D212" s="91"/>
      <c r="E212" s="91"/>
      <c r="F212" s="615"/>
      <c r="H212" s="91"/>
    </row>
    <row r="213" customFormat="1" ht="15.75" customHeight="1" spans="1:8">
      <c r="A213" s="91"/>
      <c r="B213" s="91"/>
      <c r="D213" s="91"/>
      <c r="E213" s="91"/>
      <c r="F213" s="615"/>
      <c r="H213" s="91"/>
    </row>
    <row r="214" customFormat="1" ht="15.75" customHeight="1" spans="1:8">
      <c r="A214" s="91"/>
      <c r="B214" s="91"/>
      <c r="D214" s="91"/>
      <c r="E214" s="91"/>
      <c r="F214" s="615"/>
      <c r="H214" s="91"/>
    </row>
    <row r="215" customFormat="1" ht="15.75" customHeight="1" spans="1:8">
      <c r="A215" s="91"/>
      <c r="B215" s="91"/>
      <c r="D215" s="91"/>
      <c r="E215" s="91"/>
      <c r="F215" s="615"/>
      <c r="H215" s="91"/>
    </row>
    <row r="216" customFormat="1" ht="15.75" customHeight="1" spans="1:8">
      <c r="A216" s="91"/>
      <c r="B216" s="91"/>
      <c r="D216" s="91"/>
      <c r="E216" s="91"/>
      <c r="F216" s="615"/>
      <c r="H216" s="91"/>
    </row>
    <row r="217" customFormat="1" ht="15.75" customHeight="1" spans="1:8">
      <c r="A217" s="91"/>
      <c r="B217" s="91"/>
      <c r="D217" s="91"/>
      <c r="E217" s="91"/>
      <c r="F217" s="615"/>
      <c r="H217" s="91"/>
    </row>
    <row r="218" customFormat="1" ht="15.75" customHeight="1" spans="1:8">
      <c r="A218" s="91"/>
      <c r="B218" s="91"/>
      <c r="D218" s="91"/>
      <c r="E218" s="91"/>
      <c r="F218" s="615"/>
      <c r="H218" s="91"/>
    </row>
    <row r="219" customFormat="1" ht="15.75" customHeight="1" spans="1:8">
      <c r="A219" s="91"/>
      <c r="B219" s="91"/>
      <c r="D219" s="91"/>
      <c r="E219" s="91"/>
      <c r="F219" s="615"/>
      <c r="H219" s="91"/>
    </row>
    <row r="220" customFormat="1" ht="15.75" customHeight="1" spans="1:8">
      <c r="A220" s="91"/>
      <c r="B220" s="91"/>
      <c r="D220" s="91"/>
      <c r="E220" s="91"/>
      <c r="F220" s="615"/>
      <c r="H220" s="91"/>
    </row>
    <row r="221" customFormat="1" ht="15.75" customHeight="1" spans="1:8">
      <c r="A221" s="91"/>
      <c r="B221" s="91"/>
      <c r="D221" s="91"/>
      <c r="E221" s="91"/>
      <c r="F221" s="615"/>
      <c r="H221" s="91"/>
    </row>
    <row r="222" customFormat="1" ht="15.75" customHeight="1" spans="1:8">
      <c r="A222" s="91"/>
      <c r="B222" s="91"/>
      <c r="D222" s="91"/>
      <c r="E222" s="91"/>
      <c r="F222" s="615"/>
      <c r="H222" s="91"/>
    </row>
    <row r="223" customFormat="1" ht="15.75" customHeight="1" spans="1:8">
      <c r="A223" s="91"/>
      <c r="B223" s="91"/>
      <c r="D223" s="91"/>
      <c r="E223" s="91"/>
      <c r="F223" s="615"/>
      <c r="H223" s="91"/>
    </row>
    <row r="224" customFormat="1" ht="15.75" customHeight="1" spans="1:8">
      <c r="A224" s="91"/>
      <c r="B224" s="91"/>
      <c r="D224" s="91"/>
      <c r="E224" s="91"/>
      <c r="F224" s="615"/>
      <c r="H224" s="91"/>
    </row>
    <row r="225" customFormat="1" ht="15.75" customHeight="1" spans="1:8">
      <c r="A225" s="91"/>
      <c r="B225" s="91"/>
      <c r="D225" s="91"/>
      <c r="E225" s="91"/>
      <c r="F225" s="615"/>
      <c r="H225" s="91"/>
    </row>
    <row r="226" customFormat="1" ht="15.75" customHeight="1" spans="1:8">
      <c r="A226" s="91"/>
      <c r="B226" s="91"/>
      <c r="D226" s="91"/>
      <c r="E226" s="91"/>
      <c r="F226" s="615"/>
      <c r="H226" s="91"/>
    </row>
    <row r="227" customFormat="1" ht="15.75" customHeight="1" spans="1:8">
      <c r="A227" s="91"/>
      <c r="B227" s="91"/>
      <c r="D227" s="91"/>
      <c r="E227" s="91"/>
      <c r="F227" s="615"/>
      <c r="H227" s="91"/>
    </row>
    <row r="228" customFormat="1" ht="15.75" customHeight="1" spans="1:8">
      <c r="A228" s="91"/>
      <c r="B228" s="91"/>
      <c r="D228" s="91"/>
      <c r="E228" s="91"/>
      <c r="F228" s="615"/>
      <c r="H228" s="91"/>
    </row>
    <row r="229" customFormat="1" ht="15.75" customHeight="1" spans="1:8">
      <c r="A229" s="91"/>
      <c r="B229" s="91"/>
      <c r="D229" s="91"/>
      <c r="E229" s="91"/>
      <c r="F229" s="615"/>
      <c r="H229" s="91"/>
    </row>
    <row r="230" customFormat="1" ht="15.75" customHeight="1" spans="1:8">
      <c r="A230" s="91"/>
      <c r="B230" s="91"/>
      <c r="D230" s="91"/>
      <c r="E230" s="91"/>
      <c r="F230" s="615"/>
      <c r="H230" s="91"/>
    </row>
    <row r="231" customFormat="1" ht="15.75" customHeight="1" spans="1:8">
      <c r="A231" s="91"/>
      <c r="B231" s="91"/>
      <c r="D231" s="91"/>
      <c r="E231" s="91"/>
      <c r="F231" s="615"/>
      <c r="H231" s="91"/>
    </row>
    <row r="232" customFormat="1" ht="15.75" customHeight="1" spans="1:8">
      <c r="A232" s="91"/>
      <c r="B232" s="91"/>
      <c r="D232" s="91"/>
      <c r="E232" s="91"/>
      <c r="F232" s="615"/>
      <c r="H232" s="91"/>
    </row>
    <row r="233" customFormat="1" ht="15.75" customHeight="1" spans="1:8">
      <c r="A233" s="91"/>
      <c r="B233" s="91"/>
      <c r="D233" s="91"/>
      <c r="E233" s="91"/>
      <c r="F233" s="615"/>
      <c r="H233" s="91"/>
    </row>
    <row r="234" customFormat="1" ht="15.75" customHeight="1" spans="1:8">
      <c r="A234" s="91"/>
      <c r="B234" s="91"/>
      <c r="D234" s="91"/>
      <c r="E234" s="91"/>
      <c r="F234" s="615"/>
      <c r="H234" s="91"/>
    </row>
    <row r="235" customFormat="1" ht="15.75" customHeight="1" spans="1:8">
      <c r="A235" s="91"/>
      <c r="B235" s="91"/>
      <c r="D235" s="91"/>
      <c r="E235" s="91"/>
      <c r="F235" s="615"/>
      <c r="H235" s="91"/>
    </row>
    <row r="236" customFormat="1" ht="15.75" customHeight="1" spans="1:8">
      <c r="A236" s="91"/>
      <c r="B236" s="91"/>
      <c r="D236" s="91"/>
      <c r="E236" s="91"/>
      <c r="F236" s="615"/>
      <c r="H236" s="91"/>
    </row>
    <row r="237" customFormat="1" ht="15.75" customHeight="1" spans="1:8">
      <c r="A237" s="91"/>
      <c r="B237" s="91"/>
      <c r="D237" s="91"/>
      <c r="E237" s="91"/>
      <c r="F237" s="615"/>
      <c r="H237" s="91"/>
    </row>
    <row r="238" customFormat="1" ht="15.75" customHeight="1" spans="1:8">
      <c r="A238" s="91"/>
      <c r="B238" s="91"/>
      <c r="D238" s="91"/>
      <c r="E238" s="91"/>
      <c r="F238" s="615"/>
      <c r="H238" s="91"/>
    </row>
    <row r="239" customFormat="1" ht="15.75" customHeight="1" spans="1:8">
      <c r="A239" s="91"/>
      <c r="B239" s="91"/>
      <c r="D239" s="91"/>
      <c r="E239" s="91"/>
      <c r="F239" s="615"/>
      <c r="H239" s="91"/>
    </row>
    <row r="240" customFormat="1" ht="15.75" customHeight="1" spans="1:8">
      <c r="A240" s="91"/>
      <c r="B240" s="91"/>
      <c r="D240" s="91"/>
      <c r="E240" s="91"/>
      <c r="F240" s="615"/>
      <c r="H240" s="91"/>
    </row>
    <row r="241" customFormat="1" ht="15.75" customHeight="1" spans="1:8">
      <c r="A241" s="91"/>
      <c r="B241" s="91"/>
      <c r="D241" s="91"/>
      <c r="E241" s="91"/>
      <c r="F241" s="615"/>
      <c r="H241" s="91"/>
    </row>
    <row r="242" customFormat="1" ht="15.75" customHeight="1" spans="1:8">
      <c r="A242" s="91"/>
      <c r="B242" s="91"/>
      <c r="D242" s="91"/>
      <c r="E242" s="91"/>
      <c r="F242" s="615"/>
      <c r="H242" s="91"/>
    </row>
    <row r="243" customFormat="1" ht="15.75" customHeight="1" spans="1:8">
      <c r="A243" s="91"/>
      <c r="B243" s="91"/>
      <c r="D243" s="91"/>
      <c r="E243" s="91"/>
      <c r="F243" s="615"/>
      <c r="H243" s="91"/>
    </row>
    <row r="244" customFormat="1" ht="15.75" customHeight="1" spans="1:8">
      <c r="A244" s="91"/>
      <c r="B244" s="91"/>
      <c r="D244" s="91"/>
      <c r="E244" s="91"/>
      <c r="F244" s="615"/>
      <c r="H244" s="91"/>
    </row>
    <row r="245" customFormat="1" ht="15.75" customHeight="1" spans="1:8">
      <c r="A245" s="91"/>
      <c r="B245" s="91"/>
      <c r="D245" s="91"/>
      <c r="E245" s="91"/>
      <c r="F245" s="615"/>
      <c r="H245" s="91"/>
    </row>
    <row r="246" customFormat="1" ht="15.75" customHeight="1" spans="1:8">
      <c r="A246" s="91"/>
      <c r="B246" s="91"/>
      <c r="D246" s="91"/>
      <c r="E246" s="91"/>
      <c r="F246" s="615"/>
      <c r="H246" s="91"/>
    </row>
    <row r="247" customFormat="1" ht="15.75" customHeight="1" spans="1:8">
      <c r="A247" s="91"/>
      <c r="B247" s="91"/>
      <c r="D247" s="91"/>
      <c r="E247" s="91"/>
      <c r="F247" s="615"/>
      <c r="H247" s="91"/>
    </row>
    <row r="248" customFormat="1" ht="15.75" customHeight="1" spans="1:8">
      <c r="A248" s="91"/>
      <c r="B248" s="91"/>
      <c r="D248" s="91"/>
      <c r="E248" s="91"/>
      <c r="F248" s="615"/>
      <c r="H248" s="91"/>
    </row>
    <row r="249" customFormat="1" ht="15.75" customHeight="1" spans="1:8">
      <c r="A249" s="91"/>
      <c r="B249" s="91"/>
      <c r="D249" s="91"/>
      <c r="E249" s="91"/>
      <c r="F249" s="615"/>
      <c r="H249" s="91"/>
    </row>
    <row r="250" customFormat="1" ht="15.75" customHeight="1" spans="1:8">
      <c r="A250" s="91"/>
      <c r="B250" s="91"/>
      <c r="D250" s="91"/>
      <c r="E250" s="91"/>
      <c r="F250" s="615"/>
      <c r="H250" s="91"/>
    </row>
    <row r="251" customFormat="1" ht="15.75" customHeight="1" spans="1:8">
      <c r="A251" s="91"/>
      <c r="B251" s="91"/>
      <c r="D251" s="91"/>
      <c r="E251" s="91"/>
      <c r="F251" s="615"/>
      <c r="H251" s="91"/>
    </row>
    <row r="252" customFormat="1" ht="15.75" customHeight="1" spans="1:8">
      <c r="A252" s="91"/>
      <c r="B252" s="91"/>
      <c r="D252" s="91"/>
      <c r="E252" s="91"/>
      <c r="F252" s="615"/>
      <c r="H252" s="91"/>
    </row>
    <row r="253" customFormat="1" ht="15.75" customHeight="1" spans="1:8">
      <c r="A253" s="91"/>
      <c r="B253" s="91"/>
      <c r="D253" s="91"/>
      <c r="E253" s="91"/>
      <c r="F253" s="615"/>
      <c r="H253" s="91"/>
    </row>
    <row r="254" customFormat="1" ht="15.75" customHeight="1" spans="1:8">
      <c r="A254" s="91"/>
      <c r="B254" s="91"/>
      <c r="D254" s="91"/>
      <c r="E254" s="91"/>
      <c r="F254" s="615"/>
      <c r="H254" s="91"/>
    </row>
    <row r="255" customFormat="1" ht="15.75" customHeight="1" spans="1:8">
      <c r="A255" s="91"/>
      <c r="B255" s="91"/>
      <c r="D255" s="91"/>
      <c r="E255" s="91"/>
      <c r="F255" s="615"/>
      <c r="H255" s="91"/>
    </row>
    <row r="256" customFormat="1" ht="15.75" customHeight="1" spans="1:8">
      <c r="A256" s="91"/>
      <c r="B256" s="91"/>
      <c r="D256" s="91"/>
      <c r="E256" s="91"/>
      <c r="F256" s="615"/>
      <c r="H256" s="91"/>
    </row>
    <row r="257" customFormat="1" ht="15.75" customHeight="1" spans="1:8">
      <c r="A257" s="91"/>
      <c r="B257" s="91"/>
      <c r="D257" s="91"/>
      <c r="E257" s="91"/>
      <c r="F257" s="615"/>
      <c r="H257" s="91"/>
    </row>
    <row r="258" customFormat="1" ht="15.75" customHeight="1" spans="1:8">
      <c r="A258" s="91"/>
      <c r="B258" s="91"/>
      <c r="D258" s="91"/>
      <c r="E258" s="91"/>
      <c r="F258" s="615"/>
      <c r="H258" s="91"/>
    </row>
    <row r="259" customFormat="1" ht="15.75" customHeight="1" spans="1:8">
      <c r="A259" s="91"/>
      <c r="B259" s="91"/>
      <c r="D259" s="91"/>
      <c r="E259" s="91"/>
      <c r="F259" s="615"/>
      <c r="H259" s="91"/>
    </row>
    <row r="260" customFormat="1" ht="15.75" customHeight="1" spans="1:8">
      <c r="A260" s="91"/>
      <c r="B260" s="91"/>
      <c r="D260" s="91"/>
      <c r="E260" s="91"/>
      <c r="F260" s="615"/>
      <c r="H260" s="91"/>
    </row>
    <row r="261" customFormat="1" ht="15.75" customHeight="1" spans="1:8">
      <c r="A261" s="91"/>
      <c r="B261" s="91"/>
      <c r="D261" s="91"/>
      <c r="E261" s="91"/>
      <c r="F261" s="615"/>
      <c r="H261" s="91"/>
    </row>
    <row r="262" customFormat="1" ht="15.75" customHeight="1" spans="1:8">
      <c r="A262" s="91"/>
      <c r="B262" s="91"/>
      <c r="D262" s="91"/>
      <c r="E262" s="91"/>
      <c r="F262" s="615"/>
      <c r="H262" s="91"/>
    </row>
    <row r="263" customFormat="1" ht="15.75" customHeight="1" spans="1:8">
      <c r="A263" s="91"/>
      <c r="B263" s="91"/>
      <c r="D263" s="91"/>
      <c r="E263" s="91"/>
      <c r="F263" s="615"/>
      <c r="H263" s="91"/>
    </row>
    <row r="264" customFormat="1" ht="15.75" customHeight="1" spans="1:8">
      <c r="A264" s="91"/>
      <c r="B264" s="91"/>
      <c r="D264" s="91"/>
      <c r="E264" s="91"/>
      <c r="F264" s="615"/>
      <c r="H264" s="91"/>
    </row>
    <row r="265" customFormat="1" ht="15.75" customHeight="1" spans="1:8">
      <c r="A265" s="91"/>
      <c r="B265" s="91"/>
      <c r="D265" s="91"/>
      <c r="E265" s="91"/>
      <c r="F265" s="615"/>
      <c r="H265" s="91"/>
    </row>
    <row r="266" customFormat="1" ht="15.75" customHeight="1" spans="1:8">
      <c r="A266" s="91"/>
      <c r="B266" s="91"/>
      <c r="D266" s="91"/>
      <c r="E266" s="91"/>
      <c r="F266" s="615"/>
      <c r="H266" s="91"/>
    </row>
    <row r="267" customFormat="1" ht="15.75" customHeight="1" spans="1:8">
      <c r="A267" s="91"/>
      <c r="B267" s="91"/>
      <c r="D267" s="91"/>
      <c r="E267" s="91"/>
      <c r="F267" s="615"/>
      <c r="H267" s="91"/>
    </row>
    <row r="268" customFormat="1" ht="15.75" customHeight="1" spans="1:8">
      <c r="A268" s="91"/>
      <c r="B268" s="91"/>
      <c r="D268" s="91"/>
      <c r="E268" s="91"/>
      <c r="F268" s="615"/>
      <c r="H268" s="91"/>
    </row>
    <row r="269" customFormat="1" ht="15.75" customHeight="1" spans="1:8">
      <c r="A269" s="91"/>
      <c r="B269" s="91"/>
      <c r="D269" s="91"/>
      <c r="E269" s="91"/>
      <c r="F269" s="615"/>
      <c r="H269" s="91"/>
    </row>
    <row r="270" customFormat="1" ht="15.75" customHeight="1" spans="1:8">
      <c r="A270" s="91"/>
      <c r="B270" s="91"/>
      <c r="D270" s="91"/>
      <c r="E270" s="91"/>
      <c r="F270" s="615"/>
      <c r="H270" s="91"/>
    </row>
    <row r="271" customFormat="1" ht="15.75" customHeight="1" spans="1:8">
      <c r="A271" s="91"/>
      <c r="B271" s="91"/>
      <c r="D271" s="91"/>
      <c r="E271" s="91"/>
      <c r="F271" s="615"/>
      <c r="H271" s="91"/>
    </row>
    <row r="272" customFormat="1" ht="15.75" customHeight="1" spans="1:8">
      <c r="A272" s="91"/>
      <c r="B272" s="91"/>
      <c r="D272" s="91"/>
      <c r="E272" s="91"/>
      <c r="F272" s="615"/>
      <c r="H272" s="91"/>
    </row>
    <row r="273" customFormat="1" ht="15.75" customHeight="1" spans="1:8">
      <c r="A273" s="91"/>
      <c r="B273" s="91"/>
      <c r="D273" s="91"/>
      <c r="E273" s="91"/>
      <c r="F273" s="615"/>
      <c r="H273" s="91"/>
    </row>
    <row r="274" customFormat="1" ht="15.75" customHeight="1" spans="1:8">
      <c r="A274" s="91"/>
      <c r="B274" s="91"/>
      <c r="D274" s="91"/>
      <c r="E274" s="91"/>
      <c r="F274" s="615"/>
      <c r="H274" s="91"/>
    </row>
    <row r="275" customFormat="1" ht="15.75" customHeight="1" spans="1:8">
      <c r="A275" s="91"/>
      <c r="B275" s="91"/>
      <c r="D275" s="91"/>
      <c r="E275" s="91"/>
      <c r="F275" s="615"/>
      <c r="H275" s="91"/>
    </row>
    <row r="276" customFormat="1" ht="15.75" customHeight="1" spans="1:8">
      <c r="A276" s="91"/>
      <c r="B276" s="91"/>
      <c r="D276" s="91"/>
      <c r="E276" s="91"/>
      <c r="F276" s="615"/>
      <c r="H276" s="91"/>
    </row>
    <row r="277" customFormat="1" ht="15.75" customHeight="1" spans="1:8">
      <c r="A277" s="91"/>
      <c r="B277" s="91"/>
      <c r="D277" s="91"/>
      <c r="E277" s="91"/>
      <c r="F277" s="615"/>
      <c r="H277" s="91"/>
    </row>
    <row r="278" customFormat="1" ht="15.75" customHeight="1" spans="1:8">
      <c r="A278" s="91"/>
      <c r="B278" s="91"/>
      <c r="D278" s="91"/>
      <c r="E278" s="91"/>
      <c r="F278" s="615"/>
      <c r="H278" s="91"/>
    </row>
    <row r="279" customFormat="1" ht="15.75" customHeight="1" spans="1:8">
      <c r="A279" s="91"/>
      <c r="B279" s="91"/>
      <c r="D279" s="91"/>
      <c r="E279" s="91"/>
      <c r="F279" s="615"/>
      <c r="H279" s="91"/>
    </row>
    <row r="280" customFormat="1" ht="15.75" customHeight="1" spans="1:8">
      <c r="A280" s="91"/>
      <c r="B280" s="91"/>
      <c r="D280" s="91"/>
      <c r="E280" s="91"/>
      <c r="F280" s="615"/>
      <c r="H280" s="91"/>
    </row>
    <row r="281" customFormat="1" ht="15.75" customHeight="1" spans="1:8">
      <c r="A281" s="91"/>
      <c r="B281" s="91"/>
      <c r="D281" s="91"/>
      <c r="E281" s="91"/>
      <c r="F281" s="615"/>
      <c r="H281" s="91"/>
    </row>
    <row r="282" customFormat="1" ht="15.75" customHeight="1" spans="1:8">
      <c r="A282" s="91"/>
      <c r="B282" s="91"/>
      <c r="D282" s="91"/>
      <c r="E282" s="91"/>
      <c r="F282" s="615"/>
      <c r="H282" s="91"/>
    </row>
    <row r="283" customFormat="1" ht="15.75" customHeight="1" spans="1:8">
      <c r="A283" s="91"/>
      <c r="B283" s="91"/>
      <c r="D283" s="91"/>
      <c r="E283" s="91"/>
      <c r="F283" s="615"/>
      <c r="H283" s="91"/>
    </row>
    <row r="284" customFormat="1" ht="15.75" customHeight="1" spans="1:8">
      <c r="A284" s="91"/>
      <c r="B284" s="91"/>
      <c r="D284" s="91"/>
      <c r="E284" s="91"/>
      <c r="F284" s="615"/>
      <c r="H284" s="91"/>
    </row>
    <row r="285" customFormat="1" ht="15.75" customHeight="1" spans="1:8">
      <c r="A285" s="91"/>
      <c r="B285" s="91"/>
      <c r="D285" s="91"/>
      <c r="E285" s="91"/>
      <c r="F285" s="615"/>
      <c r="H285" s="91"/>
    </row>
    <row r="286" customFormat="1" ht="15.75" customHeight="1" spans="1:8">
      <c r="A286" s="91"/>
      <c r="B286" s="91"/>
      <c r="D286" s="91"/>
      <c r="E286" s="91"/>
      <c r="F286" s="615"/>
      <c r="H286" s="91"/>
    </row>
    <row r="287" customFormat="1" ht="15.75" customHeight="1" spans="1:8">
      <c r="A287" s="91"/>
      <c r="B287" s="91"/>
      <c r="D287" s="91"/>
      <c r="E287" s="91"/>
      <c r="F287" s="615"/>
      <c r="H287" s="91"/>
    </row>
    <row r="288" customFormat="1" ht="15.75" customHeight="1" spans="1:8">
      <c r="A288" s="91"/>
      <c r="B288" s="91"/>
      <c r="D288" s="91"/>
      <c r="E288" s="91"/>
      <c r="F288" s="615"/>
      <c r="H288" s="91"/>
    </row>
    <row r="289" customFormat="1" ht="15.75" customHeight="1" spans="1:8">
      <c r="A289" s="91"/>
      <c r="B289" s="91"/>
      <c r="D289" s="91"/>
      <c r="E289" s="91"/>
      <c r="F289" s="615"/>
      <c r="H289" s="91"/>
    </row>
    <row r="290" customFormat="1" ht="15.75" customHeight="1" spans="1:8">
      <c r="A290" s="91"/>
      <c r="B290" s="91"/>
      <c r="D290" s="91"/>
      <c r="E290" s="91"/>
      <c r="F290" s="615"/>
      <c r="H290" s="91"/>
    </row>
    <row r="291" customFormat="1" ht="15.75" customHeight="1" spans="1:8">
      <c r="A291" s="91"/>
      <c r="B291" s="91"/>
      <c r="D291" s="91"/>
      <c r="E291" s="91"/>
      <c r="F291" s="615"/>
      <c r="H291" s="91"/>
    </row>
    <row r="292" customFormat="1" ht="15.75" customHeight="1" spans="1:8">
      <c r="A292" s="91"/>
      <c r="B292" s="91"/>
      <c r="D292" s="91"/>
      <c r="E292" s="91"/>
      <c r="F292" s="615"/>
      <c r="H292" s="91"/>
    </row>
    <row r="293" customFormat="1" ht="15.75" customHeight="1" spans="1:8">
      <c r="A293" s="91"/>
      <c r="B293" s="91"/>
      <c r="D293" s="91"/>
      <c r="E293" s="91"/>
      <c r="F293" s="615"/>
      <c r="H293" s="91"/>
    </row>
    <row r="294" customFormat="1" ht="15.75" customHeight="1" spans="1:8">
      <c r="A294" s="91"/>
      <c r="B294" s="91"/>
      <c r="D294" s="91"/>
      <c r="E294" s="91"/>
      <c r="F294" s="615"/>
      <c r="H294" s="91"/>
    </row>
    <row r="295" customFormat="1" ht="15.75" customHeight="1" spans="1:8">
      <c r="A295" s="91"/>
      <c r="B295" s="91"/>
      <c r="D295" s="91"/>
      <c r="E295" s="91"/>
      <c r="F295" s="615"/>
      <c r="H295" s="91"/>
    </row>
    <row r="296" customFormat="1" ht="15.75" customHeight="1" spans="1:8">
      <c r="A296" s="91"/>
      <c r="B296" s="91"/>
      <c r="D296" s="91"/>
      <c r="E296" s="91"/>
      <c r="F296" s="615"/>
      <c r="H296" s="91"/>
    </row>
    <row r="297" customFormat="1" ht="15.75" customHeight="1" spans="1:8">
      <c r="A297" s="91"/>
      <c r="B297" s="91"/>
      <c r="D297" s="91"/>
      <c r="E297" s="91"/>
      <c r="F297" s="615"/>
      <c r="H297" s="91"/>
    </row>
    <row r="298" customFormat="1" ht="15.75" customHeight="1" spans="1:8">
      <c r="A298" s="91"/>
      <c r="B298" s="91"/>
      <c r="D298" s="91"/>
      <c r="E298" s="91"/>
      <c r="F298" s="615"/>
      <c r="H298" s="91"/>
    </row>
    <row r="299" customFormat="1" ht="15.75" customHeight="1" spans="1:8">
      <c r="A299" s="91"/>
      <c r="B299" s="91"/>
      <c r="D299" s="91"/>
      <c r="E299" s="91"/>
      <c r="F299" s="615"/>
      <c r="H299" s="91"/>
    </row>
    <row r="300" customFormat="1" ht="15.75" customHeight="1" spans="1:8">
      <c r="A300" s="91"/>
      <c r="B300" s="91"/>
      <c r="D300" s="91"/>
      <c r="E300" s="91"/>
      <c r="F300" s="615"/>
      <c r="H300" s="91"/>
    </row>
    <row r="301" customFormat="1" ht="15.75" customHeight="1" spans="1:8">
      <c r="A301" s="91"/>
      <c r="B301" s="91"/>
      <c r="D301" s="91"/>
      <c r="E301" s="91"/>
      <c r="F301" s="615"/>
      <c r="H301" s="91"/>
    </row>
    <row r="302" customFormat="1" ht="15.75" customHeight="1" spans="1:8">
      <c r="A302" s="91"/>
      <c r="B302" s="91"/>
      <c r="D302" s="91"/>
      <c r="E302" s="91"/>
      <c r="F302" s="615"/>
      <c r="H302" s="91"/>
    </row>
    <row r="303" customFormat="1" ht="15.75" customHeight="1" spans="1:8">
      <c r="A303" s="91"/>
      <c r="B303" s="91"/>
      <c r="D303" s="91"/>
      <c r="E303" s="91"/>
      <c r="F303" s="615"/>
      <c r="H303" s="91"/>
    </row>
    <row r="304" customFormat="1" ht="15.75" customHeight="1" spans="1:8">
      <c r="A304" s="91"/>
      <c r="B304" s="91"/>
      <c r="D304" s="91"/>
      <c r="E304" s="91"/>
      <c r="F304" s="615"/>
      <c r="H304" s="91"/>
    </row>
    <row r="305" customFormat="1" ht="15.75" customHeight="1" spans="1:8">
      <c r="A305" s="91"/>
      <c r="B305" s="91"/>
      <c r="D305" s="91"/>
      <c r="E305" s="91"/>
      <c r="F305" s="615"/>
      <c r="H305" s="91"/>
    </row>
    <row r="306" customFormat="1" ht="15.75" customHeight="1" spans="1:8">
      <c r="A306" s="91"/>
      <c r="B306" s="91"/>
      <c r="D306" s="91"/>
      <c r="E306" s="91"/>
      <c r="F306" s="615"/>
      <c r="H306" s="91"/>
    </row>
    <row r="307" customFormat="1" ht="15.75" customHeight="1" spans="1:8">
      <c r="A307" s="91"/>
      <c r="B307" s="91"/>
      <c r="D307" s="91"/>
      <c r="E307" s="91"/>
      <c r="F307" s="615"/>
      <c r="H307" s="91"/>
    </row>
    <row r="308" customFormat="1" ht="15.75" customHeight="1" spans="1:8">
      <c r="A308" s="91"/>
      <c r="B308" s="91"/>
      <c r="D308" s="91"/>
      <c r="E308" s="91"/>
      <c r="F308" s="615"/>
      <c r="H308" s="91"/>
    </row>
    <row r="309" customFormat="1" ht="15.75" customHeight="1" spans="1:8">
      <c r="A309" s="91"/>
      <c r="B309" s="91"/>
      <c r="D309" s="91"/>
      <c r="E309" s="91"/>
      <c r="F309" s="615"/>
      <c r="H309" s="91"/>
    </row>
    <row r="310" customFormat="1" ht="15.75" customHeight="1" spans="1:8">
      <c r="A310" s="91"/>
      <c r="B310" s="91"/>
      <c r="D310" s="91"/>
      <c r="E310" s="91"/>
      <c r="F310" s="615"/>
      <c r="H310" s="91"/>
    </row>
    <row r="311" customFormat="1" ht="15.75" customHeight="1" spans="1:8">
      <c r="A311" s="91"/>
      <c r="B311" s="91"/>
      <c r="D311" s="91"/>
      <c r="E311" s="91"/>
      <c r="F311" s="615"/>
      <c r="H311" s="91"/>
    </row>
    <row r="312" customFormat="1" ht="15.75" customHeight="1" spans="1:8">
      <c r="A312" s="91"/>
      <c r="B312" s="91"/>
      <c r="D312" s="91"/>
      <c r="E312" s="91"/>
      <c r="F312" s="615"/>
      <c r="H312" s="91"/>
    </row>
    <row r="313" customFormat="1" ht="15.75" customHeight="1" spans="1:8">
      <c r="A313" s="91"/>
      <c r="B313" s="91"/>
      <c r="D313" s="91"/>
      <c r="E313" s="91"/>
      <c r="F313" s="615"/>
      <c r="H313" s="91"/>
    </row>
    <row r="314" customFormat="1" ht="15.75" customHeight="1" spans="1:8">
      <c r="A314" s="91"/>
      <c r="B314" s="91"/>
      <c r="D314" s="91"/>
      <c r="E314" s="91"/>
      <c r="F314" s="615"/>
      <c r="H314" s="91"/>
    </row>
    <row r="315" customFormat="1" ht="15.75" customHeight="1" spans="1:8">
      <c r="A315" s="91"/>
      <c r="B315" s="91"/>
      <c r="D315" s="91"/>
      <c r="E315" s="91"/>
      <c r="F315" s="615"/>
      <c r="H315" s="91"/>
    </row>
    <row r="316" customFormat="1" ht="15.75" customHeight="1" spans="1:8">
      <c r="A316" s="91"/>
      <c r="B316" s="91"/>
      <c r="D316" s="91"/>
      <c r="E316" s="91"/>
      <c r="F316" s="615"/>
      <c r="H316" s="91"/>
    </row>
    <row r="317" customFormat="1" ht="15.75" customHeight="1" spans="1:8">
      <c r="A317" s="91"/>
      <c r="B317" s="91"/>
      <c r="D317" s="91"/>
      <c r="E317" s="91"/>
      <c r="F317" s="615"/>
      <c r="H317" s="91"/>
    </row>
    <row r="318" customFormat="1" ht="15.75" customHeight="1" spans="1:8">
      <c r="A318" s="91"/>
      <c r="B318" s="91"/>
      <c r="D318" s="91"/>
      <c r="E318" s="91"/>
      <c r="F318" s="615"/>
      <c r="H318" s="91"/>
    </row>
    <row r="319" customFormat="1" ht="15.75" customHeight="1" spans="1:8">
      <c r="A319" s="91"/>
      <c r="B319" s="91"/>
      <c r="D319" s="91"/>
      <c r="E319" s="91"/>
      <c r="F319" s="615"/>
      <c r="H319" s="91"/>
    </row>
    <row r="320" customFormat="1" ht="15.75" customHeight="1" spans="1:8">
      <c r="A320" s="91"/>
      <c r="B320" s="91"/>
      <c r="D320" s="91"/>
      <c r="E320" s="91"/>
      <c r="F320" s="615"/>
      <c r="H320" s="91"/>
    </row>
    <row r="321" customFormat="1" ht="15.75" customHeight="1" spans="1:8">
      <c r="A321" s="91"/>
      <c r="B321" s="91"/>
      <c r="D321" s="91"/>
      <c r="E321" s="91"/>
      <c r="F321" s="615"/>
      <c r="H321" s="91"/>
    </row>
    <row r="322" customFormat="1" ht="15.75" customHeight="1" spans="1:8">
      <c r="A322" s="91"/>
      <c r="B322" s="91"/>
      <c r="D322" s="91"/>
      <c r="E322" s="91"/>
      <c r="F322" s="615"/>
      <c r="H322" s="91"/>
    </row>
    <row r="323" customFormat="1" ht="15.75" customHeight="1" spans="1:8">
      <c r="A323" s="91"/>
      <c r="B323" s="91"/>
      <c r="D323" s="91"/>
      <c r="E323" s="91"/>
      <c r="F323" s="615"/>
      <c r="H323" s="91"/>
    </row>
    <row r="324" customFormat="1" ht="15.75" customHeight="1" spans="1:8">
      <c r="A324" s="91"/>
      <c r="B324" s="91"/>
      <c r="D324" s="91"/>
      <c r="E324" s="91"/>
      <c r="F324" s="615"/>
      <c r="H324" s="91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5:H35"/>
    <mergeCell ref="A86:H86"/>
    <mergeCell ref="A88:H88"/>
    <mergeCell ref="A102:H102"/>
    <mergeCell ref="A105:H105"/>
    <mergeCell ref="A115:H115"/>
    <mergeCell ref="A118:H118"/>
    <mergeCell ref="A120:H120"/>
  </mergeCells>
  <pageMargins left="0.75" right="0.75" top="1" bottom="1" header="0.5" footer="0.5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59" workbookViewId="0">
      <selection activeCell="A83" sqref="A83:A84"/>
    </sheetView>
  </sheetViews>
  <sheetFormatPr defaultColWidth="12.6285714285714" defaultRowHeight="15" customHeight="1"/>
  <cols>
    <col min="1" max="1" width="21.8761904761905" customWidth="1"/>
    <col min="2" max="2" width="19.1333333333333" customWidth="1"/>
    <col min="3" max="3" width="71.7523809523809" customWidth="1"/>
    <col min="4" max="4" width="10.752380952381" customWidth="1"/>
    <col min="5" max="5" width="11" customWidth="1"/>
    <col min="6" max="6" width="13.6285714285714" customWidth="1"/>
    <col min="7" max="7" width="13.5714285714286" customWidth="1"/>
    <col min="8" max="8" width="14.285714285714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0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1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SUM(F17:F37)</f>
        <v>969697.58</v>
      </c>
    </row>
    <row r="17" ht="15.75" customHeight="1" spans="1:9">
      <c r="A17" s="26" t="s">
        <v>3513</v>
      </c>
      <c r="B17" s="132" t="s">
        <v>25</v>
      </c>
      <c r="C17" s="117" t="s">
        <v>3514</v>
      </c>
      <c r="D17" s="136">
        <v>45512</v>
      </c>
      <c r="E17" s="133">
        <v>45530</v>
      </c>
      <c r="F17" s="236">
        <v>40050</v>
      </c>
      <c r="G17" s="289">
        <v>45902</v>
      </c>
      <c r="H17" s="26" t="s">
        <v>31</v>
      </c>
      <c r="I17" s="528"/>
    </row>
    <row r="18" ht="15.75" customHeight="1" spans="1:9">
      <c r="A18" s="116" t="s">
        <v>3515</v>
      </c>
      <c r="B18" s="226" t="s">
        <v>25</v>
      </c>
      <c r="C18" s="122" t="s">
        <v>3516</v>
      </c>
      <c r="D18" s="140">
        <v>45523</v>
      </c>
      <c r="E18" s="140">
        <v>45537</v>
      </c>
      <c r="F18" s="165">
        <v>1000</v>
      </c>
      <c r="G18" s="289">
        <v>45902</v>
      </c>
      <c r="H18" s="564" t="s">
        <v>31</v>
      </c>
      <c r="I18" s="155"/>
    </row>
    <row r="19" ht="15.75" customHeight="1" spans="1:9">
      <c r="A19" s="116" t="s">
        <v>3517</v>
      </c>
      <c r="B19" s="116" t="s">
        <v>25</v>
      </c>
      <c r="C19" s="243" t="s">
        <v>3518</v>
      </c>
      <c r="D19" s="140">
        <v>45525</v>
      </c>
      <c r="E19" s="140">
        <v>45537</v>
      </c>
      <c r="F19" s="236">
        <v>31000</v>
      </c>
      <c r="G19" s="289">
        <v>45902</v>
      </c>
      <c r="H19" s="290" t="s">
        <v>34</v>
      </c>
      <c r="I19" s="155"/>
    </row>
    <row r="20" ht="15.75" customHeight="1" spans="1:9">
      <c r="A20" s="26" t="s">
        <v>3519</v>
      </c>
      <c r="B20" s="116" t="s">
        <v>18</v>
      </c>
      <c r="C20" s="122" t="s">
        <v>3520</v>
      </c>
      <c r="D20" s="140">
        <v>45527</v>
      </c>
      <c r="E20" s="225">
        <v>45531</v>
      </c>
      <c r="F20" s="236">
        <v>33500</v>
      </c>
      <c r="G20" s="289">
        <v>45902</v>
      </c>
      <c r="H20" s="116">
        <v>1000000000</v>
      </c>
      <c r="I20" s="155"/>
    </row>
    <row r="21" ht="15.75" customHeight="1" spans="1:9">
      <c r="A21" s="116" t="s">
        <v>3521</v>
      </c>
      <c r="B21" s="226" t="s">
        <v>18</v>
      </c>
      <c r="C21" s="122" t="s">
        <v>3522</v>
      </c>
      <c r="D21" s="140">
        <v>45527</v>
      </c>
      <c r="E21" s="225">
        <v>45531</v>
      </c>
      <c r="F21" s="236">
        <v>5400</v>
      </c>
      <c r="G21" s="289">
        <v>45902</v>
      </c>
      <c r="H21" s="116">
        <v>1000000000</v>
      </c>
      <c r="I21" s="155"/>
    </row>
    <row r="22" ht="15.75" customHeight="1" spans="1:9">
      <c r="A22" s="196" t="s">
        <v>3523</v>
      </c>
      <c r="B22" s="116" t="s">
        <v>18</v>
      </c>
      <c r="C22" s="224" t="s">
        <v>3524</v>
      </c>
      <c r="D22" s="140">
        <v>45527</v>
      </c>
      <c r="E22" s="151">
        <v>45531</v>
      </c>
      <c r="F22" s="565">
        <v>7700</v>
      </c>
      <c r="G22" s="289">
        <v>45902</v>
      </c>
      <c r="H22" s="116">
        <v>1000000000</v>
      </c>
      <c r="I22" s="155"/>
    </row>
    <row r="23" ht="17.25" customHeight="1" spans="1:9">
      <c r="A23" s="116" t="s">
        <v>3525</v>
      </c>
      <c r="B23" s="226" t="s">
        <v>18</v>
      </c>
      <c r="C23" s="122" t="s">
        <v>3526</v>
      </c>
      <c r="D23" s="140">
        <v>45527</v>
      </c>
      <c r="E23" s="151">
        <v>45533</v>
      </c>
      <c r="F23" s="236">
        <v>7700</v>
      </c>
      <c r="G23" s="289">
        <v>45902</v>
      </c>
      <c r="H23" s="290">
        <v>1000000000</v>
      </c>
      <c r="I23" s="155"/>
    </row>
    <row r="24" ht="15.75" customHeight="1" spans="1:9">
      <c r="A24" s="26" t="s">
        <v>3527</v>
      </c>
      <c r="B24" s="116" t="s">
        <v>25</v>
      </c>
      <c r="C24" s="117" t="s">
        <v>230</v>
      </c>
      <c r="D24" s="136">
        <v>45527</v>
      </c>
      <c r="E24" s="332">
        <v>45534</v>
      </c>
      <c r="F24" s="565">
        <v>4427.58</v>
      </c>
      <c r="G24" s="289">
        <v>45902</v>
      </c>
      <c r="H24" s="366">
        <v>1000000000</v>
      </c>
      <c r="I24" s="156"/>
    </row>
    <row r="25" ht="16.5" customHeight="1" spans="1:9">
      <c r="A25" s="116" t="s">
        <v>3528</v>
      </c>
      <c r="B25" s="116" t="s">
        <v>18</v>
      </c>
      <c r="C25" s="224" t="s">
        <v>3529</v>
      </c>
      <c r="D25" s="118">
        <v>45530</v>
      </c>
      <c r="E25" s="151">
        <v>45531</v>
      </c>
      <c r="F25" s="236">
        <v>1200</v>
      </c>
      <c r="G25" s="289">
        <v>45902</v>
      </c>
      <c r="H25" s="116">
        <v>1000000000</v>
      </c>
      <c r="I25" s="573"/>
    </row>
    <row r="26" ht="15.75" customHeight="1" spans="1:9">
      <c r="A26" s="116" t="s">
        <v>3530</v>
      </c>
      <c r="B26" s="116" t="s">
        <v>18</v>
      </c>
      <c r="C26" s="218" t="s">
        <v>3531</v>
      </c>
      <c r="D26" s="118">
        <v>45530</v>
      </c>
      <c r="E26" s="151">
        <v>45531</v>
      </c>
      <c r="F26" s="236">
        <v>147700</v>
      </c>
      <c r="G26" s="289">
        <v>45902</v>
      </c>
      <c r="H26" s="116">
        <v>1000000000</v>
      </c>
      <c r="I26" s="155"/>
    </row>
    <row r="27" ht="17.25" customHeight="1" spans="1:9">
      <c r="A27" s="116" t="s">
        <v>3532</v>
      </c>
      <c r="B27" s="116" t="s">
        <v>18</v>
      </c>
      <c r="C27" s="122" t="s">
        <v>3533</v>
      </c>
      <c r="D27" s="118">
        <v>45530</v>
      </c>
      <c r="E27" s="151">
        <v>45531</v>
      </c>
      <c r="F27" s="236">
        <v>3000</v>
      </c>
      <c r="G27" s="289">
        <v>45902</v>
      </c>
      <c r="H27" s="116">
        <v>1000000000</v>
      </c>
      <c r="I27" s="155"/>
    </row>
    <row r="28" ht="17.25" customHeight="1" spans="1:9">
      <c r="A28" s="116" t="s">
        <v>3534</v>
      </c>
      <c r="B28" s="116" t="s">
        <v>18</v>
      </c>
      <c r="C28" s="122" t="s">
        <v>3535</v>
      </c>
      <c r="D28" s="140">
        <v>45530</v>
      </c>
      <c r="E28" s="140">
        <v>45532</v>
      </c>
      <c r="F28" s="236">
        <v>53750</v>
      </c>
      <c r="G28" s="289">
        <v>45902</v>
      </c>
      <c r="H28" s="290">
        <v>1444000000</v>
      </c>
      <c r="I28" s="155"/>
    </row>
    <row r="29" ht="17.25" customHeight="1" spans="1:9">
      <c r="A29" s="116" t="s">
        <v>3536</v>
      </c>
      <c r="B29" s="116" t="s">
        <v>18</v>
      </c>
      <c r="C29" s="224" t="s">
        <v>3537</v>
      </c>
      <c r="D29" s="116">
        <v>45530</v>
      </c>
      <c r="E29" s="116">
        <v>45532</v>
      </c>
      <c r="F29" s="236">
        <v>553270</v>
      </c>
      <c r="G29" s="289">
        <v>45902</v>
      </c>
      <c r="H29" s="290">
        <v>1000000000</v>
      </c>
      <c r="I29" s="155"/>
    </row>
    <row r="30" customHeight="1" spans="1:9">
      <c r="A30" s="116" t="s">
        <v>3538</v>
      </c>
      <c r="B30" s="116" t="s">
        <v>25</v>
      </c>
      <c r="C30" s="122" t="s">
        <v>3539</v>
      </c>
      <c r="D30" s="151">
        <v>45530</v>
      </c>
      <c r="E30" s="151">
        <v>45534</v>
      </c>
      <c r="F30" s="566">
        <v>12000</v>
      </c>
      <c r="G30" s="289">
        <v>45902</v>
      </c>
      <c r="H30" s="290">
        <v>1000000000</v>
      </c>
      <c r="I30" s="155"/>
    </row>
    <row r="31" ht="16.5" customHeight="1" spans="1:9">
      <c r="A31" s="116" t="s">
        <v>3540</v>
      </c>
      <c r="B31" s="116" t="s">
        <v>18</v>
      </c>
      <c r="C31" s="122" t="s">
        <v>3541</v>
      </c>
      <c r="D31" s="140">
        <v>45531</v>
      </c>
      <c r="E31" s="140">
        <v>45532</v>
      </c>
      <c r="F31" s="236">
        <v>800</v>
      </c>
      <c r="G31" s="289">
        <v>45902</v>
      </c>
      <c r="H31" s="290">
        <v>1000000000</v>
      </c>
      <c r="I31" s="155"/>
    </row>
    <row r="32" ht="15.75" customHeight="1" spans="1:9">
      <c r="A32" s="116" t="s">
        <v>3542</v>
      </c>
      <c r="B32" s="116" t="s">
        <v>18</v>
      </c>
      <c r="C32" s="122" t="s">
        <v>3543</v>
      </c>
      <c r="D32" s="140">
        <v>45532</v>
      </c>
      <c r="E32" s="140">
        <v>45533</v>
      </c>
      <c r="F32" s="236">
        <v>19200</v>
      </c>
      <c r="G32" s="289">
        <v>45902</v>
      </c>
      <c r="H32" s="290">
        <v>1000000000</v>
      </c>
      <c r="I32" s="155"/>
    </row>
    <row r="33" ht="15.75" customHeight="1" spans="1:9">
      <c r="A33" s="226" t="s">
        <v>3544</v>
      </c>
      <c r="B33" s="226" t="s">
        <v>18</v>
      </c>
      <c r="C33" s="224" t="s">
        <v>3545</v>
      </c>
      <c r="D33" s="140">
        <v>45533</v>
      </c>
      <c r="E33" s="118">
        <v>45534</v>
      </c>
      <c r="F33" s="236">
        <v>36000</v>
      </c>
      <c r="G33" s="289">
        <v>45902</v>
      </c>
      <c r="H33" s="116">
        <v>1000000000</v>
      </c>
      <c r="I33" s="155"/>
    </row>
    <row r="34" ht="15.75" customHeight="1" spans="1:9">
      <c r="A34" s="116" t="s">
        <v>3546</v>
      </c>
      <c r="B34" s="116" t="s">
        <v>18</v>
      </c>
      <c r="C34" s="224" t="s">
        <v>3547</v>
      </c>
      <c r="D34" s="140">
        <v>45533</v>
      </c>
      <c r="E34" s="225">
        <v>45534</v>
      </c>
      <c r="F34" s="131">
        <v>8000</v>
      </c>
      <c r="G34" s="289">
        <v>45902</v>
      </c>
      <c r="H34" s="116">
        <v>1000000000</v>
      </c>
      <c r="I34" s="155"/>
    </row>
    <row r="35" ht="15.75" customHeight="1" spans="1:9">
      <c r="A35" s="116" t="s">
        <v>3548</v>
      </c>
      <c r="B35" s="226" t="s">
        <v>18</v>
      </c>
      <c r="C35" s="122" t="s">
        <v>3549</v>
      </c>
      <c r="D35" s="140">
        <v>45533</v>
      </c>
      <c r="E35" s="225">
        <v>45534</v>
      </c>
      <c r="F35" s="131">
        <v>2100</v>
      </c>
      <c r="G35" s="289">
        <v>45902</v>
      </c>
      <c r="H35" s="116">
        <v>1000000000</v>
      </c>
      <c r="I35" s="155"/>
    </row>
    <row r="36" ht="15.75" customHeight="1" spans="1:9">
      <c r="A36" s="116" t="s">
        <v>3550</v>
      </c>
      <c r="B36" s="116" t="s">
        <v>18</v>
      </c>
      <c r="C36" s="224" t="s">
        <v>3551</v>
      </c>
      <c r="D36" s="140">
        <v>45533</v>
      </c>
      <c r="E36" s="151">
        <v>45534</v>
      </c>
      <c r="F36" s="566">
        <v>400</v>
      </c>
      <c r="G36" s="289">
        <v>45902</v>
      </c>
      <c r="H36" s="220">
        <v>1000000000</v>
      </c>
      <c r="I36" s="155"/>
    </row>
    <row r="37" ht="15.75" customHeight="1" spans="1:9">
      <c r="A37" s="116" t="s">
        <v>3552</v>
      </c>
      <c r="B37" s="116" t="s">
        <v>18</v>
      </c>
      <c r="C37" s="567" t="s">
        <v>2654</v>
      </c>
      <c r="D37" s="140">
        <v>45537</v>
      </c>
      <c r="E37" s="140">
        <v>45537</v>
      </c>
      <c r="F37" s="236">
        <v>1500</v>
      </c>
      <c r="G37" s="289">
        <v>45902</v>
      </c>
      <c r="H37" s="290">
        <v>1000000000</v>
      </c>
      <c r="I37" s="155"/>
    </row>
    <row r="38" ht="24.75" customHeight="1" spans="1:40">
      <c r="A38" s="22" t="s">
        <v>2713</v>
      </c>
      <c r="B38" s="106"/>
      <c r="C38" s="106"/>
      <c r="D38" s="106"/>
      <c r="E38" s="106"/>
      <c r="F38" s="106"/>
      <c r="G38" s="106"/>
      <c r="H38" s="107"/>
      <c r="I38" s="152">
        <f>SUM(F39:F60)</f>
        <v>95163.88</v>
      </c>
      <c r="AN38" s="147" t="s">
        <v>52</v>
      </c>
    </row>
    <row r="39" ht="18.75" customHeight="1" spans="1:9">
      <c r="A39" s="116" t="s">
        <v>3553</v>
      </c>
      <c r="B39" s="116" t="s">
        <v>115</v>
      </c>
      <c r="C39" s="122" t="s">
        <v>132</v>
      </c>
      <c r="D39" s="161">
        <v>45510</v>
      </c>
      <c r="E39" s="161">
        <v>45531</v>
      </c>
      <c r="F39" s="72">
        <v>517.19</v>
      </c>
      <c r="G39" s="289">
        <v>45902</v>
      </c>
      <c r="H39" s="159">
        <v>1000000000</v>
      </c>
      <c r="I39" s="573"/>
    </row>
    <row r="40" ht="15.75" customHeight="1" spans="1:9">
      <c r="A40" s="116" t="s">
        <v>3554</v>
      </c>
      <c r="B40" s="122" t="s">
        <v>104</v>
      </c>
      <c r="C40" s="243" t="s">
        <v>1385</v>
      </c>
      <c r="D40" s="161">
        <v>45523</v>
      </c>
      <c r="E40" s="161">
        <v>45531</v>
      </c>
      <c r="F40" s="568">
        <v>929</v>
      </c>
      <c r="G40" s="289">
        <v>45902</v>
      </c>
      <c r="H40" s="116">
        <v>1000000000</v>
      </c>
      <c r="I40" s="155"/>
    </row>
    <row r="41" ht="16.5" customHeight="1" spans="1:9">
      <c r="A41" s="116" t="s">
        <v>3555</v>
      </c>
      <c r="B41" s="122" t="s">
        <v>213</v>
      </c>
      <c r="C41" s="122" t="s">
        <v>214</v>
      </c>
      <c r="D41" s="161">
        <v>45526</v>
      </c>
      <c r="E41" s="161">
        <v>45531</v>
      </c>
      <c r="F41" s="236">
        <v>5885.02</v>
      </c>
      <c r="G41" s="289">
        <v>45902</v>
      </c>
      <c r="H41" s="116">
        <v>1000000000</v>
      </c>
      <c r="I41" s="155"/>
    </row>
    <row r="42" ht="17.25" customHeight="1" spans="1:9">
      <c r="A42" s="116" t="s">
        <v>3556</v>
      </c>
      <c r="B42" s="122" t="s">
        <v>213</v>
      </c>
      <c r="C42" s="253" t="s">
        <v>214</v>
      </c>
      <c r="D42" s="161">
        <v>45526</v>
      </c>
      <c r="E42" s="233">
        <v>45533</v>
      </c>
      <c r="F42" s="236">
        <v>1045.97</v>
      </c>
      <c r="G42" s="289">
        <v>45902</v>
      </c>
      <c r="H42" s="116">
        <v>1133000000</v>
      </c>
      <c r="I42" s="155"/>
    </row>
    <row r="43" ht="15.75" customHeight="1" spans="1:9">
      <c r="A43" s="116" t="s">
        <v>3557</v>
      </c>
      <c r="B43" s="116" t="s">
        <v>3558</v>
      </c>
      <c r="C43" s="122" t="s">
        <v>3559</v>
      </c>
      <c r="D43" s="123">
        <v>45527</v>
      </c>
      <c r="E43" s="161">
        <v>45530</v>
      </c>
      <c r="F43" s="127">
        <v>7208.8</v>
      </c>
      <c r="G43" s="289">
        <v>45902</v>
      </c>
      <c r="H43" s="116">
        <v>1000000000</v>
      </c>
      <c r="I43" s="155"/>
    </row>
    <row r="44" customHeight="1" spans="1:9">
      <c r="A44" s="116" t="s">
        <v>3560</v>
      </c>
      <c r="B44" s="122" t="s">
        <v>3561</v>
      </c>
      <c r="C44" s="122" t="s">
        <v>3562</v>
      </c>
      <c r="D44" s="161">
        <v>45527</v>
      </c>
      <c r="E44" s="161">
        <v>45531</v>
      </c>
      <c r="F44" s="135">
        <v>5075</v>
      </c>
      <c r="G44" s="289">
        <v>45902</v>
      </c>
      <c r="H44" s="116">
        <v>1000000000</v>
      </c>
      <c r="I44" s="155"/>
    </row>
    <row r="45" ht="17.25" customHeight="1" spans="1:9">
      <c r="A45" s="116" t="s">
        <v>3563</v>
      </c>
      <c r="B45" s="550" t="s">
        <v>417</v>
      </c>
      <c r="C45" s="122" t="s">
        <v>3564</v>
      </c>
      <c r="D45" s="123">
        <v>45527</v>
      </c>
      <c r="E45" s="161">
        <v>45532</v>
      </c>
      <c r="F45" s="72">
        <v>8443.72</v>
      </c>
      <c r="G45" s="289">
        <v>45902</v>
      </c>
      <c r="H45" s="159">
        <v>1444000000</v>
      </c>
      <c r="I45" s="155"/>
    </row>
    <row r="46" ht="16.5" customHeight="1" spans="1:9">
      <c r="A46" s="116" t="s">
        <v>3565</v>
      </c>
      <c r="B46" s="550" t="s">
        <v>82</v>
      </c>
      <c r="C46" s="163" t="s">
        <v>113</v>
      </c>
      <c r="D46" s="123">
        <v>45530</v>
      </c>
      <c r="E46" s="123">
        <v>45532</v>
      </c>
      <c r="F46" s="131">
        <v>7600</v>
      </c>
      <c r="G46" s="289">
        <v>45902</v>
      </c>
      <c r="H46" s="159">
        <v>1000000000</v>
      </c>
      <c r="I46" s="155"/>
    </row>
    <row r="47" ht="16.5" customHeight="1" spans="1:9">
      <c r="A47" s="555" t="s">
        <v>3566</v>
      </c>
      <c r="B47" s="122" t="s">
        <v>421</v>
      </c>
      <c r="C47" s="122" t="s">
        <v>3567</v>
      </c>
      <c r="D47" s="123">
        <v>45530</v>
      </c>
      <c r="E47" s="123">
        <v>45532</v>
      </c>
      <c r="F47" s="72">
        <v>5319.29</v>
      </c>
      <c r="G47" s="289">
        <v>45902</v>
      </c>
      <c r="H47" s="159">
        <v>1000000000</v>
      </c>
      <c r="I47" s="155"/>
    </row>
    <row r="48" ht="16.5" customHeight="1" spans="1:9">
      <c r="A48" s="116" t="s">
        <v>3568</v>
      </c>
      <c r="B48" s="122" t="s">
        <v>91</v>
      </c>
      <c r="C48" s="122" t="s">
        <v>3569</v>
      </c>
      <c r="D48" s="123">
        <v>45530</v>
      </c>
      <c r="E48" s="123">
        <v>45532</v>
      </c>
      <c r="F48" s="130">
        <v>356.41</v>
      </c>
      <c r="G48" s="289">
        <v>45902</v>
      </c>
      <c r="H48" s="164">
        <v>1444000000</v>
      </c>
      <c r="I48" s="155"/>
    </row>
    <row r="49" ht="16.5" customHeight="1" spans="1:9">
      <c r="A49" s="196" t="s">
        <v>3570</v>
      </c>
      <c r="B49" s="116" t="s">
        <v>3107</v>
      </c>
      <c r="C49" s="122" t="s">
        <v>341</v>
      </c>
      <c r="D49" s="123">
        <v>45531</v>
      </c>
      <c r="E49" s="123">
        <v>45532</v>
      </c>
      <c r="F49" s="131">
        <v>3179.4</v>
      </c>
      <c r="G49" s="289">
        <v>45902</v>
      </c>
      <c r="H49" s="159">
        <v>1444000000</v>
      </c>
      <c r="I49" s="155"/>
    </row>
    <row r="50" ht="15.75" customHeight="1" spans="1:9">
      <c r="A50" s="116" t="s">
        <v>3571</v>
      </c>
      <c r="B50" s="116" t="s">
        <v>2744</v>
      </c>
      <c r="C50" s="122" t="s">
        <v>214</v>
      </c>
      <c r="D50" s="161">
        <v>45531</v>
      </c>
      <c r="E50" s="123">
        <v>45532</v>
      </c>
      <c r="F50" s="131">
        <v>3960.9</v>
      </c>
      <c r="G50" s="289">
        <v>45902</v>
      </c>
      <c r="H50" s="159">
        <v>1000000000</v>
      </c>
      <c r="I50" s="155"/>
    </row>
    <row r="51" ht="15.75" customHeight="1" spans="1:9">
      <c r="A51" s="220" t="s">
        <v>3572</v>
      </c>
      <c r="B51" s="253" t="s">
        <v>213</v>
      </c>
      <c r="C51" s="253" t="s">
        <v>214</v>
      </c>
      <c r="D51" s="124">
        <v>45531</v>
      </c>
      <c r="E51" s="232">
        <v>45532</v>
      </c>
      <c r="F51" s="135">
        <v>1770.07</v>
      </c>
      <c r="G51" s="289">
        <v>45902</v>
      </c>
      <c r="H51" s="247">
        <v>1000000000</v>
      </c>
      <c r="I51" s="155"/>
    </row>
    <row r="52" ht="15.75" customHeight="1" spans="1:9">
      <c r="A52" s="298" t="s">
        <v>3573</v>
      </c>
      <c r="B52" s="299" t="s">
        <v>572</v>
      </c>
      <c r="C52" s="569" t="s">
        <v>3574</v>
      </c>
      <c r="D52" s="300">
        <v>45531</v>
      </c>
      <c r="E52" s="317">
        <v>45532</v>
      </c>
      <c r="F52" s="434">
        <v>99.64</v>
      </c>
      <c r="G52" s="289">
        <v>45902</v>
      </c>
      <c r="H52" s="425">
        <v>1000000000</v>
      </c>
      <c r="I52" s="310"/>
    </row>
    <row r="53" ht="15.75" customHeight="1" spans="1:9">
      <c r="A53" s="116" t="s">
        <v>3575</v>
      </c>
      <c r="B53" s="122" t="s">
        <v>54</v>
      </c>
      <c r="C53" s="122" t="s">
        <v>341</v>
      </c>
      <c r="D53" s="124">
        <v>45531</v>
      </c>
      <c r="E53" s="232">
        <v>45532</v>
      </c>
      <c r="F53" s="236">
        <v>531.19</v>
      </c>
      <c r="G53" s="289">
        <v>45902</v>
      </c>
      <c r="H53" s="116">
        <v>1444000000</v>
      </c>
      <c r="I53" s="155"/>
    </row>
    <row r="54" ht="15.75" customHeight="1" spans="1:9">
      <c r="A54" s="116" t="s">
        <v>3576</v>
      </c>
      <c r="B54" s="122" t="s">
        <v>79</v>
      </c>
      <c r="C54" s="224" t="s">
        <v>1443</v>
      </c>
      <c r="D54" s="124">
        <v>45531</v>
      </c>
      <c r="E54" s="232">
        <v>45532</v>
      </c>
      <c r="F54" s="131">
        <v>795</v>
      </c>
      <c r="G54" s="289">
        <v>45902</v>
      </c>
      <c r="H54" s="159">
        <v>1000000000</v>
      </c>
      <c r="I54" s="155"/>
    </row>
    <row r="55" ht="15.75" customHeight="1" spans="1:9">
      <c r="A55" s="140" t="s">
        <v>3577</v>
      </c>
      <c r="B55" s="225" t="s">
        <v>79</v>
      </c>
      <c r="C55" s="224" t="s">
        <v>1443</v>
      </c>
      <c r="D55" s="124">
        <v>45531</v>
      </c>
      <c r="E55" s="233">
        <v>45533</v>
      </c>
      <c r="F55" s="72">
        <v>3117</v>
      </c>
      <c r="G55" s="289">
        <v>45902</v>
      </c>
      <c r="H55" s="159">
        <v>1000000000</v>
      </c>
      <c r="I55" s="155"/>
    </row>
    <row r="56" ht="15.75" customHeight="1" spans="1:9">
      <c r="A56" s="140" t="s">
        <v>3578</v>
      </c>
      <c r="B56" s="225" t="s">
        <v>82</v>
      </c>
      <c r="C56" s="225" t="s">
        <v>3579</v>
      </c>
      <c r="D56" s="124">
        <v>45531</v>
      </c>
      <c r="E56" s="233">
        <v>45533</v>
      </c>
      <c r="F56" s="127">
        <v>7980</v>
      </c>
      <c r="G56" s="289">
        <v>45902</v>
      </c>
      <c r="H56" s="159">
        <v>1000000000</v>
      </c>
      <c r="I56" s="155"/>
    </row>
    <row r="57" customHeight="1" spans="1:9">
      <c r="A57" s="140" t="s">
        <v>3580</v>
      </c>
      <c r="B57" s="225" t="s">
        <v>82</v>
      </c>
      <c r="C57" s="225" t="s">
        <v>1347</v>
      </c>
      <c r="D57" s="124">
        <v>45531</v>
      </c>
      <c r="E57" s="233">
        <v>45533</v>
      </c>
      <c r="F57" s="236">
        <v>534.61</v>
      </c>
      <c r="G57" s="289">
        <v>45902</v>
      </c>
      <c r="H57" s="159">
        <v>1000000000</v>
      </c>
      <c r="I57" s="155"/>
    </row>
    <row r="58" customHeight="1" spans="1:9">
      <c r="A58" s="140" t="s">
        <v>3581</v>
      </c>
      <c r="B58" s="225" t="s">
        <v>143</v>
      </c>
      <c r="C58" s="553" t="s">
        <v>144</v>
      </c>
      <c r="D58" s="118">
        <v>45532</v>
      </c>
      <c r="E58" s="118">
        <v>45532</v>
      </c>
      <c r="F58" s="72">
        <v>13941.06</v>
      </c>
      <c r="G58" s="289">
        <v>45902</v>
      </c>
      <c r="H58" s="159">
        <v>1000000000</v>
      </c>
      <c r="I58" s="155"/>
    </row>
    <row r="59" ht="15.75" customHeight="1" spans="1:9">
      <c r="A59" s="140" t="s">
        <v>3582</v>
      </c>
      <c r="B59" s="133" t="s">
        <v>88</v>
      </c>
      <c r="C59" s="225" t="s">
        <v>3583</v>
      </c>
      <c r="D59" s="232">
        <v>45533</v>
      </c>
      <c r="E59" s="161">
        <v>45537</v>
      </c>
      <c r="F59" s="570">
        <v>13124.71</v>
      </c>
      <c r="G59" s="289">
        <v>45902</v>
      </c>
      <c r="H59" s="159">
        <v>1000000000</v>
      </c>
      <c r="I59" s="155"/>
    </row>
    <row r="60" ht="15.75" customHeight="1" spans="1:9">
      <c r="A60" s="140" t="s">
        <v>3584</v>
      </c>
      <c r="B60" s="225" t="s">
        <v>143</v>
      </c>
      <c r="C60" s="251" t="s">
        <v>144</v>
      </c>
      <c r="D60" s="161">
        <v>45534</v>
      </c>
      <c r="E60" s="161">
        <v>45534</v>
      </c>
      <c r="F60" s="236">
        <v>3749.9</v>
      </c>
      <c r="G60" s="289">
        <v>45902</v>
      </c>
      <c r="H60" s="159">
        <v>1000000000</v>
      </c>
      <c r="I60" s="155"/>
    </row>
    <row r="61" ht="15.75" customHeight="1" spans="1:9">
      <c r="A61" s="571" t="s">
        <v>160</v>
      </c>
      <c r="B61" s="106"/>
      <c r="C61" s="106"/>
      <c r="D61" s="106"/>
      <c r="E61" s="106"/>
      <c r="F61" s="106"/>
      <c r="G61" s="106"/>
      <c r="H61" s="107"/>
      <c r="I61" s="152">
        <f>SUM(F62)</f>
        <v>193592.14</v>
      </c>
    </row>
    <row r="62" ht="21.75" customHeight="1" spans="1:40">
      <c r="A62" s="140" t="s">
        <v>3585</v>
      </c>
      <c r="B62" s="225" t="s">
        <v>824</v>
      </c>
      <c r="C62" s="225" t="s">
        <v>3586</v>
      </c>
      <c r="D62" s="123">
        <v>45527</v>
      </c>
      <c r="E62" s="123">
        <v>45531</v>
      </c>
      <c r="F62" s="533">
        <v>193592.14</v>
      </c>
      <c r="G62" s="289">
        <v>45902</v>
      </c>
      <c r="H62" s="159">
        <v>1000000000</v>
      </c>
      <c r="I62" s="573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</row>
    <row r="63" ht="15.75" customHeight="1" spans="1:9">
      <c r="A63" s="571" t="s">
        <v>161</v>
      </c>
      <c r="B63" s="106"/>
      <c r="C63" s="106"/>
      <c r="D63" s="106"/>
      <c r="E63" s="106"/>
      <c r="F63" s="106"/>
      <c r="G63" s="106"/>
      <c r="H63" s="107"/>
      <c r="I63" s="152">
        <f>SUM(F64:F69)</f>
        <v>413213.3</v>
      </c>
    </row>
    <row r="64" ht="15.75" customHeight="1" spans="1:9">
      <c r="A64" s="123" t="s">
        <v>3587</v>
      </c>
      <c r="B64" s="553" t="s">
        <v>3356</v>
      </c>
      <c r="C64" s="553" t="s">
        <v>3588</v>
      </c>
      <c r="D64" s="125">
        <v>45527</v>
      </c>
      <c r="E64" s="125">
        <v>45532</v>
      </c>
      <c r="F64" s="572" t="s">
        <v>3589</v>
      </c>
      <c r="G64" s="289">
        <v>45902</v>
      </c>
      <c r="H64" s="159">
        <v>1000000000</v>
      </c>
      <c r="I64" s="573"/>
    </row>
    <row r="65" ht="17.25" customHeight="1" spans="1:9">
      <c r="A65" s="124" t="s">
        <v>3590</v>
      </c>
      <c r="B65" s="574" t="s">
        <v>605</v>
      </c>
      <c r="C65" s="574" t="s">
        <v>830</v>
      </c>
      <c r="D65" s="124">
        <v>45530</v>
      </c>
      <c r="E65" s="232">
        <v>45532</v>
      </c>
      <c r="F65" s="237">
        <v>26497.52</v>
      </c>
      <c r="G65" s="289">
        <v>45902</v>
      </c>
      <c r="H65" s="159">
        <v>1000000000</v>
      </c>
      <c r="I65" s="155"/>
    </row>
    <row r="66" ht="15.75" customHeight="1" spans="1:9">
      <c r="A66" s="136" t="s">
        <v>3591</v>
      </c>
      <c r="B66" s="133" t="s">
        <v>166</v>
      </c>
      <c r="C66" s="188" t="s">
        <v>167</v>
      </c>
      <c r="D66" s="125">
        <v>45531</v>
      </c>
      <c r="E66" s="60">
        <v>45533</v>
      </c>
      <c r="F66" s="72">
        <v>72695.46</v>
      </c>
      <c r="G66" s="289">
        <v>45902</v>
      </c>
      <c r="H66" s="159">
        <v>1000000000</v>
      </c>
      <c r="I66" s="156"/>
    </row>
    <row r="67" ht="26.25" customHeight="1" spans="1:9">
      <c r="A67" s="123" t="s">
        <v>3592</v>
      </c>
      <c r="B67" s="123" t="s">
        <v>380</v>
      </c>
      <c r="C67" s="553" t="s">
        <v>878</v>
      </c>
      <c r="D67" s="232">
        <v>45532</v>
      </c>
      <c r="E67" s="232">
        <v>45532</v>
      </c>
      <c r="F67" s="131">
        <v>162944.84</v>
      </c>
      <c r="G67" s="289">
        <v>45902</v>
      </c>
      <c r="H67" s="159">
        <v>1000000000</v>
      </c>
      <c r="I67" s="155"/>
    </row>
    <row r="68" ht="15.75" customHeight="1" spans="1:9">
      <c r="A68" s="247" t="s">
        <v>3593</v>
      </c>
      <c r="B68" s="532" t="s">
        <v>3594</v>
      </c>
      <c r="C68" s="532" t="s">
        <v>3595</v>
      </c>
      <c r="D68" s="126">
        <v>45532</v>
      </c>
      <c r="E68" s="126">
        <v>45532</v>
      </c>
      <c r="F68" s="135">
        <v>109612.06</v>
      </c>
      <c r="G68" s="289">
        <v>45902</v>
      </c>
      <c r="H68" s="149" t="s">
        <v>274</v>
      </c>
      <c r="I68" s="155"/>
    </row>
    <row r="69" ht="15.75" customHeight="1" spans="1:9">
      <c r="A69" s="116" t="s">
        <v>3596</v>
      </c>
      <c r="B69" s="122" t="s">
        <v>169</v>
      </c>
      <c r="C69" s="122" t="s">
        <v>3597</v>
      </c>
      <c r="D69" s="123">
        <v>45532</v>
      </c>
      <c r="E69" s="161">
        <v>45533</v>
      </c>
      <c r="F69" s="72">
        <v>41463.42</v>
      </c>
      <c r="G69" s="289">
        <v>45902</v>
      </c>
      <c r="H69" s="159">
        <v>1000000000</v>
      </c>
      <c r="I69" s="155"/>
    </row>
    <row r="70" ht="15.75" customHeight="1" spans="1:9">
      <c r="A70" s="22" t="s">
        <v>186</v>
      </c>
      <c r="B70" s="106"/>
      <c r="C70" s="106"/>
      <c r="D70" s="106"/>
      <c r="E70" s="106"/>
      <c r="F70" s="106"/>
      <c r="G70" s="106"/>
      <c r="H70" s="107"/>
      <c r="I70" s="152">
        <f>SUM(F71)</f>
        <v>0</v>
      </c>
    </row>
    <row r="71" customHeight="1" spans="1:9">
      <c r="A71" s="116"/>
      <c r="B71" s="122"/>
      <c r="C71" s="122"/>
      <c r="D71" s="116"/>
      <c r="E71" s="164"/>
      <c r="F71" s="72"/>
      <c r="G71" s="164"/>
      <c r="H71" s="159"/>
      <c r="I71" s="122"/>
    </row>
    <row r="72" ht="15.75" customHeight="1" spans="1:9">
      <c r="A72" s="22" t="s">
        <v>187</v>
      </c>
      <c r="B72" s="106"/>
      <c r="C72" s="106"/>
      <c r="D72" s="106"/>
      <c r="E72" s="106"/>
      <c r="F72" s="106"/>
      <c r="G72" s="106"/>
      <c r="H72" s="107"/>
      <c r="I72" s="152">
        <f>SUM(F73:F75)</f>
        <v>366415.2</v>
      </c>
    </row>
    <row r="73" ht="16.5" customHeight="1" spans="1:9">
      <c r="A73" s="26" t="s">
        <v>3598</v>
      </c>
      <c r="B73" s="26" t="s">
        <v>198</v>
      </c>
      <c r="C73" s="117" t="s">
        <v>3599</v>
      </c>
      <c r="D73" s="289">
        <v>45526</v>
      </c>
      <c r="E73" s="289">
        <v>45530</v>
      </c>
      <c r="F73" s="72">
        <v>104618.38</v>
      </c>
      <c r="G73" s="289">
        <v>45902</v>
      </c>
      <c r="H73" s="26" t="s">
        <v>1314</v>
      </c>
      <c r="I73" s="156"/>
    </row>
    <row r="74" ht="16.5" customHeight="1" spans="1:9">
      <c r="A74" s="116" t="s">
        <v>3600</v>
      </c>
      <c r="B74" s="122" t="s">
        <v>3601</v>
      </c>
      <c r="C74" s="122" t="s">
        <v>3602</v>
      </c>
      <c r="D74" s="118">
        <v>45527</v>
      </c>
      <c r="E74" s="118">
        <v>45531</v>
      </c>
      <c r="F74" s="72">
        <v>190067.19</v>
      </c>
      <c r="G74" s="289">
        <v>45902</v>
      </c>
      <c r="H74" s="575" t="s">
        <v>3603</v>
      </c>
      <c r="I74" s="155"/>
    </row>
    <row r="75" customHeight="1" spans="1:9">
      <c r="A75" s="116" t="s">
        <v>3604</v>
      </c>
      <c r="B75" s="122" t="s">
        <v>2932</v>
      </c>
      <c r="C75" s="224" t="s">
        <v>3605</v>
      </c>
      <c r="D75" s="118">
        <v>45533</v>
      </c>
      <c r="E75" s="118">
        <v>45531</v>
      </c>
      <c r="F75" s="198">
        <v>71729.63</v>
      </c>
      <c r="G75" s="289">
        <v>45902</v>
      </c>
      <c r="H75" s="159">
        <v>1000000000</v>
      </c>
      <c r="I75" s="155"/>
    </row>
    <row r="76" ht="15.75" customHeight="1" spans="1:9">
      <c r="A76" s="22" t="s">
        <v>208</v>
      </c>
      <c r="B76" s="106"/>
      <c r="C76" s="106"/>
      <c r="D76" s="106"/>
      <c r="E76" s="106"/>
      <c r="F76" s="106"/>
      <c r="G76" s="106"/>
      <c r="H76" s="107"/>
      <c r="I76" s="152">
        <f t="shared" ref="I76:I80" si="0">SUM(F77)</f>
        <v>21197.7</v>
      </c>
    </row>
    <row r="77" ht="17.25" customHeight="1" spans="1:9">
      <c r="A77" s="116" t="s">
        <v>3606</v>
      </c>
      <c r="B77" s="122" t="s">
        <v>421</v>
      </c>
      <c r="C77" s="122" t="s">
        <v>3607</v>
      </c>
      <c r="D77" s="118">
        <v>45530</v>
      </c>
      <c r="E77" s="118">
        <v>45532</v>
      </c>
      <c r="F77" s="127">
        <v>21197.7</v>
      </c>
      <c r="G77" s="289">
        <v>45902</v>
      </c>
      <c r="H77" s="247">
        <v>1000000000</v>
      </c>
      <c r="I77" s="155"/>
    </row>
    <row r="78" ht="15.75" customHeight="1" spans="1:9">
      <c r="A78" s="22" t="s">
        <v>220</v>
      </c>
      <c r="B78" s="106"/>
      <c r="C78" s="106"/>
      <c r="D78" s="106"/>
      <c r="E78" s="106"/>
      <c r="F78" s="106"/>
      <c r="G78" s="106"/>
      <c r="H78" s="107"/>
      <c r="I78" s="152">
        <f t="shared" si="0"/>
        <v>0</v>
      </c>
    </row>
    <row r="79" ht="15.75" customHeight="1" spans="1:9">
      <c r="A79" s="116"/>
      <c r="B79" s="122"/>
      <c r="C79" s="122"/>
      <c r="D79" s="164"/>
      <c r="E79" s="164"/>
      <c r="F79" s="72"/>
      <c r="G79" s="164"/>
      <c r="H79" s="116"/>
      <c r="I79" s="122"/>
    </row>
    <row r="80" ht="15.75" customHeight="1" spans="1:9">
      <c r="A80" s="22" t="s">
        <v>221</v>
      </c>
      <c r="B80" s="106"/>
      <c r="C80" s="106"/>
      <c r="D80" s="106"/>
      <c r="E80" s="106"/>
      <c r="F80" s="106"/>
      <c r="G80" s="106"/>
      <c r="H80" s="107"/>
      <c r="I80" s="152">
        <f t="shared" si="0"/>
        <v>0</v>
      </c>
    </row>
    <row r="81" ht="15.75" customHeight="1" spans="1:9">
      <c r="A81" s="116"/>
      <c r="B81" s="116"/>
      <c r="C81" s="163"/>
      <c r="D81" s="164"/>
      <c r="E81" s="164"/>
      <c r="F81" s="165"/>
      <c r="G81" s="259"/>
      <c r="H81" s="164"/>
      <c r="I81" s="116"/>
    </row>
    <row r="82" customFormat="1" ht="15.75" customHeight="1" spans="1:8">
      <c r="A82" s="91"/>
      <c r="B82" s="91"/>
      <c r="D82" s="91"/>
      <c r="E82" s="91"/>
      <c r="F82" s="167"/>
      <c r="G82" s="168"/>
      <c r="H82" s="169"/>
    </row>
    <row r="83" customFormat="1" ht="15.75" customHeight="1" spans="1:8">
      <c r="A83" s="170" t="s">
        <v>222</v>
      </c>
      <c r="B83" s="171"/>
      <c r="C83" s="171"/>
      <c r="D83" s="91"/>
      <c r="E83" s="91"/>
      <c r="F83" s="167"/>
      <c r="H83" s="91"/>
    </row>
    <row r="84" customFormat="1" ht="15.75" customHeight="1" spans="1:8">
      <c r="A84" s="172" t="s">
        <v>223</v>
      </c>
      <c r="B84" s="102"/>
      <c r="C84" s="102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1">
      <c r="A285" s="102"/>
    </row>
    <row r="286" customFormat="1" ht="15.75" customHeight="1" spans="1:1">
      <c r="A286" s="102"/>
    </row>
    <row r="287" customFormat="1" ht="15.75" customHeight="1" spans="1:1">
      <c r="A287" s="102"/>
    </row>
    <row r="288" customFormat="1" ht="15.75" customHeight="1" spans="1:1">
      <c r="A288" s="102"/>
    </row>
    <row r="289" customFormat="1" ht="15.75" customHeight="1" spans="1:1">
      <c r="A289" s="102"/>
    </row>
    <row r="290" customFormat="1" ht="15.75" customHeight="1" spans="1:1">
      <c r="A290" s="102"/>
    </row>
    <row r="291" customFormat="1" ht="15.75" customHeight="1" spans="1:1">
      <c r="A291" s="102"/>
    </row>
    <row r="292" customFormat="1" ht="15.75" customHeight="1" spans="1:1">
      <c r="A292" s="102"/>
    </row>
    <row r="293" customFormat="1" ht="15.75" customHeight="1" spans="1:1">
      <c r="A293" s="102"/>
    </row>
    <row r="294" customFormat="1" ht="15.75" customHeight="1" spans="1:1">
      <c r="A294" s="102"/>
    </row>
    <row r="295" customFormat="1" ht="15.75" customHeight="1" spans="1:1">
      <c r="A295" s="102"/>
    </row>
    <row r="296" customFormat="1" ht="15.75" customHeight="1" spans="1:1">
      <c r="A296" s="102"/>
    </row>
    <row r="297" customFormat="1" ht="15.75" customHeight="1" spans="1:1">
      <c r="A297" s="102"/>
    </row>
    <row r="298" customFormat="1" ht="15.75" customHeight="1" spans="1:1">
      <c r="A298" s="102"/>
    </row>
    <row r="299" customFormat="1" ht="15.75" customHeight="1" spans="1:1">
      <c r="A299" s="102"/>
    </row>
    <row r="300" customFormat="1" ht="15.75" customHeight="1" spans="1:1">
      <c r="A300" s="102"/>
    </row>
    <row r="301" customFormat="1" ht="15.75" customHeight="1" spans="1:1">
      <c r="A301" s="102"/>
    </row>
    <row r="302" customFormat="1" ht="15.75" customHeight="1" spans="1:1">
      <c r="A302" s="102"/>
    </row>
    <row r="303" customFormat="1" ht="15.75" customHeight="1" spans="1:1">
      <c r="A303" s="102"/>
    </row>
    <row r="304" customFormat="1" ht="15.75" customHeight="1" spans="1:1">
      <c r="A304" s="102"/>
    </row>
    <row r="305" customFormat="1" ht="15.75" customHeight="1" spans="1:1">
      <c r="A305" s="102"/>
    </row>
    <row r="306" customFormat="1" ht="15.75" customHeight="1" spans="1:1">
      <c r="A306" s="102"/>
    </row>
    <row r="307" customFormat="1" ht="15.75" customHeight="1" spans="1:1">
      <c r="A307" s="102"/>
    </row>
    <row r="308" customFormat="1" ht="15.75" customHeight="1" spans="1:1">
      <c r="A308" s="102"/>
    </row>
    <row r="309" customFormat="1" ht="15.75" customHeight="1" spans="1:1">
      <c r="A309" s="102"/>
    </row>
    <row r="310" customFormat="1" ht="15.75" customHeight="1" spans="1:1">
      <c r="A310" s="102"/>
    </row>
    <row r="311" customFormat="1" ht="15.75" customHeight="1" spans="1:1">
      <c r="A311" s="102"/>
    </row>
    <row r="312" customFormat="1" ht="15.75" customHeight="1" spans="1:1">
      <c r="A312" s="102"/>
    </row>
    <row r="313" customFormat="1" ht="15.75" customHeight="1" spans="1:1">
      <c r="A313" s="102"/>
    </row>
    <row r="314" customFormat="1" ht="15.75" customHeight="1" spans="1:1">
      <c r="A314" s="102"/>
    </row>
    <row r="315" customFormat="1" ht="15.75" customHeight="1" spans="1:1">
      <c r="A315" s="102"/>
    </row>
    <row r="316" customFormat="1" ht="15.75" customHeight="1" spans="1:1">
      <c r="A316" s="102"/>
    </row>
    <row r="317" customFormat="1" ht="15.75" customHeight="1" spans="1:1">
      <c r="A317" s="102"/>
    </row>
    <row r="318" customFormat="1" ht="15.75" customHeight="1" spans="1:1">
      <c r="A318" s="102"/>
    </row>
    <row r="319" customFormat="1" ht="15.75" customHeight="1" spans="1:1">
      <c r="A319" s="102"/>
    </row>
    <row r="320" customFormat="1" ht="15.75" customHeight="1" spans="1:1">
      <c r="A320" s="102"/>
    </row>
    <row r="321" customFormat="1" ht="15.75" customHeight="1" spans="1:1">
      <c r="A321" s="102"/>
    </row>
    <row r="322" customFormat="1" ht="15.75" customHeight="1" spans="1:1">
      <c r="A322" s="102"/>
    </row>
    <row r="323" customFormat="1" ht="15.75" customHeight="1" spans="1:1">
      <c r="A323" s="102"/>
    </row>
    <row r="324" customFormat="1" ht="15.75" customHeight="1" spans="1:1">
      <c r="A324" s="102"/>
    </row>
    <row r="325" customFormat="1" ht="15.75" customHeight="1" spans="1:1">
      <c r="A325" s="102"/>
    </row>
    <row r="326" customFormat="1" ht="15.75" customHeight="1" spans="1:1">
      <c r="A326" s="102"/>
    </row>
    <row r="327" customFormat="1" ht="15.75" customHeight="1" spans="1:1">
      <c r="A327" s="102"/>
    </row>
    <row r="328" customFormat="1" ht="15.75" customHeight="1" spans="1:1">
      <c r="A328" s="102"/>
    </row>
    <row r="329" customFormat="1" ht="15.75" customHeight="1" spans="1:1">
      <c r="A329" s="102"/>
    </row>
    <row r="330" customFormat="1" ht="15.75" customHeight="1" spans="1:1">
      <c r="A330" s="102"/>
    </row>
    <row r="331" customFormat="1" ht="15.75" customHeight="1" spans="1:1">
      <c r="A331" s="102"/>
    </row>
    <row r="332" customFormat="1" ht="15.75" customHeight="1" spans="1:1">
      <c r="A332" s="102"/>
    </row>
    <row r="333" customFormat="1" ht="15.75" customHeight="1" spans="1:1">
      <c r="A333" s="102"/>
    </row>
    <row r="334" customFormat="1" ht="15.75" customHeight="1" spans="1:1">
      <c r="A334" s="102"/>
    </row>
    <row r="335" customFormat="1" ht="15.75" customHeight="1" spans="1:1">
      <c r="A335" s="102"/>
    </row>
    <row r="336" customFormat="1" ht="15.75" customHeight="1" spans="1:1">
      <c r="A336" s="102"/>
    </row>
    <row r="337" customFormat="1" ht="15.75" customHeight="1" spans="1:1">
      <c r="A337" s="102"/>
    </row>
    <row r="338" customFormat="1" ht="15.75" customHeight="1" spans="1:1">
      <c r="A338" s="102"/>
    </row>
    <row r="339" customFormat="1" ht="15.75" customHeight="1" spans="1:1">
      <c r="A339" s="102"/>
    </row>
    <row r="340" customFormat="1" ht="15.75" customHeight="1" spans="1:1">
      <c r="A340" s="102"/>
    </row>
    <row r="341" customFormat="1" ht="15.75" customHeight="1" spans="1:1">
      <c r="A341" s="102"/>
    </row>
    <row r="342" customFormat="1" ht="15.75" customHeight="1" spans="1:1">
      <c r="A342" s="102"/>
    </row>
    <row r="343" customFormat="1" ht="15.75" customHeight="1" spans="1:1">
      <c r="A343" s="102"/>
    </row>
    <row r="344" customFormat="1" ht="15.75" customHeight="1" spans="1:1">
      <c r="A344" s="102"/>
    </row>
    <row r="345" customFormat="1" ht="15.75" customHeight="1" spans="1:1">
      <c r="A345" s="102"/>
    </row>
    <row r="346" customFormat="1" ht="15.75" customHeight="1" spans="1:1">
      <c r="A346" s="102"/>
    </row>
    <row r="347" customFormat="1" ht="15.75" customHeight="1" spans="1:1">
      <c r="A347" s="102"/>
    </row>
    <row r="348" customFormat="1" ht="15.75" customHeight="1" spans="1:1">
      <c r="A348" s="102"/>
    </row>
    <row r="349" customFormat="1" ht="15.75" customHeight="1" spans="1:1">
      <c r="A349" s="102"/>
    </row>
    <row r="350" customFormat="1" ht="15.75" customHeight="1" spans="1:1">
      <c r="A350" s="102"/>
    </row>
    <row r="351" customFormat="1" ht="15.75" customHeight="1" spans="1:1">
      <c r="A351" s="102"/>
    </row>
    <row r="352" customFormat="1" ht="15.75" customHeight="1" spans="1:1">
      <c r="A352" s="102"/>
    </row>
    <row r="353" customFormat="1" ht="15.75" customHeight="1" spans="1:1">
      <c r="A353" s="102"/>
    </row>
    <row r="354" customFormat="1" ht="15.75" customHeight="1" spans="1:1">
      <c r="A354" s="102"/>
    </row>
    <row r="355" customFormat="1" ht="15.75" customHeight="1" spans="1:1">
      <c r="A355" s="102"/>
    </row>
    <row r="356" customFormat="1" ht="15.75" customHeight="1" spans="1:1">
      <c r="A356" s="102"/>
    </row>
    <row r="357" customFormat="1" ht="15.75" customHeight="1" spans="1:1">
      <c r="A357" s="102"/>
    </row>
    <row r="358" customFormat="1" ht="15.75" customHeight="1" spans="1:1">
      <c r="A358" s="102"/>
    </row>
    <row r="359" customFormat="1" ht="15.75" customHeight="1" spans="1:1">
      <c r="A359" s="102"/>
    </row>
    <row r="360" customFormat="1" ht="15.75" customHeight="1" spans="1:1">
      <c r="A360" s="102"/>
    </row>
    <row r="361" customFormat="1" ht="15.75" customHeight="1" spans="1:1">
      <c r="A361" s="102"/>
    </row>
    <row r="362" customFormat="1" ht="15.75" customHeight="1" spans="1:1">
      <c r="A362" s="102"/>
    </row>
    <row r="363" customFormat="1" ht="15.75" customHeight="1" spans="1:1">
      <c r="A363" s="102"/>
    </row>
    <row r="364" customFormat="1" ht="15.75" customHeight="1" spans="1:1">
      <c r="A364" s="102"/>
    </row>
    <row r="365" customFormat="1" ht="15.75" customHeight="1" spans="1:1">
      <c r="A365" s="102"/>
    </row>
    <row r="366" customFormat="1" ht="15.75" customHeight="1" spans="1:1">
      <c r="A366" s="102"/>
    </row>
    <row r="367" customFormat="1" ht="15.75" customHeight="1" spans="1:1">
      <c r="A367" s="102"/>
    </row>
    <row r="368" customFormat="1" ht="15.75" customHeight="1" spans="1:1">
      <c r="A368" s="102"/>
    </row>
    <row r="369" customFormat="1" ht="15.75" customHeight="1" spans="1:1">
      <c r="A369" s="102"/>
    </row>
    <row r="370" customFormat="1" ht="15.75" customHeight="1" spans="1:1">
      <c r="A370" s="102"/>
    </row>
    <row r="371" customFormat="1" ht="15.75" customHeight="1" spans="1:1">
      <c r="A371" s="102"/>
    </row>
    <row r="372" customFormat="1" ht="15.75" customHeight="1" spans="1:1">
      <c r="A372" s="102"/>
    </row>
    <row r="373" customFormat="1" ht="15.75" customHeight="1" spans="1:1">
      <c r="A373" s="102"/>
    </row>
    <row r="374" customFormat="1" ht="15.75" customHeight="1" spans="1:1">
      <c r="A374" s="102"/>
    </row>
    <row r="375" customFormat="1" ht="15.75" customHeight="1" spans="1:1">
      <c r="A375" s="102"/>
    </row>
    <row r="376" customFormat="1" ht="15.75" customHeight="1" spans="1:1">
      <c r="A376" s="102"/>
    </row>
    <row r="377" customFormat="1" ht="15.75" customHeight="1" spans="1:1">
      <c r="A377" s="102"/>
    </row>
    <row r="378" customFormat="1" ht="15.75" customHeight="1" spans="1:1">
      <c r="A378" s="102"/>
    </row>
    <row r="379" customFormat="1" ht="15.75" customHeight="1" spans="1:1">
      <c r="A379" s="102"/>
    </row>
    <row r="380" customFormat="1" ht="15.75" customHeight="1" spans="1:1">
      <c r="A380" s="102"/>
    </row>
    <row r="381" customFormat="1" ht="15.75" customHeight="1" spans="1:1">
      <c r="A381" s="102"/>
    </row>
    <row r="382" customFormat="1" ht="15.75" customHeight="1" spans="1:1">
      <c r="A382" s="102"/>
    </row>
    <row r="383" customFormat="1" ht="15.75" customHeight="1" spans="1:1">
      <c r="A383" s="102"/>
    </row>
    <row r="384" customFormat="1" ht="15.75" customHeight="1" spans="1:1">
      <c r="A384" s="102"/>
    </row>
    <row r="385" customFormat="1" ht="15.75" customHeight="1" spans="1:1">
      <c r="A385" s="102"/>
    </row>
    <row r="386" customFormat="1" ht="15.75" customHeight="1" spans="1:1">
      <c r="A386" s="102"/>
    </row>
    <row r="387" customFormat="1" ht="15.75" customHeight="1" spans="1:1">
      <c r="A387" s="102"/>
    </row>
    <row r="388" customFormat="1" ht="15.75" customHeight="1" spans="1:1">
      <c r="A388" s="102"/>
    </row>
    <row r="389" customFormat="1" ht="15.75" customHeight="1" spans="1:1">
      <c r="A389" s="102"/>
    </row>
    <row r="390" customFormat="1" ht="15.75" customHeight="1" spans="1:1">
      <c r="A390" s="102"/>
    </row>
    <row r="391" customFormat="1" ht="15.75" customHeight="1" spans="1:1">
      <c r="A391" s="102"/>
    </row>
    <row r="392" customFormat="1" ht="15.75" customHeight="1" spans="1:1">
      <c r="A392" s="102"/>
    </row>
    <row r="393" customFormat="1" ht="15.75" customHeight="1" spans="1:1">
      <c r="A393" s="102"/>
    </row>
    <row r="394" customFormat="1" ht="15.75" customHeight="1" spans="1:1">
      <c r="A394" s="102"/>
    </row>
    <row r="395" customFormat="1" ht="15.75" customHeight="1" spans="1:1">
      <c r="A395" s="102"/>
    </row>
    <row r="396" customFormat="1" ht="15.75" customHeight="1" spans="1:1">
      <c r="A396" s="102"/>
    </row>
    <row r="397" customFormat="1" ht="15.75" customHeight="1" spans="1:1">
      <c r="A397" s="102"/>
    </row>
    <row r="398" customFormat="1" ht="15.75" customHeight="1" spans="1:1">
      <c r="A398" s="102"/>
    </row>
    <row r="399" customFormat="1" ht="15.75" customHeight="1" spans="1:1">
      <c r="A399" s="102"/>
    </row>
    <row r="400" customFormat="1" ht="15.75" customHeight="1" spans="1:1">
      <c r="A400" s="102"/>
    </row>
    <row r="401" customFormat="1" ht="15.75" customHeight="1" spans="1:1">
      <c r="A401" s="102"/>
    </row>
    <row r="402" customFormat="1" ht="15.75" customHeight="1" spans="1:1">
      <c r="A402" s="102"/>
    </row>
    <row r="403" customFormat="1" ht="15.75" customHeight="1" spans="1:1">
      <c r="A403" s="102"/>
    </row>
    <row r="404" customFormat="1" ht="15.75" customHeight="1" spans="1:1">
      <c r="A404" s="102"/>
    </row>
    <row r="405" customFormat="1" ht="15.75" customHeight="1" spans="1:1">
      <c r="A405" s="102"/>
    </row>
    <row r="406" customFormat="1" ht="15.75" customHeight="1" spans="1:1">
      <c r="A406" s="102"/>
    </row>
    <row r="407" customFormat="1" ht="15.75" customHeight="1" spans="1:1">
      <c r="A407" s="102"/>
    </row>
    <row r="408" customFormat="1" ht="15.75" customHeight="1" spans="1:1">
      <c r="A408" s="102"/>
    </row>
    <row r="409" customFormat="1" ht="15.75" customHeight="1" spans="1:1">
      <c r="A409" s="102"/>
    </row>
    <row r="410" customFormat="1" ht="15.75" customHeight="1" spans="1:1">
      <c r="A410" s="102"/>
    </row>
    <row r="411" customFormat="1" ht="15.75" customHeight="1" spans="1:1">
      <c r="A411" s="102"/>
    </row>
    <row r="412" customFormat="1" ht="15.75" customHeight="1" spans="1:1">
      <c r="A412" s="102"/>
    </row>
    <row r="413" customFormat="1" ht="15.75" customHeight="1" spans="1:1">
      <c r="A413" s="102"/>
    </row>
    <row r="414" customFormat="1" ht="15.75" customHeight="1" spans="1:1">
      <c r="A414" s="102"/>
    </row>
    <row r="415" customFormat="1" ht="15.75" customHeight="1" spans="1:1">
      <c r="A415" s="102"/>
    </row>
    <row r="416" customFormat="1" ht="15.75" customHeight="1" spans="1:1">
      <c r="A416" s="102"/>
    </row>
    <row r="417" customFormat="1" ht="15.75" customHeight="1" spans="1:1">
      <c r="A417" s="102"/>
    </row>
    <row r="418" customFormat="1" ht="15.75" customHeight="1" spans="1:1">
      <c r="A418" s="102"/>
    </row>
    <row r="419" customFormat="1" ht="15.75" customHeight="1" spans="1:1">
      <c r="A419" s="102"/>
    </row>
    <row r="420" customFormat="1" ht="15.75" customHeight="1" spans="1:1">
      <c r="A420" s="102"/>
    </row>
    <row r="421" customFormat="1" ht="15.75" customHeight="1" spans="1:1">
      <c r="A421" s="102"/>
    </row>
    <row r="422" customFormat="1" ht="15.75" customHeight="1" spans="1:1">
      <c r="A422" s="102"/>
    </row>
    <row r="423" customFormat="1" ht="15.75" customHeight="1" spans="1:1">
      <c r="A423" s="102"/>
    </row>
    <row r="424" customFormat="1" ht="15.75" customHeight="1" spans="1:1">
      <c r="A424" s="102"/>
    </row>
    <row r="425" customFormat="1" ht="15.75" customHeight="1" spans="1:1">
      <c r="A425" s="102"/>
    </row>
    <row r="426" customFormat="1" ht="15.75" customHeight="1" spans="1:1">
      <c r="A426" s="102"/>
    </row>
    <row r="427" customFormat="1" ht="15.75" customHeight="1" spans="1:1">
      <c r="A427" s="102"/>
    </row>
    <row r="428" customFormat="1" ht="15.75" customHeight="1" spans="1:1">
      <c r="A428" s="102"/>
    </row>
    <row r="429" customFormat="1" ht="15.75" customHeight="1" spans="1:1">
      <c r="A429" s="102"/>
    </row>
    <row r="430" customFormat="1" ht="15.75" customHeight="1" spans="1:1">
      <c r="A430" s="102"/>
    </row>
    <row r="431" customFormat="1" ht="15.75" customHeight="1" spans="1:1">
      <c r="A431" s="102"/>
    </row>
    <row r="432" customFormat="1" ht="15.75" customHeight="1" spans="1:1">
      <c r="A432" s="102"/>
    </row>
    <row r="433" customFormat="1" ht="15.75" customHeight="1" spans="1:1">
      <c r="A433" s="102"/>
    </row>
    <row r="434" customFormat="1" ht="15.75" customHeight="1" spans="1:1">
      <c r="A434" s="102"/>
    </row>
    <row r="435" customFormat="1" ht="15.75" customHeight="1" spans="1:1">
      <c r="A435" s="102"/>
    </row>
    <row r="436" customFormat="1" ht="15.75" customHeight="1" spans="1:1">
      <c r="A436" s="102"/>
    </row>
    <row r="437" customFormat="1" ht="15.75" customHeight="1" spans="1:1">
      <c r="A437" s="102"/>
    </row>
    <row r="438" customFormat="1" ht="15.75" customHeight="1" spans="1:1">
      <c r="A438" s="102"/>
    </row>
    <row r="439" customFormat="1" ht="15.75" customHeight="1" spans="1:1">
      <c r="A439" s="102"/>
    </row>
    <row r="440" customFormat="1" ht="15.75" customHeight="1" spans="1:1">
      <c r="A440" s="102"/>
    </row>
    <row r="441" customFormat="1" ht="15.75" customHeight="1" spans="1:1">
      <c r="A441" s="102"/>
    </row>
    <row r="442" customFormat="1" ht="15.75" customHeight="1" spans="1:1">
      <c r="A442" s="102"/>
    </row>
    <row r="443" customFormat="1" ht="15.75" customHeight="1" spans="1:1">
      <c r="A443" s="102"/>
    </row>
    <row r="444" customFormat="1" ht="15.75" customHeight="1" spans="1:1">
      <c r="A444" s="102"/>
    </row>
    <row r="445" customFormat="1" ht="15.75" customHeight="1" spans="1:1">
      <c r="A445" s="102"/>
    </row>
    <row r="446" customFormat="1" ht="15.75" customHeight="1" spans="1:1">
      <c r="A446" s="102"/>
    </row>
    <row r="447" customFormat="1" ht="15.75" customHeight="1" spans="1:1">
      <c r="A447" s="102"/>
    </row>
    <row r="448" customFormat="1" ht="15.75" customHeight="1" spans="1:1">
      <c r="A448" s="102"/>
    </row>
    <row r="449" customFormat="1" ht="15.75" customHeight="1" spans="1:1">
      <c r="A449" s="102"/>
    </row>
    <row r="450" customFormat="1" ht="15.75" customHeight="1" spans="1:1">
      <c r="A450" s="102"/>
    </row>
    <row r="451" customFormat="1" ht="15.75" customHeight="1" spans="1:1">
      <c r="A451" s="102"/>
    </row>
    <row r="452" customFormat="1" ht="15.75" customHeight="1" spans="1:1">
      <c r="A452" s="102"/>
    </row>
    <row r="453" customFormat="1" ht="15.75" customHeight="1" spans="1:1">
      <c r="A453" s="102"/>
    </row>
    <row r="454" customFormat="1" ht="15.75" customHeight="1" spans="1:1">
      <c r="A454" s="102"/>
    </row>
    <row r="455" customFormat="1" ht="15.75" customHeight="1" spans="1:1">
      <c r="A455" s="102"/>
    </row>
    <row r="456" customFormat="1" ht="15.75" customHeight="1" spans="1:1">
      <c r="A456" s="102"/>
    </row>
    <row r="457" customFormat="1" ht="15.75" customHeight="1" spans="1:1">
      <c r="A457" s="102"/>
    </row>
    <row r="458" customFormat="1" ht="15.75" customHeight="1" spans="1:1">
      <c r="A458" s="102"/>
    </row>
    <row r="459" customFormat="1" ht="15.75" customHeight="1" spans="1:1">
      <c r="A459" s="102"/>
    </row>
    <row r="460" customFormat="1" ht="15.75" customHeight="1" spans="1:1">
      <c r="A460" s="102"/>
    </row>
    <row r="461" customFormat="1" ht="15.75" customHeight="1" spans="1:1">
      <c r="A461" s="102"/>
    </row>
    <row r="462" customFormat="1" ht="15.75" customHeight="1" spans="1:1">
      <c r="A462" s="102"/>
    </row>
    <row r="463" customFormat="1" ht="15.75" customHeight="1" spans="1:1">
      <c r="A463" s="102"/>
    </row>
    <row r="464" customFormat="1" ht="15.75" customHeight="1" spans="1:1">
      <c r="A464" s="102"/>
    </row>
    <row r="465" customFormat="1" ht="15.75" customHeight="1" spans="1:1">
      <c r="A465" s="102"/>
    </row>
    <row r="466" customFormat="1" ht="15.75" customHeight="1" spans="1:1">
      <c r="A466" s="102"/>
    </row>
    <row r="467" customFormat="1" ht="15.75" customHeight="1" spans="1:1">
      <c r="A467" s="102"/>
    </row>
    <row r="468" customFormat="1" ht="15.75" customHeight="1" spans="1:1">
      <c r="A468" s="102"/>
    </row>
    <row r="469" customFormat="1" ht="15.75" customHeight="1" spans="1:1">
      <c r="A469" s="102"/>
    </row>
    <row r="470" customFormat="1" ht="15.75" customHeight="1" spans="1:1">
      <c r="A470" s="102"/>
    </row>
    <row r="471" customFormat="1" ht="15.75" customHeight="1" spans="1:1">
      <c r="A471" s="102"/>
    </row>
    <row r="472" customFormat="1" ht="15.75" customHeight="1" spans="1:1">
      <c r="A472" s="102"/>
    </row>
    <row r="473" customFormat="1" ht="15.75" customHeight="1" spans="1:1">
      <c r="A473" s="102"/>
    </row>
    <row r="474" customFormat="1" ht="15.75" customHeight="1" spans="1:1">
      <c r="A474" s="102"/>
    </row>
    <row r="475" customFormat="1" ht="15.75" customHeight="1" spans="1:1">
      <c r="A475" s="102"/>
    </row>
    <row r="476" customFormat="1" ht="15.75" customHeight="1" spans="1:1">
      <c r="A476" s="102"/>
    </row>
    <row r="477" customFormat="1" ht="15.75" customHeight="1" spans="1:1">
      <c r="A477" s="102"/>
    </row>
    <row r="478" customFormat="1" ht="15.75" customHeight="1" spans="1:1">
      <c r="A478" s="102"/>
    </row>
    <row r="479" customFormat="1" ht="15.75" customHeight="1" spans="1:1">
      <c r="A479" s="102"/>
    </row>
    <row r="480" customFormat="1" ht="15.75" customHeight="1" spans="1:1">
      <c r="A480" s="102"/>
    </row>
    <row r="481" customFormat="1" ht="15.75" customHeight="1" spans="1:1">
      <c r="A481" s="102"/>
    </row>
    <row r="482" customFormat="1" ht="15.75" customHeight="1" spans="1:1">
      <c r="A482" s="102"/>
    </row>
    <row r="483" customFormat="1" ht="15.75" customHeight="1" spans="1:1">
      <c r="A483" s="102"/>
    </row>
    <row r="484" customFormat="1" ht="15.75" customHeight="1" spans="1:1">
      <c r="A484" s="102"/>
    </row>
    <row r="485" customFormat="1" ht="15.75" customHeight="1" spans="1:1">
      <c r="A485" s="102"/>
    </row>
    <row r="486" customFormat="1" ht="15.75" customHeight="1" spans="1:1">
      <c r="A486" s="102"/>
    </row>
    <row r="487" customFormat="1" ht="15.75" customHeight="1" spans="1:1">
      <c r="A487" s="102"/>
    </row>
    <row r="488" customFormat="1" ht="15.75" customHeight="1" spans="1:1">
      <c r="A488" s="102"/>
    </row>
    <row r="489" customFormat="1" ht="15.75" customHeight="1" spans="1:1">
      <c r="A489" s="102"/>
    </row>
    <row r="490" customFormat="1" ht="15.75" customHeight="1" spans="1:1">
      <c r="A490" s="102"/>
    </row>
    <row r="491" customFormat="1" ht="15.75" customHeight="1" spans="1:1">
      <c r="A491" s="102"/>
    </row>
    <row r="492" customFormat="1" ht="15.75" customHeight="1" spans="1:1">
      <c r="A492" s="102"/>
    </row>
    <row r="493" customFormat="1" ht="15.75" customHeight="1" spans="1:1">
      <c r="A493" s="102"/>
    </row>
    <row r="494" customFormat="1" ht="15.75" customHeight="1" spans="1:1">
      <c r="A494" s="102"/>
    </row>
    <row r="495" customFormat="1" ht="15.75" customHeight="1" spans="1:1">
      <c r="A495" s="102"/>
    </row>
    <row r="496" customFormat="1" ht="15.75" customHeight="1" spans="1:1">
      <c r="A496" s="102"/>
    </row>
    <row r="497" customFormat="1" ht="15.75" customHeight="1" spans="1:1">
      <c r="A497" s="102"/>
    </row>
    <row r="498" customFormat="1" ht="15.75" customHeight="1" spans="1:1">
      <c r="A498" s="102"/>
    </row>
    <row r="499" customFormat="1" ht="15.75" customHeight="1" spans="1:1">
      <c r="A499" s="102"/>
    </row>
    <row r="500" customFormat="1" ht="15.75" customHeight="1" spans="1:1">
      <c r="A500" s="102"/>
    </row>
    <row r="501" customFormat="1" ht="15.75" customHeight="1" spans="1:1">
      <c r="A501" s="102"/>
    </row>
    <row r="502" customFormat="1" ht="15.75" customHeight="1" spans="1:1">
      <c r="A502" s="102"/>
    </row>
    <row r="503" customFormat="1" ht="15.75" customHeight="1" spans="1:1">
      <c r="A503" s="102"/>
    </row>
    <row r="504" customFormat="1" ht="15.75" customHeight="1" spans="1:1">
      <c r="A504" s="102"/>
    </row>
    <row r="505" customFormat="1" ht="15.75" customHeight="1" spans="1:1">
      <c r="A505" s="102"/>
    </row>
    <row r="506" customFormat="1" ht="15.75" customHeight="1" spans="1:1">
      <c r="A506" s="102"/>
    </row>
    <row r="507" customFormat="1" ht="15.75" customHeight="1" spans="1:1">
      <c r="A507" s="102"/>
    </row>
    <row r="508" customFormat="1" ht="15.75" customHeight="1" spans="1:1">
      <c r="A508" s="102"/>
    </row>
    <row r="509" customFormat="1" ht="15.75" customHeight="1" spans="1:1">
      <c r="A509" s="102"/>
    </row>
    <row r="510" customFormat="1" ht="15.75" customHeight="1" spans="1:1">
      <c r="A510" s="102"/>
    </row>
    <row r="511" customFormat="1" ht="15.75" customHeight="1" spans="1:1">
      <c r="A511" s="102"/>
    </row>
    <row r="512" customFormat="1" ht="15.75" customHeight="1" spans="1:1">
      <c r="A512" s="102"/>
    </row>
    <row r="513" customFormat="1" ht="15.75" customHeight="1" spans="1:1">
      <c r="A513" s="102"/>
    </row>
    <row r="514" customFormat="1" ht="15.75" customHeight="1" spans="1:1">
      <c r="A514" s="102"/>
    </row>
    <row r="515" customFormat="1" ht="15.75" customHeight="1" spans="1:1">
      <c r="A515" s="102"/>
    </row>
    <row r="516" customFormat="1" ht="15.75" customHeight="1" spans="1:1">
      <c r="A516" s="102"/>
    </row>
    <row r="517" customFormat="1" ht="15.75" customHeight="1" spans="1:1">
      <c r="A517" s="102"/>
    </row>
    <row r="518" customFormat="1" ht="15.75" customHeight="1" spans="1:1">
      <c r="A518" s="102"/>
    </row>
    <row r="519" customFormat="1" ht="15.75" customHeight="1" spans="1:1">
      <c r="A519" s="102"/>
    </row>
    <row r="520" customFormat="1" ht="15.75" customHeight="1" spans="1:1">
      <c r="A520" s="102"/>
    </row>
    <row r="521" customFormat="1" ht="15.75" customHeight="1" spans="1:1">
      <c r="A521" s="102"/>
    </row>
    <row r="522" customFormat="1" ht="15.75" customHeight="1" spans="1:1">
      <c r="A522" s="102"/>
    </row>
    <row r="523" customFormat="1" ht="15.75" customHeight="1" spans="1:1">
      <c r="A523" s="102"/>
    </row>
    <row r="524" customFormat="1" ht="15.75" customHeight="1" spans="1:1">
      <c r="A524" s="102"/>
    </row>
    <row r="525" customFormat="1" ht="15.75" customHeight="1" spans="1:1">
      <c r="A525" s="102"/>
    </row>
    <row r="526" customFormat="1" ht="15.75" customHeight="1" spans="1:1">
      <c r="A526" s="102"/>
    </row>
    <row r="527" customFormat="1" ht="15.75" customHeight="1" spans="1:1">
      <c r="A527" s="102"/>
    </row>
    <row r="528" customFormat="1" ht="15.75" customHeight="1" spans="1:1">
      <c r="A528" s="102"/>
    </row>
    <row r="529" customFormat="1" ht="15.75" customHeight="1" spans="1:1">
      <c r="A529" s="102"/>
    </row>
    <row r="530" customFormat="1" ht="15.75" customHeight="1" spans="1:1">
      <c r="A530" s="102"/>
    </row>
    <row r="531" customFormat="1" ht="15.75" customHeight="1" spans="1:1">
      <c r="A531" s="102"/>
    </row>
    <row r="532" customFormat="1" ht="15.75" customHeight="1" spans="1:1">
      <c r="A532" s="102"/>
    </row>
    <row r="533" customFormat="1" ht="15.75" customHeight="1" spans="1:1">
      <c r="A533" s="102"/>
    </row>
    <row r="534" customFormat="1" ht="15.75" customHeight="1" spans="1:1">
      <c r="A534" s="102"/>
    </row>
    <row r="535" customFormat="1" ht="15.75" customHeight="1" spans="1:1">
      <c r="A535" s="102"/>
    </row>
    <row r="536" customFormat="1" ht="15.75" customHeight="1" spans="1:1">
      <c r="A536" s="102"/>
    </row>
    <row r="537" customFormat="1" ht="15.75" customHeight="1" spans="1:1">
      <c r="A537" s="102"/>
    </row>
    <row r="538" customFormat="1" ht="15.75" customHeight="1" spans="1:1">
      <c r="A538" s="102"/>
    </row>
    <row r="539" customFormat="1" ht="15.75" customHeight="1" spans="1:1">
      <c r="A539" s="102"/>
    </row>
    <row r="540" customFormat="1" ht="15.75" customHeight="1" spans="1:1">
      <c r="A540" s="102"/>
    </row>
    <row r="541" customFormat="1" ht="15.75" customHeight="1" spans="1:1">
      <c r="A541" s="102"/>
    </row>
    <row r="542" customFormat="1" ht="15.75" customHeight="1" spans="1:1">
      <c r="A542" s="102"/>
    </row>
    <row r="543" customFormat="1" ht="15.75" customHeight="1" spans="1:1">
      <c r="A543" s="102"/>
    </row>
    <row r="544" customFormat="1" ht="15.75" customHeight="1" spans="1:1">
      <c r="A544" s="102"/>
    </row>
    <row r="545" customFormat="1" ht="15.75" customHeight="1" spans="1:1">
      <c r="A545" s="102"/>
    </row>
    <row r="546" customFormat="1" ht="15.75" customHeight="1" spans="1:1">
      <c r="A546" s="102"/>
    </row>
    <row r="547" customFormat="1" ht="15.75" customHeight="1" spans="1:1">
      <c r="A547" s="102"/>
    </row>
    <row r="548" customFormat="1" ht="15.75" customHeight="1" spans="1:1">
      <c r="A548" s="102"/>
    </row>
    <row r="549" customFormat="1" ht="15.75" customHeight="1" spans="1:1">
      <c r="A549" s="102"/>
    </row>
    <row r="550" customFormat="1" ht="15.75" customHeight="1" spans="1:1">
      <c r="A550" s="102"/>
    </row>
    <row r="551" customFormat="1" ht="15.75" customHeight="1" spans="1:1">
      <c r="A551" s="102"/>
    </row>
    <row r="552" customFormat="1" ht="15.75" customHeight="1" spans="1:1">
      <c r="A552" s="102"/>
    </row>
    <row r="553" customFormat="1" ht="15.75" customHeight="1" spans="1:1">
      <c r="A553" s="102"/>
    </row>
    <row r="554" customFormat="1" ht="15.75" customHeight="1" spans="1:1">
      <c r="A554" s="102"/>
    </row>
    <row r="555" customFormat="1" ht="15.75" customHeight="1" spans="1:1">
      <c r="A555" s="102"/>
    </row>
    <row r="556" customFormat="1" ht="15.75" customHeight="1" spans="1:1">
      <c r="A556" s="102"/>
    </row>
    <row r="557" customFormat="1" ht="15.75" customHeight="1" spans="1:1">
      <c r="A557" s="102"/>
    </row>
    <row r="558" customFormat="1" ht="15.75" customHeight="1" spans="1:1">
      <c r="A558" s="102"/>
    </row>
    <row r="559" customFormat="1" ht="15.75" customHeight="1" spans="1:1">
      <c r="A559" s="102"/>
    </row>
    <row r="560" customFormat="1" ht="15.75" customHeight="1" spans="1:1">
      <c r="A560" s="102"/>
    </row>
    <row r="561" customFormat="1" ht="15.75" customHeight="1" spans="1:1">
      <c r="A561" s="102"/>
    </row>
    <row r="562" customFormat="1" ht="15.75" customHeight="1" spans="1:1">
      <c r="A562" s="102"/>
    </row>
    <row r="563" customFormat="1" ht="15.75" customHeight="1" spans="1:1">
      <c r="A563" s="102"/>
    </row>
    <row r="564" customFormat="1" ht="15.75" customHeight="1" spans="1:1">
      <c r="A564" s="102"/>
    </row>
    <row r="565" customFormat="1" ht="15.75" customHeight="1" spans="1:1">
      <c r="A565" s="102"/>
    </row>
    <row r="566" customFormat="1" ht="15.75" customHeight="1" spans="1:1">
      <c r="A566" s="102"/>
    </row>
    <row r="567" customFormat="1" ht="15.75" customHeight="1" spans="1:1">
      <c r="A567" s="102"/>
    </row>
    <row r="568" customFormat="1" ht="15.75" customHeight="1" spans="1:1">
      <c r="A568" s="102"/>
    </row>
    <row r="569" customFormat="1" ht="15.75" customHeight="1" spans="1:1">
      <c r="A569" s="102"/>
    </row>
    <row r="570" customFormat="1" ht="15.75" customHeight="1" spans="1:1">
      <c r="A570" s="102"/>
    </row>
    <row r="571" customFormat="1" ht="15.75" customHeight="1" spans="1:1">
      <c r="A571" s="102"/>
    </row>
    <row r="572" customFormat="1" ht="15.75" customHeight="1" spans="1:1">
      <c r="A572" s="102"/>
    </row>
    <row r="573" customFormat="1" ht="15.75" customHeight="1" spans="1:1">
      <c r="A573" s="102"/>
    </row>
    <row r="574" customFormat="1" ht="15.75" customHeight="1" spans="1:1">
      <c r="A574" s="102"/>
    </row>
    <row r="575" customFormat="1" ht="15.75" customHeight="1" spans="1:1">
      <c r="A575" s="102"/>
    </row>
    <row r="576" customFormat="1" ht="15.75" customHeight="1" spans="1:1">
      <c r="A576" s="102"/>
    </row>
    <row r="577" customFormat="1" ht="15.75" customHeight="1" spans="1:1">
      <c r="A577" s="102"/>
    </row>
    <row r="578" customFormat="1" ht="15.75" customHeight="1" spans="1:1">
      <c r="A578" s="102"/>
    </row>
    <row r="579" customFormat="1" ht="15.75" customHeight="1" spans="1:1">
      <c r="A579" s="102"/>
    </row>
    <row r="580" customFormat="1" ht="15.75" customHeight="1" spans="1:1">
      <c r="A580" s="102"/>
    </row>
    <row r="581" customFormat="1" ht="15.75" customHeight="1" spans="1:1">
      <c r="A581" s="102"/>
    </row>
    <row r="582" customFormat="1" ht="15.75" customHeight="1" spans="1:1">
      <c r="A582" s="102"/>
    </row>
    <row r="583" customFormat="1" ht="15.75" customHeight="1" spans="1:1">
      <c r="A583" s="102"/>
    </row>
    <row r="584" customFormat="1" ht="15.75" customHeight="1" spans="1:1">
      <c r="A584" s="102"/>
    </row>
    <row r="585" customFormat="1" ht="15.75" customHeight="1" spans="1:1">
      <c r="A585" s="102"/>
    </row>
    <row r="586" customFormat="1" ht="15.75" customHeight="1" spans="1:1">
      <c r="A586" s="102"/>
    </row>
    <row r="587" customFormat="1" ht="15.75" customHeight="1" spans="1:1">
      <c r="A587" s="102"/>
    </row>
    <row r="588" customFormat="1" ht="15.75" customHeight="1" spans="1:1">
      <c r="A588" s="102"/>
    </row>
    <row r="589" customFormat="1" ht="15.75" customHeight="1" spans="1:1">
      <c r="A589" s="102"/>
    </row>
    <row r="590" customFormat="1" ht="15.75" customHeight="1" spans="1:1">
      <c r="A590" s="102"/>
    </row>
    <row r="591" customFormat="1" ht="15.75" customHeight="1" spans="1:1">
      <c r="A591" s="102"/>
    </row>
    <row r="592" customFormat="1" ht="15.75" customHeight="1" spans="1:1">
      <c r="A592" s="102"/>
    </row>
    <row r="593" customFormat="1" ht="15.75" customHeight="1" spans="1:1">
      <c r="A593" s="102"/>
    </row>
    <row r="594" customFormat="1" ht="15.75" customHeight="1" spans="1:1">
      <c r="A594" s="102"/>
    </row>
    <row r="595" customFormat="1" ht="15.75" customHeight="1" spans="1:1">
      <c r="A595" s="102"/>
    </row>
    <row r="596" customFormat="1" ht="15.75" customHeight="1" spans="1:1">
      <c r="A596" s="102"/>
    </row>
    <row r="597" customFormat="1" ht="15.75" customHeight="1" spans="1:1">
      <c r="A597" s="102"/>
    </row>
    <row r="598" customFormat="1" ht="15.75" customHeight="1" spans="1:1">
      <c r="A598" s="102"/>
    </row>
    <row r="599" customFormat="1" ht="15.75" customHeight="1" spans="1:1">
      <c r="A599" s="102"/>
    </row>
    <row r="600" customFormat="1" ht="15.75" customHeight="1" spans="1:1">
      <c r="A600" s="102"/>
    </row>
    <row r="601" customFormat="1" ht="15.75" customHeight="1" spans="1:1">
      <c r="A601" s="102"/>
    </row>
    <row r="602" customFormat="1" ht="15.75" customHeight="1" spans="1:1">
      <c r="A602" s="102"/>
    </row>
    <row r="603" customFormat="1" ht="15.75" customHeight="1" spans="1:1">
      <c r="A603" s="102"/>
    </row>
    <row r="604" customFormat="1" ht="15.75" customHeight="1" spans="1:1">
      <c r="A604" s="102"/>
    </row>
    <row r="605" customFormat="1" ht="15.75" customHeight="1" spans="1:1">
      <c r="A605" s="102"/>
    </row>
    <row r="606" customFormat="1" ht="15.75" customHeight="1" spans="1:1">
      <c r="A606" s="102"/>
    </row>
    <row r="607" customFormat="1" ht="15.75" customHeight="1" spans="1:1">
      <c r="A607" s="102"/>
    </row>
    <row r="608" customFormat="1" ht="15.75" customHeight="1" spans="1:1">
      <c r="A608" s="102"/>
    </row>
    <row r="609" customFormat="1" ht="15.75" customHeight="1" spans="1:1">
      <c r="A609" s="102"/>
    </row>
    <row r="610" customFormat="1" ht="15.75" customHeight="1" spans="1:1">
      <c r="A610" s="102"/>
    </row>
    <row r="611" customFormat="1" ht="15.75" customHeight="1" spans="1:1">
      <c r="A611" s="102"/>
    </row>
    <row r="612" customFormat="1" ht="15.75" customHeight="1" spans="1:1">
      <c r="A612" s="102"/>
    </row>
    <row r="613" customFormat="1" ht="15.75" customHeight="1" spans="1:1">
      <c r="A613" s="102"/>
    </row>
    <row r="614" customFormat="1" ht="15.75" customHeight="1" spans="1:1">
      <c r="A614" s="102"/>
    </row>
    <row r="615" customFormat="1" ht="15.75" customHeight="1" spans="1:1">
      <c r="A615" s="102"/>
    </row>
    <row r="616" customFormat="1" ht="15.75" customHeight="1" spans="1:1">
      <c r="A616" s="102"/>
    </row>
    <row r="617" customFormat="1" ht="15.75" customHeight="1" spans="1:1">
      <c r="A617" s="102"/>
    </row>
    <row r="618" customFormat="1" ht="15.75" customHeight="1" spans="1:1">
      <c r="A618" s="102"/>
    </row>
    <row r="619" customFormat="1" ht="15.75" customHeight="1" spans="1:1">
      <c r="A619" s="102"/>
    </row>
    <row r="620" customFormat="1" ht="15.75" customHeight="1" spans="1:1">
      <c r="A620" s="102"/>
    </row>
    <row r="621" customFormat="1" ht="15.75" customHeight="1" spans="1:1">
      <c r="A621" s="102"/>
    </row>
    <row r="622" customFormat="1" ht="15.75" customHeight="1" spans="1:1">
      <c r="A622" s="102"/>
    </row>
    <row r="623" customFormat="1" ht="15.75" customHeight="1" spans="1:1">
      <c r="A623" s="102"/>
    </row>
    <row r="624" customFormat="1" ht="15.75" customHeight="1" spans="1:1">
      <c r="A624" s="102"/>
    </row>
    <row r="625" customFormat="1" ht="15.75" customHeight="1" spans="1:1">
      <c r="A625" s="102"/>
    </row>
    <row r="626" customFormat="1" ht="15.75" customHeight="1" spans="1:1">
      <c r="A626" s="102"/>
    </row>
    <row r="627" customFormat="1" ht="15.75" customHeight="1" spans="1:1">
      <c r="A627" s="102"/>
    </row>
    <row r="628" customFormat="1" ht="15.75" customHeight="1" spans="1:1">
      <c r="A628" s="102"/>
    </row>
    <row r="629" customFormat="1" ht="15.75" customHeight="1" spans="1:1">
      <c r="A629" s="102"/>
    </row>
    <row r="630" customFormat="1" ht="15.75" customHeight="1" spans="1:1">
      <c r="A630" s="102"/>
    </row>
    <row r="631" customFormat="1" ht="15.75" customHeight="1" spans="1:1">
      <c r="A631" s="102"/>
    </row>
    <row r="632" customFormat="1" ht="15.75" customHeight="1" spans="1:1">
      <c r="A632" s="102"/>
    </row>
    <row r="633" customFormat="1" ht="15.75" customHeight="1" spans="1:1">
      <c r="A633" s="102"/>
    </row>
    <row r="634" customFormat="1" ht="15.75" customHeight="1" spans="1:1">
      <c r="A634" s="102"/>
    </row>
    <row r="635" customFormat="1" ht="15.75" customHeight="1" spans="1:1">
      <c r="A635" s="102"/>
    </row>
    <row r="636" customFormat="1" ht="15.75" customHeight="1" spans="1:1">
      <c r="A636" s="102"/>
    </row>
    <row r="637" customFormat="1" ht="15.75" customHeight="1" spans="1:1">
      <c r="A637" s="102"/>
    </row>
    <row r="638" customFormat="1" ht="15.75" customHeight="1" spans="1:1">
      <c r="A638" s="102"/>
    </row>
    <row r="639" customFormat="1" ht="15.75" customHeight="1" spans="1:1">
      <c r="A639" s="102"/>
    </row>
    <row r="640" customFormat="1" ht="15.75" customHeight="1" spans="1:1">
      <c r="A640" s="102"/>
    </row>
    <row r="641" customFormat="1" ht="15.75" customHeight="1" spans="1:1">
      <c r="A641" s="102"/>
    </row>
    <row r="642" customFormat="1" ht="15.75" customHeight="1" spans="1:1">
      <c r="A642" s="102"/>
    </row>
    <row r="643" customFormat="1" ht="15.75" customHeight="1" spans="1:1">
      <c r="A643" s="102"/>
    </row>
    <row r="644" customFormat="1" ht="15.75" customHeight="1" spans="1:1">
      <c r="A644" s="102"/>
    </row>
    <row r="645" customFormat="1" ht="15.75" customHeight="1" spans="1:1">
      <c r="A645" s="102"/>
    </row>
    <row r="646" customFormat="1" ht="15.75" customHeight="1" spans="1:1">
      <c r="A646" s="102"/>
    </row>
    <row r="647" customFormat="1" ht="15.75" customHeight="1" spans="1:1">
      <c r="A647" s="102"/>
    </row>
    <row r="648" customFormat="1" ht="15.75" customHeight="1" spans="1:1">
      <c r="A648" s="102"/>
    </row>
    <row r="649" customFormat="1" ht="15.75" customHeight="1" spans="1:1">
      <c r="A649" s="102"/>
    </row>
    <row r="650" customFormat="1" ht="15.75" customHeight="1" spans="1:1">
      <c r="A650" s="102"/>
    </row>
    <row r="651" customFormat="1" ht="15.75" customHeight="1" spans="1:1">
      <c r="A651" s="102"/>
    </row>
    <row r="652" customFormat="1" ht="15.75" customHeight="1" spans="1:1">
      <c r="A652" s="102"/>
    </row>
    <row r="653" customFormat="1" ht="15.75" customHeight="1" spans="1:1">
      <c r="A653" s="102"/>
    </row>
    <row r="654" customFormat="1" ht="15.75" customHeight="1" spans="1:1">
      <c r="A654" s="102"/>
    </row>
    <row r="655" customFormat="1" ht="15.75" customHeight="1" spans="1:1">
      <c r="A655" s="102"/>
    </row>
    <row r="656" customFormat="1" ht="15.75" customHeight="1" spans="1:1">
      <c r="A656" s="102"/>
    </row>
    <row r="657" customFormat="1" ht="15.75" customHeight="1" spans="1:1">
      <c r="A657" s="102"/>
    </row>
    <row r="658" customFormat="1" ht="15.75" customHeight="1" spans="1:1">
      <c r="A658" s="102"/>
    </row>
    <row r="659" customFormat="1" ht="15.75" customHeight="1" spans="1:1">
      <c r="A659" s="102"/>
    </row>
    <row r="660" customFormat="1" ht="15.75" customHeight="1" spans="1:1">
      <c r="A660" s="102"/>
    </row>
    <row r="661" customFormat="1" ht="15.75" customHeight="1" spans="1:1">
      <c r="A661" s="102"/>
    </row>
    <row r="662" customFormat="1" ht="15.75" customHeight="1" spans="1:1">
      <c r="A662" s="102"/>
    </row>
    <row r="663" customFormat="1" ht="15.75" customHeight="1" spans="1:1">
      <c r="A663" s="102"/>
    </row>
    <row r="664" customFormat="1" ht="15.75" customHeight="1" spans="1:1">
      <c r="A664" s="102"/>
    </row>
    <row r="665" customFormat="1" ht="15.75" customHeight="1" spans="1:1">
      <c r="A665" s="102"/>
    </row>
    <row r="666" customFormat="1" ht="15.75" customHeight="1" spans="1:1">
      <c r="A666" s="102"/>
    </row>
    <row r="667" customFormat="1" ht="15.75" customHeight="1" spans="1:1">
      <c r="A667" s="102"/>
    </row>
    <row r="668" customFormat="1" ht="15.75" customHeight="1" spans="1:1">
      <c r="A668" s="102"/>
    </row>
    <row r="669" customFormat="1" ht="15.75" customHeight="1" spans="1:1">
      <c r="A669" s="102"/>
    </row>
    <row r="670" customFormat="1" ht="15.75" customHeight="1" spans="1:1">
      <c r="A670" s="102"/>
    </row>
    <row r="671" customFormat="1" ht="15.75" customHeight="1" spans="1:1">
      <c r="A671" s="102"/>
    </row>
    <row r="672" customFormat="1" ht="15.75" customHeight="1" spans="1:1">
      <c r="A672" s="102"/>
    </row>
    <row r="673" customFormat="1" ht="15.75" customHeight="1" spans="1:1">
      <c r="A673" s="102"/>
    </row>
    <row r="674" customFormat="1" ht="15.75" customHeight="1" spans="1:1">
      <c r="A674" s="102"/>
    </row>
    <row r="675" customFormat="1" ht="15.75" customHeight="1" spans="1:1">
      <c r="A675" s="102"/>
    </row>
    <row r="676" customFormat="1" ht="15.75" customHeight="1" spans="1:1">
      <c r="A676" s="102"/>
    </row>
    <row r="677" customFormat="1" ht="15.75" customHeight="1" spans="1:1">
      <c r="A677" s="102"/>
    </row>
    <row r="678" customFormat="1" ht="15.75" customHeight="1" spans="1:1">
      <c r="A678" s="102"/>
    </row>
    <row r="679" customFormat="1" ht="15.75" customHeight="1" spans="1:1">
      <c r="A679" s="102"/>
    </row>
    <row r="680" customFormat="1" ht="15.75" customHeight="1" spans="1:1">
      <c r="A680" s="102"/>
    </row>
    <row r="681" customFormat="1" ht="15.75" customHeight="1" spans="1:1">
      <c r="A681" s="102"/>
    </row>
    <row r="682" customFormat="1" ht="15.75" customHeight="1" spans="1:1">
      <c r="A682" s="102"/>
    </row>
    <row r="683" customFormat="1" ht="15.75" customHeight="1" spans="1:1">
      <c r="A683" s="102"/>
    </row>
    <row r="684" customFormat="1" ht="15.75" customHeight="1" spans="1:1">
      <c r="A684" s="102"/>
    </row>
    <row r="685" customFormat="1" ht="15.75" customHeight="1" spans="1:1">
      <c r="A685" s="102"/>
    </row>
    <row r="686" customFormat="1" ht="15.75" customHeight="1" spans="1:1">
      <c r="A686" s="102"/>
    </row>
    <row r="687" customFormat="1" ht="15.75" customHeight="1" spans="1:1">
      <c r="A687" s="102"/>
    </row>
    <row r="688" customFormat="1" ht="15.75" customHeight="1" spans="1:1">
      <c r="A688" s="102"/>
    </row>
    <row r="689" customFormat="1" ht="15.75" customHeight="1" spans="1:1">
      <c r="A689" s="102"/>
    </row>
    <row r="690" customFormat="1" ht="15.75" customHeight="1" spans="1:1">
      <c r="A690" s="102"/>
    </row>
    <row r="691" customFormat="1" ht="15.75" customHeight="1" spans="1:1">
      <c r="A691" s="102"/>
    </row>
    <row r="692" customFormat="1" ht="15.75" customHeight="1" spans="1:1">
      <c r="A692" s="102"/>
    </row>
    <row r="693" customFormat="1" ht="15.75" customHeight="1" spans="1:1">
      <c r="A693" s="102"/>
    </row>
    <row r="694" customFormat="1" ht="15.75" customHeight="1" spans="1:1">
      <c r="A694" s="102"/>
    </row>
    <row r="695" customFormat="1" ht="15.75" customHeight="1" spans="1:1">
      <c r="A695" s="102"/>
    </row>
    <row r="696" customFormat="1" ht="15.75" customHeight="1" spans="1:1">
      <c r="A696" s="102"/>
    </row>
    <row r="697" customFormat="1" ht="15.75" customHeight="1" spans="1:1">
      <c r="A697" s="102"/>
    </row>
    <row r="698" customFormat="1" ht="15.75" customHeight="1" spans="1:1">
      <c r="A698" s="102"/>
    </row>
    <row r="699" customFormat="1" ht="15.75" customHeight="1" spans="1:1">
      <c r="A699" s="102"/>
    </row>
    <row r="700" customFormat="1" ht="15.75" customHeight="1" spans="1:1">
      <c r="A700" s="102"/>
    </row>
    <row r="701" customFormat="1" ht="15.75" customHeight="1" spans="1:1">
      <c r="A701" s="102"/>
    </row>
    <row r="702" customFormat="1" ht="15.75" customHeight="1" spans="1:1">
      <c r="A702" s="102"/>
    </row>
    <row r="703" customFormat="1" ht="15.75" customHeight="1" spans="1:1">
      <c r="A703" s="102"/>
    </row>
    <row r="704" customFormat="1" ht="15.75" customHeight="1" spans="1:1">
      <c r="A704" s="102"/>
    </row>
    <row r="705" customFormat="1" ht="15.75" customHeight="1" spans="1:1">
      <c r="A705" s="102"/>
    </row>
    <row r="706" customFormat="1" ht="15.75" customHeight="1" spans="1:1">
      <c r="A706" s="102"/>
    </row>
    <row r="707" customFormat="1" ht="15.75" customHeight="1" spans="1:1">
      <c r="A707" s="102"/>
    </row>
    <row r="708" customFormat="1" ht="15.75" customHeight="1" spans="1:1">
      <c r="A708" s="102"/>
    </row>
    <row r="709" customFormat="1" ht="15.75" customHeight="1" spans="1:1">
      <c r="A709" s="102"/>
    </row>
    <row r="710" customFormat="1" ht="15.75" customHeight="1" spans="1:1">
      <c r="A710" s="102"/>
    </row>
    <row r="711" customFormat="1" ht="15.75" customHeight="1" spans="1:1">
      <c r="A711" s="102"/>
    </row>
    <row r="712" customFormat="1" ht="15.75" customHeight="1" spans="1:1">
      <c r="A712" s="102"/>
    </row>
    <row r="713" customFormat="1" ht="15.75" customHeight="1" spans="1:1">
      <c r="A713" s="102"/>
    </row>
    <row r="714" customFormat="1" ht="15.75" customHeight="1" spans="1:1">
      <c r="A714" s="102"/>
    </row>
    <row r="715" customFormat="1" ht="15.75" customHeight="1" spans="1:1">
      <c r="A715" s="102"/>
    </row>
    <row r="716" customFormat="1" ht="15.75" customHeight="1" spans="1:1">
      <c r="A716" s="102"/>
    </row>
    <row r="717" customFormat="1" ht="15.75" customHeight="1" spans="1:1">
      <c r="A717" s="102"/>
    </row>
    <row r="718" customFormat="1" ht="15.75" customHeight="1" spans="1:1">
      <c r="A718" s="102"/>
    </row>
    <row r="719" customFormat="1" ht="15.75" customHeight="1" spans="1:1">
      <c r="A719" s="102"/>
    </row>
    <row r="720" customFormat="1" ht="15.75" customHeight="1" spans="1:1">
      <c r="A720" s="102"/>
    </row>
    <row r="721" customFormat="1" ht="15.75" customHeight="1" spans="1:1">
      <c r="A721" s="102"/>
    </row>
    <row r="722" customFormat="1" ht="15.75" customHeight="1" spans="1:1">
      <c r="A722" s="102"/>
    </row>
    <row r="723" customFormat="1" ht="15.75" customHeight="1" spans="1:1">
      <c r="A723" s="102"/>
    </row>
    <row r="724" customFormat="1" ht="15.75" customHeight="1" spans="1:1">
      <c r="A724" s="102"/>
    </row>
    <row r="725" customFormat="1" ht="15.75" customHeight="1" spans="1:1">
      <c r="A725" s="102"/>
    </row>
    <row r="726" customFormat="1" ht="15.75" customHeight="1" spans="1:1">
      <c r="A726" s="102"/>
    </row>
    <row r="727" customFormat="1" ht="15.75" customHeight="1" spans="1:1">
      <c r="A727" s="102"/>
    </row>
    <row r="728" customFormat="1" ht="15.75" customHeight="1" spans="1:1">
      <c r="A728" s="102"/>
    </row>
    <row r="729" customFormat="1" ht="15.75" customHeight="1" spans="1:1">
      <c r="A729" s="102"/>
    </row>
    <row r="730" customFormat="1" ht="15.75" customHeight="1" spans="1:1">
      <c r="A730" s="102"/>
    </row>
    <row r="731" customFormat="1" ht="15.75" customHeight="1" spans="1:1">
      <c r="A731" s="102"/>
    </row>
    <row r="732" customFormat="1" ht="15.75" customHeight="1" spans="1:1">
      <c r="A732" s="102"/>
    </row>
    <row r="733" customFormat="1" ht="15.75" customHeight="1" spans="1:1">
      <c r="A733" s="102"/>
    </row>
    <row r="734" customFormat="1" ht="15.75" customHeight="1" spans="1:1">
      <c r="A734" s="102"/>
    </row>
    <row r="735" customFormat="1" ht="15.75" customHeight="1" spans="1:1">
      <c r="A735" s="102"/>
    </row>
    <row r="736" customFormat="1" ht="15.75" customHeight="1" spans="1:1">
      <c r="A736" s="102"/>
    </row>
    <row r="737" customFormat="1" ht="15.75" customHeight="1" spans="1:1">
      <c r="A737" s="102"/>
    </row>
    <row r="738" customFormat="1" ht="15.75" customHeight="1" spans="1:1">
      <c r="A738" s="102"/>
    </row>
    <row r="739" customFormat="1" ht="15.75" customHeight="1" spans="1:1">
      <c r="A739" s="102"/>
    </row>
    <row r="740" customFormat="1" ht="15.75" customHeight="1" spans="1:1">
      <c r="A740" s="102"/>
    </row>
    <row r="741" customFormat="1" ht="15.75" customHeight="1" spans="1:1">
      <c r="A741" s="102"/>
    </row>
    <row r="742" customFormat="1" ht="15.75" customHeight="1" spans="1:1">
      <c r="A742" s="102"/>
    </row>
    <row r="743" customFormat="1" ht="15.75" customHeight="1" spans="1:1">
      <c r="A743" s="102"/>
    </row>
    <row r="744" customFormat="1" ht="15.75" customHeight="1" spans="1:1">
      <c r="A744" s="102"/>
    </row>
    <row r="745" customFormat="1" ht="15.75" customHeight="1" spans="1:1">
      <c r="A745" s="102"/>
    </row>
    <row r="746" customFormat="1" ht="15.75" customHeight="1" spans="1:1">
      <c r="A746" s="102"/>
    </row>
    <row r="747" customFormat="1" ht="15.75" customHeight="1" spans="1:1">
      <c r="A747" s="102"/>
    </row>
    <row r="748" customFormat="1" ht="15.75" customHeight="1" spans="1:1">
      <c r="A748" s="102"/>
    </row>
    <row r="749" customFormat="1" ht="15.75" customHeight="1" spans="1:1">
      <c r="A749" s="102"/>
    </row>
    <row r="750" customFormat="1" ht="15.75" customHeight="1" spans="1:1">
      <c r="A750" s="102"/>
    </row>
    <row r="751" customFormat="1" ht="15.75" customHeight="1" spans="1:1">
      <c r="A751" s="102"/>
    </row>
    <row r="752" customFormat="1" ht="15.75" customHeight="1" spans="1:1">
      <c r="A752" s="102"/>
    </row>
    <row r="753" customFormat="1" ht="15.75" customHeight="1" spans="1:1">
      <c r="A753" s="102"/>
    </row>
    <row r="754" customFormat="1" ht="15.75" customHeight="1" spans="1:1">
      <c r="A754" s="102"/>
    </row>
    <row r="755" customFormat="1" ht="15.75" customHeight="1" spans="1:1">
      <c r="A755" s="102"/>
    </row>
    <row r="756" customFormat="1" ht="15.75" customHeight="1" spans="1:1">
      <c r="A756" s="102"/>
    </row>
    <row r="757" customFormat="1" ht="15.75" customHeight="1" spans="1:1">
      <c r="A757" s="102"/>
    </row>
    <row r="758" customFormat="1" ht="15.75" customHeight="1" spans="1:1">
      <c r="A758" s="102"/>
    </row>
    <row r="759" customFormat="1" ht="15.75" customHeight="1" spans="1:1">
      <c r="A759" s="102"/>
    </row>
    <row r="760" customFormat="1" ht="15.75" customHeight="1" spans="1:1">
      <c r="A760" s="102"/>
    </row>
    <row r="761" customFormat="1" ht="15.75" customHeight="1" spans="1:1">
      <c r="A761" s="102"/>
    </row>
    <row r="762" customFormat="1" ht="15.75" customHeight="1" spans="1:1">
      <c r="A762" s="102"/>
    </row>
    <row r="763" customFormat="1" ht="15.75" customHeight="1" spans="1:1">
      <c r="A763" s="102"/>
    </row>
    <row r="764" customFormat="1" ht="15.75" customHeight="1" spans="1:1">
      <c r="A764" s="102"/>
    </row>
    <row r="765" customFormat="1" ht="15.75" customHeight="1" spans="1:1">
      <c r="A765" s="102"/>
    </row>
    <row r="766" customFormat="1" ht="15.75" customHeight="1" spans="1:1">
      <c r="A766" s="102"/>
    </row>
    <row r="767" customFormat="1" ht="15.75" customHeight="1" spans="1:1">
      <c r="A767" s="102"/>
    </row>
    <row r="768" customFormat="1" ht="15.75" customHeight="1" spans="1:1">
      <c r="A768" s="102"/>
    </row>
    <row r="769" customFormat="1" ht="15.75" customHeight="1" spans="1:1">
      <c r="A769" s="102"/>
    </row>
    <row r="770" customFormat="1" ht="15.75" customHeight="1" spans="1:1">
      <c r="A770" s="102"/>
    </row>
    <row r="771" customFormat="1" ht="15.75" customHeight="1" spans="1:1">
      <c r="A771" s="102"/>
    </row>
    <row r="772" customFormat="1" ht="15.75" customHeight="1" spans="1:1">
      <c r="A772" s="102"/>
    </row>
    <row r="773" customFormat="1" ht="15.75" customHeight="1" spans="1:1">
      <c r="A773" s="102"/>
    </row>
    <row r="774" customFormat="1" ht="15.75" customHeight="1" spans="1:1">
      <c r="A774" s="102"/>
    </row>
    <row r="775" customFormat="1" ht="15.75" customHeight="1" spans="1:1">
      <c r="A775" s="102"/>
    </row>
    <row r="776" customFormat="1" ht="15.75" customHeight="1" spans="1:1">
      <c r="A776" s="102"/>
    </row>
    <row r="777" customFormat="1" ht="15.75" customHeight="1" spans="1:1">
      <c r="A777" s="102"/>
    </row>
    <row r="778" customFormat="1" ht="15.75" customHeight="1" spans="1:1">
      <c r="A778" s="102"/>
    </row>
    <row r="779" customFormat="1" ht="15.75" customHeight="1" spans="1:1">
      <c r="A779" s="102"/>
    </row>
    <row r="780" customFormat="1" ht="15.75" customHeight="1" spans="1:1">
      <c r="A780" s="102"/>
    </row>
    <row r="781" customFormat="1" ht="15.75" customHeight="1" spans="1:1">
      <c r="A781" s="102"/>
    </row>
    <row r="782" customFormat="1" ht="15.75" customHeight="1" spans="1:1">
      <c r="A782" s="102"/>
    </row>
    <row r="783" customFormat="1" ht="15.75" customHeight="1" spans="1:1">
      <c r="A783" s="102"/>
    </row>
    <row r="784" customFormat="1" ht="15.75" customHeight="1" spans="1:1">
      <c r="A784" s="102"/>
    </row>
    <row r="785" customFormat="1" ht="15.75" customHeight="1" spans="1:1">
      <c r="A785" s="102"/>
    </row>
    <row r="786" customFormat="1" ht="15.75" customHeight="1" spans="1:1">
      <c r="A786" s="102"/>
    </row>
    <row r="787" customFormat="1" ht="15.75" customHeight="1" spans="1:1">
      <c r="A787" s="102"/>
    </row>
    <row r="788" customFormat="1" ht="15.75" customHeight="1" spans="1:1">
      <c r="A788" s="102"/>
    </row>
    <row r="789" customFormat="1" ht="15.75" customHeight="1" spans="1:1">
      <c r="A789" s="102"/>
    </row>
    <row r="790" customFormat="1" ht="15.75" customHeight="1" spans="1:1">
      <c r="A790" s="102"/>
    </row>
    <row r="791" customFormat="1" ht="15.75" customHeight="1" spans="1:1">
      <c r="A791" s="102"/>
    </row>
    <row r="792" customFormat="1" ht="15.75" customHeight="1" spans="1:1">
      <c r="A792" s="102"/>
    </row>
    <row r="793" customFormat="1" ht="15.75" customHeight="1" spans="1:1">
      <c r="A793" s="102"/>
    </row>
    <row r="794" customFormat="1" ht="15.75" customHeight="1" spans="1:1">
      <c r="A794" s="102"/>
    </row>
    <row r="795" customFormat="1" ht="15.75" customHeight="1" spans="1:1">
      <c r="A795" s="102"/>
    </row>
    <row r="796" customFormat="1" ht="15.75" customHeight="1" spans="1:1">
      <c r="A796" s="102"/>
    </row>
    <row r="797" customFormat="1" ht="15.75" customHeight="1" spans="1:1">
      <c r="A797" s="102"/>
    </row>
    <row r="798" customFormat="1" ht="15.75" customHeight="1" spans="1:1">
      <c r="A798" s="102"/>
    </row>
    <row r="799" customFormat="1" ht="15.75" customHeight="1" spans="1:1">
      <c r="A799" s="102"/>
    </row>
    <row r="800" customFormat="1" ht="15.75" customHeight="1" spans="1:1">
      <c r="A800" s="102"/>
    </row>
    <row r="801" customFormat="1" ht="15.75" customHeight="1" spans="1:1">
      <c r="A801" s="102"/>
    </row>
    <row r="802" customFormat="1" ht="15.75" customHeight="1" spans="1:1">
      <c r="A802" s="102"/>
    </row>
    <row r="803" customFormat="1" ht="15.75" customHeight="1" spans="1:1">
      <c r="A803" s="102"/>
    </row>
    <row r="804" customFormat="1" ht="15.75" customHeight="1" spans="1:1">
      <c r="A804" s="102"/>
    </row>
    <row r="805" customFormat="1" ht="15.75" customHeight="1" spans="1:1">
      <c r="A805" s="102"/>
    </row>
    <row r="806" customFormat="1" ht="15.75" customHeight="1" spans="1:1">
      <c r="A806" s="102"/>
    </row>
    <row r="807" customFormat="1" ht="15.75" customHeight="1" spans="1:1">
      <c r="A807" s="102"/>
    </row>
    <row r="808" customFormat="1" ht="15.75" customHeight="1" spans="1:1">
      <c r="A808" s="102"/>
    </row>
    <row r="809" customFormat="1" ht="15.75" customHeight="1" spans="1:1">
      <c r="A809" s="102"/>
    </row>
    <row r="810" customFormat="1" ht="15.75" customHeight="1" spans="1:1">
      <c r="A810" s="102"/>
    </row>
    <row r="811" customFormat="1" ht="15.75" customHeight="1" spans="1:1">
      <c r="A811" s="102"/>
    </row>
    <row r="812" customFormat="1" ht="15.75" customHeight="1" spans="1:1">
      <c r="A812" s="102"/>
    </row>
    <row r="813" customFormat="1" ht="15.75" customHeight="1" spans="1:1">
      <c r="A813" s="102"/>
    </row>
    <row r="814" customFormat="1" ht="15.75" customHeight="1" spans="1:1">
      <c r="A814" s="102"/>
    </row>
    <row r="815" customFormat="1" ht="15.75" customHeight="1" spans="1:1">
      <c r="A815" s="102"/>
    </row>
    <row r="816" customFormat="1" ht="15.75" customHeight="1" spans="1:1">
      <c r="A816" s="102"/>
    </row>
    <row r="817" customFormat="1" ht="15.75" customHeight="1" spans="1:1">
      <c r="A817" s="102"/>
    </row>
    <row r="818" customFormat="1" ht="15.75" customHeight="1" spans="1:1">
      <c r="A818" s="102"/>
    </row>
    <row r="819" customFormat="1" ht="15.75" customHeight="1" spans="1:1">
      <c r="A819" s="102"/>
    </row>
    <row r="820" customFormat="1" ht="15.75" customHeight="1" spans="1:1">
      <c r="A820" s="102"/>
    </row>
    <row r="821" customFormat="1" ht="15.75" customHeight="1" spans="1:1">
      <c r="A821" s="102"/>
    </row>
    <row r="822" customFormat="1" ht="15.75" customHeight="1" spans="1:1">
      <c r="A822" s="102"/>
    </row>
    <row r="823" customFormat="1" ht="15.75" customHeight="1" spans="1:1">
      <c r="A823" s="102"/>
    </row>
    <row r="824" customFormat="1" ht="15.75" customHeight="1" spans="1:1">
      <c r="A824" s="102"/>
    </row>
    <row r="825" customFormat="1" ht="15.75" customHeight="1" spans="1:1">
      <c r="A825" s="102"/>
    </row>
    <row r="826" customFormat="1" ht="15.75" customHeight="1" spans="1:1">
      <c r="A826" s="102"/>
    </row>
    <row r="827" customFormat="1" ht="15.75" customHeight="1" spans="1:1">
      <c r="A827" s="102"/>
    </row>
    <row r="828" customFormat="1" ht="15.75" customHeight="1" spans="1:1">
      <c r="A828" s="102"/>
    </row>
    <row r="829" customFormat="1" ht="15.75" customHeight="1" spans="1:1">
      <c r="A829" s="102"/>
    </row>
    <row r="830" customFormat="1" ht="15.75" customHeight="1" spans="1:1">
      <c r="A830" s="102"/>
    </row>
    <row r="831" customFormat="1" ht="15.75" customHeight="1" spans="1:1">
      <c r="A831" s="102"/>
    </row>
    <row r="832" customFormat="1" ht="15.75" customHeight="1" spans="1:1">
      <c r="A832" s="102"/>
    </row>
    <row r="833" customFormat="1" ht="15.75" customHeight="1" spans="1:1">
      <c r="A833" s="102"/>
    </row>
    <row r="834" customFormat="1" ht="15.75" customHeight="1" spans="1:1">
      <c r="A834" s="102"/>
    </row>
    <row r="835" customFormat="1" ht="15.75" customHeight="1" spans="1:1">
      <c r="A835" s="102"/>
    </row>
    <row r="836" customFormat="1" ht="15.75" customHeight="1" spans="1:1">
      <c r="A836" s="102"/>
    </row>
    <row r="837" customFormat="1" ht="15.75" customHeight="1" spans="1:1">
      <c r="A837" s="102"/>
    </row>
    <row r="838" customFormat="1" ht="15.75" customHeight="1" spans="1:1">
      <c r="A838" s="102"/>
    </row>
    <row r="839" customFormat="1" ht="15.75" customHeight="1" spans="1:1">
      <c r="A839" s="102"/>
    </row>
    <row r="840" customFormat="1" ht="15.75" customHeight="1" spans="1:1">
      <c r="A840" s="102"/>
    </row>
    <row r="841" customFormat="1" ht="15.75" customHeight="1" spans="1:1">
      <c r="A841" s="102"/>
    </row>
    <row r="842" customFormat="1" ht="15.75" customHeight="1" spans="1:1">
      <c r="A842" s="102"/>
    </row>
    <row r="843" customFormat="1" ht="15.75" customHeight="1" spans="1:1">
      <c r="A843" s="102"/>
    </row>
    <row r="844" customFormat="1" ht="15.75" customHeight="1" spans="1:1">
      <c r="A844" s="102"/>
    </row>
    <row r="845" customFormat="1" ht="15.75" customHeight="1" spans="1:1">
      <c r="A845" s="102"/>
    </row>
    <row r="846" customFormat="1" ht="15.75" customHeight="1" spans="1:1">
      <c r="A846" s="102"/>
    </row>
    <row r="847" customFormat="1" ht="15.75" customHeight="1" spans="1:1">
      <c r="A847" s="102"/>
    </row>
    <row r="848" customFormat="1" ht="15.75" customHeight="1" spans="1:1">
      <c r="A848" s="102"/>
    </row>
    <row r="849" customFormat="1" ht="15.75" customHeight="1" spans="1:1">
      <c r="A849" s="102"/>
    </row>
    <row r="850" customFormat="1" ht="15.75" customHeight="1" spans="1:1">
      <c r="A850" s="102"/>
    </row>
    <row r="851" customFormat="1" ht="15.75" customHeight="1" spans="1:1">
      <c r="A851" s="102"/>
    </row>
    <row r="852" customFormat="1" ht="15.75" customHeight="1" spans="1:1">
      <c r="A852" s="102"/>
    </row>
    <row r="853" customFormat="1" ht="15.75" customHeight="1" spans="1:1">
      <c r="A853" s="102"/>
    </row>
    <row r="854" customFormat="1" ht="15.75" customHeight="1" spans="1:1">
      <c r="A854" s="102"/>
    </row>
    <row r="855" customFormat="1" ht="15.75" customHeight="1" spans="1:1">
      <c r="A855" s="102"/>
    </row>
    <row r="856" customFormat="1" ht="15.75" customHeight="1" spans="1:1">
      <c r="A856" s="102"/>
    </row>
    <row r="857" customFormat="1" ht="15.75" customHeight="1" spans="1:1">
      <c r="A857" s="102"/>
    </row>
    <row r="858" customFormat="1" ht="15.75" customHeight="1" spans="1:1">
      <c r="A858" s="102"/>
    </row>
    <row r="859" customFormat="1" ht="15.75" customHeight="1" spans="1:1">
      <c r="A859" s="102"/>
    </row>
    <row r="860" customFormat="1" ht="15.75" customHeight="1" spans="1:1">
      <c r="A860" s="102"/>
    </row>
    <row r="861" customFormat="1" ht="15.75" customHeight="1" spans="1:1">
      <c r="A861" s="102"/>
    </row>
    <row r="862" customFormat="1" ht="15.75" customHeight="1" spans="1:1">
      <c r="A862" s="102"/>
    </row>
    <row r="863" customFormat="1" ht="15.75" customHeight="1" spans="1:1">
      <c r="A863" s="102"/>
    </row>
    <row r="864" customFormat="1" ht="15.75" customHeight="1" spans="1:1">
      <c r="A864" s="102"/>
    </row>
    <row r="865" customFormat="1" ht="15.75" customHeight="1" spans="1:1">
      <c r="A865" s="102"/>
    </row>
    <row r="866" customFormat="1" ht="15.75" customHeight="1" spans="1:1">
      <c r="A866" s="102"/>
    </row>
    <row r="867" customFormat="1" ht="15.75" customHeight="1" spans="1:1">
      <c r="A867" s="102"/>
    </row>
    <row r="868" customFormat="1" ht="15.75" customHeight="1" spans="1:1">
      <c r="A868" s="102"/>
    </row>
    <row r="869" customFormat="1" ht="15.75" customHeight="1" spans="1:1">
      <c r="A869" s="102"/>
    </row>
    <row r="870" customFormat="1" ht="15.75" customHeight="1" spans="1:1">
      <c r="A870" s="102"/>
    </row>
    <row r="871" customFormat="1" ht="15.75" customHeight="1" spans="1:1">
      <c r="A871" s="102"/>
    </row>
    <row r="872" customFormat="1" ht="15.75" customHeight="1" spans="1:1">
      <c r="A872" s="102"/>
    </row>
    <row r="873" customFormat="1" ht="15.75" customHeight="1" spans="1:1">
      <c r="A873" s="102"/>
    </row>
    <row r="874" customFormat="1" ht="15.75" customHeight="1" spans="1:1">
      <c r="A874" s="102"/>
    </row>
    <row r="875" customFormat="1" ht="15.75" customHeight="1" spans="1:1">
      <c r="A875" s="102"/>
    </row>
    <row r="876" customFormat="1" ht="15.75" customHeight="1" spans="1:1">
      <c r="A876" s="102"/>
    </row>
    <row r="877" customFormat="1" ht="15.75" customHeight="1" spans="1:1">
      <c r="A877" s="102"/>
    </row>
    <row r="878" customFormat="1" ht="15.75" customHeight="1" spans="1:1">
      <c r="A878" s="102"/>
    </row>
    <row r="879" customFormat="1" ht="15.75" customHeight="1" spans="1:1">
      <c r="A879" s="102"/>
    </row>
    <row r="880" customFormat="1" ht="15.75" customHeight="1" spans="1:1">
      <c r="A880" s="102"/>
    </row>
    <row r="881" customFormat="1" ht="15.75" customHeight="1" spans="1:1">
      <c r="A881" s="102"/>
    </row>
    <row r="882" customFormat="1" ht="15.75" customHeight="1" spans="1:1">
      <c r="A882" s="102"/>
    </row>
    <row r="883" customFormat="1" ht="15.75" customHeight="1" spans="1:1">
      <c r="A883" s="102"/>
    </row>
    <row r="884" customFormat="1" ht="15.75" customHeight="1" spans="1:1">
      <c r="A884" s="102"/>
    </row>
    <row r="885" customFormat="1" ht="15.75" customHeight="1" spans="1:1">
      <c r="A885" s="102"/>
    </row>
    <row r="886" customFormat="1" ht="15.75" customHeight="1" spans="1:1">
      <c r="A886" s="102"/>
    </row>
    <row r="887" customFormat="1" ht="15.75" customHeight="1" spans="1:1">
      <c r="A887" s="102"/>
    </row>
    <row r="888" customFormat="1" ht="15.75" customHeight="1" spans="1:1">
      <c r="A888" s="102"/>
    </row>
    <row r="889" customFormat="1" ht="15.75" customHeight="1" spans="1:1">
      <c r="A889" s="102"/>
    </row>
    <row r="890" customFormat="1" ht="15.75" customHeight="1" spans="1:1">
      <c r="A890" s="102"/>
    </row>
    <row r="891" customFormat="1" ht="15.75" customHeight="1" spans="1:1">
      <c r="A891" s="102"/>
    </row>
    <row r="892" customFormat="1" ht="15.75" customHeight="1" spans="1:1">
      <c r="A892" s="102"/>
    </row>
    <row r="893" customFormat="1" ht="15.75" customHeight="1" spans="1:1">
      <c r="A893" s="102"/>
    </row>
    <row r="894" customFormat="1" ht="15.75" customHeight="1" spans="1:1">
      <c r="A894" s="102"/>
    </row>
    <row r="895" customFormat="1" ht="15.75" customHeight="1" spans="1:1">
      <c r="A895" s="102"/>
    </row>
    <row r="896" customFormat="1" ht="15.75" customHeight="1" spans="1:1">
      <c r="A896" s="102"/>
    </row>
    <row r="897" customFormat="1" ht="15.75" customHeight="1" spans="1:1">
      <c r="A897" s="102"/>
    </row>
    <row r="898" customFormat="1" ht="15.75" customHeight="1" spans="1:1">
      <c r="A898" s="102"/>
    </row>
    <row r="899" customFormat="1" ht="15.75" customHeight="1" spans="1:1">
      <c r="A899" s="102"/>
    </row>
    <row r="900" customFormat="1" ht="15.75" customHeight="1" spans="1:1">
      <c r="A900" s="102"/>
    </row>
    <row r="901" customFormat="1" ht="15.75" customHeight="1" spans="1:1">
      <c r="A901" s="102"/>
    </row>
    <row r="902" customFormat="1" ht="15.75" customHeight="1" spans="1:1">
      <c r="A902" s="102"/>
    </row>
    <row r="903" customFormat="1" ht="15.75" customHeight="1" spans="1:1">
      <c r="A903" s="102"/>
    </row>
    <row r="904" customFormat="1" ht="15.75" customHeight="1" spans="1:1">
      <c r="A904" s="102"/>
    </row>
    <row r="905" customFormat="1" ht="15.75" customHeight="1" spans="1:1">
      <c r="A905" s="102"/>
    </row>
    <row r="906" customFormat="1" ht="15.75" customHeight="1" spans="1:1">
      <c r="A906" s="102"/>
    </row>
    <row r="907" customFormat="1" ht="15.75" customHeight="1" spans="1:1">
      <c r="A907" s="102"/>
    </row>
    <row r="908" customFormat="1" ht="15.75" customHeight="1" spans="1:1">
      <c r="A908" s="102"/>
    </row>
    <row r="909" customFormat="1" ht="15.75" customHeight="1" spans="1:1">
      <c r="A909" s="102"/>
    </row>
    <row r="910" customFormat="1" ht="15.75" customHeight="1" spans="1:1">
      <c r="A910" s="102"/>
    </row>
    <row r="911" customFormat="1" ht="15.75" customHeight="1" spans="1:1">
      <c r="A911" s="102"/>
    </row>
    <row r="912" customFormat="1" ht="15.75" customHeight="1" spans="1:1">
      <c r="A912" s="102"/>
    </row>
    <row r="913" customFormat="1" ht="15.75" customHeight="1" spans="1:1">
      <c r="A913" s="102"/>
    </row>
    <row r="914" customFormat="1" ht="15.75" customHeight="1" spans="1:1">
      <c r="A914" s="102"/>
    </row>
    <row r="915" customFormat="1" ht="15.75" customHeight="1" spans="1:1">
      <c r="A915" s="102"/>
    </row>
    <row r="916" customFormat="1" ht="15.75" customHeight="1" spans="1:1">
      <c r="A916" s="102"/>
    </row>
    <row r="917" customFormat="1" ht="15.75" customHeight="1" spans="1:1">
      <c r="A917" s="102"/>
    </row>
    <row r="918" customFormat="1" ht="15.75" customHeight="1" spans="1:1">
      <c r="A918" s="102"/>
    </row>
    <row r="919" customFormat="1" ht="15.75" customHeight="1" spans="1:1">
      <c r="A919" s="102"/>
    </row>
    <row r="920" customFormat="1" ht="15.75" customHeight="1" spans="1:1">
      <c r="A920" s="102"/>
    </row>
    <row r="921" customFormat="1" ht="15.75" customHeight="1" spans="1:1">
      <c r="A921" s="102"/>
    </row>
    <row r="922" customFormat="1" ht="15.75" customHeight="1" spans="1:1">
      <c r="A922" s="102"/>
    </row>
    <row r="923" customFormat="1" ht="15.75" customHeight="1" spans="1:1">
      <c r="A923" s="102"/>
    </row>
    <row r="924" customFormat="1" ht="15.75" customHeight="1" spans="1:1">
      <c r="A924" s="102"/>
    </row>
    <row r="925" customFormat="1" ht="15.75" customHeight="1" spans="1:1">
      <c r="A925" s="102"/>
    </row>
    <row r="926" customFormat="1" ht="15.75" customHeight="1" spans="1:1">
      <c r="A926" s="102"/>
    </row>
    <row r="927" customFormat="1" ht="15.75" customHeight="1" spans="1:1">
      <c r="A927" s="102"/>
    </row>
    <row r="928" customFormat="1" ht="15.75" customHeight="1" spans="1:1">
      <c r="A928" s="102"/>
    </row>
    <row r="929" customFormat="1" ht="15.75" customHeight="1" spans="1:1">
      <c r="A929" s="102"/>
    </row>
    <row r="930" customFormat="1" ht="15.75" customHeight="1" spans="1:1">
      <c r="A930" s="102"/>
    </row>
    <row r="931" customFormat="1" ht="15.75" customHeight="1" spans="1:1">
      <c r="A931" s="102"/>
    </row>
    <row r="932" customFormat="1" ht="15.75" customHeight="1" spans="1:1">
      <c r="A932" s="102"/>
    </row>
    <row r="933" customFormat="1" ht="15.75" customHeight="1" spans="1:1">
      <c r="A933" s="102"/>
    </row>
    <row r="934" customFormat="1" ht="15.75" customHeight="1" spans="1:1">
      <c r="A934" s="102"/>
    </row>
    <row r="935" customFormat="1" ht="15.75" customHeight="1" spans="1:1">
      <c r="A935" s="102"/>
    </row>
    <row r="936" customFormat="1" ht="15.75" customHeight="1" spans="1:1">
      <c r="A936" s="102"/>
    </row>
    <row r="937" customFormat="1" ht="15.75" customHeight="1" spans="1:1">
      <c r="A937" s="102"/>
    </row>
    <row r="938" customFormat="1" ht="15.75" customHeight="1" spans="1:1">
      <c r="A938" s="102"/>
    </row>
    <row r="939" customFormat="1" ht="15.75" customHeight="1" spans="1:1">
      <c r="A939" s="102"/>
    </row>
    <row r="940" customFormat="1" ht="15.75" customHeight="1" spans="1:1">
      <c r="A940" s="102"/>
    </row>
    <row r="941" customFormat="1" ht="15.75" customHeight="1" spans="1:1">
      <c r="A941" s="102"/>
    </row>
    <row r="942" customFormat="1" ht="15.75" customHeight="1" spans="1:1">
      <c r="A942" s="102"/>
    </row>
    <row r="943" customFormat="1" ht="15.75" customHeight="1" spans="1:1">
      <c r="A943" s="102"/>
    </row>
    <row r="944" customFormat="1" ht="15.75" customHeight="1" spans="1:1">
      <c r="A944" s="102"/>
    </row>
    <row r="945" customFormat="1" ht="15.75" customHeight="1" spans="1:1">
      <c r="A945" s="102"/>
    </row>
    <row r="946" customFormat="1" ht="15.75" customHeight="1" spans="1:1">
      <c r="A946" s="102"/>
    </row>
    <row r="947" customFormat="1" ht="15.75" customHeight="1" spans="1:1">
      <c r="A947" s="102"/>
    </row>
    <row r="948" customFormat="1" ht="15.75" customHeight="1" spans="1:1">
      <c r="A948" s="102"/>
    </row>
    <row r="949" customFormat="1" ht="15.75" customHeight="1" spans="1:1">
      <c r="A949" s="102"/>
    </row>
    <row r="950" customFormat="1" ht="15.75" customHeight="1" spans="1:1">
      <c r="A950" s="102"/>
    </row>
    <row r="951" customFormat="1" ht="15.75" customHeight="1" spans="1:1">
      <c r="A951" s="102"/>
    </row>
    <row r="952" customFormat="1" ht="15.75" customHeight="1" spans="1:1">
      <c r="A952" s="102"/>
    </row>
    <row r="953" customFormat="1" ht="15.75" customHeight="1" spans="1:1">
      <c r="A953" s="102"/>
    </row>
    <row r="954" customFormat="1" ht="15.75" customHeight="1" spans="1:1">
      <c r="A954" s="102"/>
    </row>
    <row r="955" customFormat="1" ht="15.75" customHeight="1" spans="1:1">
      <c r="A955" s="102"/>
    </row>
    <row r="956" customFormat="1" ht="15.75" customHeight="1" spans="1:1">
      <c r="A956" s="102"/>
    </row>
    <row r="957" customFormat="1" ht="15.75" customHeight="1" spans="1:1">
      <c r="A957" s="102"/>
    </row>
    <row r="958" customFormat="1" ht="15.75" customHeight="1" spans="1:1">
      <c r="A958" s="102"/>
    </row>
    <row r="959" customFormat="1" ht="15.75" customHeight="1" spans="1:1">
      <c r="A959" s="102"/>
    </row>
    <row r="960" customFormat="1" ht="15.75" customHeight="1" spans="1:1">
      <c r="A960" s="102"/>
    </row>
    <row r="961" customFormat="1" ht="15.75" customHeight="1" spans="1:1">
      <c r="A961" s="102"/>
    </row>
    <row r="962" customFormat="1" ht="15.75" customHeight="1" spans="1:1">
      <c r="A962" s="102"/>
    </row>
    <row r="963" customFormat="1" ht="15.75" customHeight="1" spans="1:1">
      <c r="A963" s="102"/>
    </row>
    <row r="964" customFormat="1" ht="15.75" customHeight="1" spans="1:1">
      <c r="A964" s="102"/>
    </row>
    <row r="965" customFormat="1" ht="15.75" customHeight="1" spans="1:1">
      <c r="A965" s="102"/>
    </row>
    <row r="966" customFormat="1" ht="15.75" customHeight="1" spans="1:1">
      <c r="A966" s="102"/>
    </row>
    <row r="967" customFormat="1" ht="15.75" customHeight="1" spans="1:1">
      <c r="A967" s="102"/>
    </row>
    <row r="968" customFormat="1" ht="15.75" customHeight="1" spans="1:1">
      <c r="A968" s="102"/>
    </row>
    <row r="969" customFormat="1" ht="15.75" customHeight="1" spans="1:1">
      <c r="A969" s="102"/>
    </row>
    <row r="970" customFormat="1" ht="15.75" customHeight="1" spans="1:1">
      <c r="A970" s="102"/>
    </row>
    <row r="971" customFormat="1" ht="15.75" customHeight="1" spans="1:1">
      <c r="A971" s="102"/>
    </row>
    <row r="972" customFormat="1" ht="15.75" customHeight="1" spans="1:1">
      <c r="A972" s="102"/>
    </row>
    <row r="973" customFormat="1" ht="15.75" customHeight="1" spans="1:1">
      <c r="A973" s="102"/>
    </row>
    <row r="974" customFormat="1" ht="15.75" customHeight="1" spans="1:1">
      <c r="A974" s="102"/>
    </row>
    <row r="975" customFormat="1" ht="15.75" customHeight="1" spans="1:1">
      <c r="A975" s="102"/>
    </row>
    <row r="976" customFormat="1" ht="15.75" customHeight="1" spans="1:1">
      <c r="A976" s="102"/>
    </row>
    <row r="977" customFormat="1" ht="15.75" customHeight="1" spans="1:1">
      <c r="A977" s="102"/>
    </row>
    <row r="978" customFormat="1" ht="15.75" customHeight="1" spans="1:1">
      <c r="A978" s="102"/>
    </row>
    <row r="979" customFormat="1" ht="15.75" customHeight="1" spans="1:1">
      <c r="A979" s="102"/>
    </row>
    <row r="980" customFormat="1" ht="15.75" customHeight="1" spans="1:1">
      <c r="A980" s="102"/>
    </row>
    <row r="981" customFormat="1" ht="15.75" customHeight="1" spans="1:1">
      <c r="A981" s="102"/>
    </row>
    <row r="982" customFormat="1" ht="15.75" customHeight="1" spans="1:1">
      <c r="A982" s="102"/>
    </row>
    <row r="983" customFormat="1" ht="15.75" customHeight="1" spans="1:1">
      <c r="A983" s="102"/>
    </row>
    <row r="984" customFormat="1" ht="15.75" customHeight="1" spans="1:1">
      <c r="A984" s="102"/>
    </row>
    <row r="985" customFormat="1" ht="15.75" customHeight="1" spans="1:1">
      <c r="A985" s="102"/>
    </row>
    <row r="986" customFormat="1" ht="15.75" customHeight="1" spans="1:1">
      <c r="A986" s="102"/>
    </row>
    <row r="987" customFormat="1" ht="15.75" customHeight="1" spans="1:1">
      <c r="A987" s="102"/>
    </row>
    <row r="988" customFormat="1" ht="15.75" customHeight="1" spans="1:1">
      <c r="A988" s="102"/>
    </row>
    <row r="989" customFormat="1" ht="15.75" customHeight="1" spans="1:1">
      <c r="A989" s="102"/>
    </row>
    <row r="990" customFormat="1" ht="15.75" customHeight="1" spans="1:1">
      <c r="A990" s="102"/>
    </row>
    <row r="991" customFormat="1" ht="15.75" customHeight="1" spans="1:1">
      <c r="A991" s="102"/>
    </row>
    <row r="992" customFormat="1" ht="15.75" customHeight="1" spans="1:1">
      <c r="A992" s="102"/>
    </row>
    <row r="993" customFormat="1" ht="15.75" customHeight="1" spans="1:1">
      <c r="A993" s="102"/>
    </row>
    <row r="994" customFormat="1" ht="15.75" customHeight="1" spans="1:1">
      <c r="A994" s="102"/>
    </row>
    <row r="995" customFormat="1" ht="15.75" customHeight="1" spans="1:1">
      <c r="A995" s="102"/>
    </row>
    <row r="996" customFormat="1" ht="15.75" customHeight="1" spans="1:1">
      <c r="A996" s="102"/>
    </row>
    <row r="997" customFormat="1" ht="15.75" customHeight="1" spans="1:1">
      <c r="A997" s="102"/>
    </row>
    <row r="998" customFormat="1" ht="15.75" customHeight="1" spans="1:1">
      <c r="A998" s="102"/>
    </row>
    <row r="999" customFormat="1" ht="15.75" customHeight="1" spans="1:1">
      <c r="A999" s="102"/>
    </row>
    <row r="1000" customFormat="1" ht="15.75" customHeight="1" spans="1:1">
      <c r="A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8:H38"/>
    <mergeCell ref="A61:H61"/>
    <mergeCell ref="A63:H63"/>
    <mergeCell ref="A70:H70"/>
    <mergeCell ref="A72:H72"/>
    <mergeCell ref="A76:H76"/>
    <mergeCell ref="A78:H78"/>
    <mergeCell ref="A80:H80"/>
  </mergeCells>
  <pageMargins left="0.75" right="0.75" top="1" bottom="1" header="0.5" footer="0.5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V756"/>
  <sheetViews>
    <sheetView workbookViewId="0">
      <selection activeCell="C15" sqref="C15"/>
    </sheetView>
  </sheetViews>
  <sheetFormatPr defaultColWidth="12.6285714285714" defaultRowHeight="15" customHeight="1"/>
  <cols>
    <col min="1" max="1" width="20.2857142857143" style="376" customWidth="1"/>
    <col min="2" max="2" width="18.4285714285714" style="376" customWidth="1"/>
    <col min="3" max="3" width="88.7523809523809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4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SUM(F17:F23)</f>
        <v>24900</v>
      </c>
    </row>
    <row r="17" ht="15.75" customHeight="1" spans="1:9">
      <c r="A17" s="26" t="s">
        <v>3608</v>
      </c>
      <c r="B17" s="132" t="s">
        <v>25</v>
      </c>
      <c r="C17" s="25" t="s">
        <v>3609</v>
      </c>
      <c r="D17" s="136">
        <v>45519</v>
      </c>
      <c r="E17" s="133">
        <v>45538</v>
      </c>
      <c r="F17" s="236">
        <v>4000</v>
      </c>
      <c r="G17" s="289">
        <v>45541</v>
      </c>
      <c r="H17" s="557" t="s">
        <v>31</v>
      </c>
      <c r="I17" s="528"/>
    </row>
    <row r="18" ht="15.75" customHeight="1" spans="1:9">
      <c r="A18" s="116" t="s">
        <v>3610</v>
      </c>
      <c r="B18" s="226" t="s">
        <v>25</v>
      </c>
      <c r="C18" s="122" t="s">
        <v>3611</v>
      </c>
      <c r="D18" s="140">
        <v>45533</v>
      </c>
      <c r="E18" s="225">
        <v>45538</v>
      </c>
      <c r="F18" s="246">
        <v>1500</v>
      </c>
      <c r="G18" s="118">
        <v>45541</v>
      </c>
      <c r="H18" s="557" t="s">
        <v>31</v>
      </c>
      <c r="I18" s="155"/>
    </row>
    <row r="19" ht="15.75" customHeight="1" spans="1:9">
      <c r="A19" s="116" t="s">
        <v>3612</v>
      </c>
      <c r="B19" s="226" t="s">
        <v>25</v>
      </c>
      <c r="C19" s="122" t="s">
        <v>3611</v>
      </c>
      <c r="D19" s="140">
        <v>45533</v>
      </c>
      <c r="E19" s="140">
        <v>45539</v>
      </c>
      <c r="F19" s="365">
        <v>500</v>
      </c>
      <c r="G19" s="118">
        <v>45541</v>
      </c>
      <c r="H19" s="557" t="s">
        <v>31</v>
      </c>
      <c r="I19" s="155"/>
    </row>
    <row r="20" ht="15.75" customHeight="1" spans="1:9">
      <c r="A20" s="116" t="s">
        <v>3613</v>
      </c>
      <c r="B20" s="226" t="s">
        <v>25</v>
      </c>
      <c r="C20" s="122" t="s">
        <v>3611</v>
      </c>
      <c r="D20" s="140">
        <v>45534</v>
      </c>
      <c r="E20" s="140">
        <v>45539</v>
      </c>
      <c r="F20" s="365">
        <v>800</v>
      </c>
      <c r="G20" s="118">
        <v>45541</v>
      </c>
      <c r="H20" s="557" t="s">
        <v>31</v>
      </c>
      <c r="I20" s="155"/>
    </row>
    <row r="21" ht="15.75" customHeight="1" spans="1:9">
      <c r="A21" s="116" t="s">
        <v>3614</v>
      </c>
      <c r="B21" s="116" t="s">
        <v>25</v>
      </c>
      <c r="C21" s="122" t="s">
        <v>3611</v>
      </c>
      <c r="D21" s="140">
        <v>45534</v>
      </c>
      <c r="E21" s="140">
        <v>45539</v>
      </c>
      <c r="F21" s="365">
        <v>800</v>
      </c>
      <c r="G21" s="118">
        <v>45541</v>
      </c>
      <c r="H21" s="557" t="s">
        <v>31</v>
      </c>
      <c r="I21" s="155"/>
    </row>
    <row r="22" ht="15.75" customHeight="1" spans="1:9">
      <c r="A22" s="116" t="s">
        <v>3615</v>
      </c>
      <c r="B22" s="116" t="s">
        <v>25</v>
      </c>
      <c r="C22" s="243" t="s">
        <v>3616</v>
      </c>
      <c r="D22" s="140">
        <v>45537</v>
      </c>
      <c r="E22" s="140">
        <v>45539</v>
      </c>
      <c r="F22" s="558">
        <v>16500</v>
      </c>
      <c r="G22" s="118">
        <v>45541</v>
      </c>
      <c r="H22" s="557">
        <v>1050000117</v>
      </c>
      <c r="I22" s="155"/>
    </row>
    <row r="23" ht="17.25" customHeight="1" spans="1:9">
      <c r="A23" s="116" t="s">
        <v>3617</v>
      </c>
      <c r="B23" s="116" t="s">
        <v>25</v>
      </c>
      <c r="C23" s="122" t="s">
        <v>3611</v>
      </c>
      <c r="D23" s="140">
        <v>45537</v>
      </c>
      <c r="E23" s="140">
        <v>45539</v>
      </c>
      <c r="F23" s="365">
        <v>800</v>
      </c>
      <c r="G23" s="118">
        <v>45541</v>
      </c>
      <c r="H23" s="557" t="s">
        <v>31</v>
      </c>
      <c r="I23" s="155"/>
    </row>
    <row r="24" ht="24.75" customHeight="1" spans="1:126">
      <c r="A24" s="22" t="s">
        <v>2713</v>
      </c>
      <c r="B24" s="379"/>
      <c r="C24" s="106"/>
      <c r="D24" s="106"/>
      <c r="E24" s="106"/>
      <c r="F24" s="106"/>
      <c r="G24" s="106"/>
      <c r="H24" s="107"/>
      <c r="I24" s="152">
        <f>SUM(F25:F47)</f>
        <v>155325.31</v>
      </c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</row>
    <row r="25" ht="17.25" customHeight="1" spans="1:9">
      <c r="A25" s="116" t="s">
        <v>3618</v>
      </c>
      <c r="B25" s="116" t="s">
        <v>54</v>
      </c>
      <c r="C25" s="122" t="s">
        <v>341</v>
      </c>
      <c r="D25" s="124">
        <v>45531</v>
      </c>
      <c r="E25" s="232">
        <v>45540</v>
      </c>
      <c r="F25" s="222">
        <v>1234.65</v>
      </c>
      <c r="G25" s="118">
        <v>45541</v>
      </c>
      <c r="H25" s="247">
        <v>1000000000</v>
      </c>
      <c r="I25" s="528"/>
    </row>
    <row r="26" ht="15.75" customHeight="1" spans="1:9">
      <c r="A26" s="116" t="s">
        <v>3619</v>
      </c>
      <c r="B26" s="116" t="s">
        <v>3620</v>
      </c>
      <c r="C26" s="122" t="s">
        <v>3621</v>
      </c>
      <c r="D26" s="161">
        <v>45532</v>
      </c>
      <c r="E26" s="161">
        <v>45538</v>
      </c>
      <c r="F26" s="554">
        <v>16947</v>
      </c>
      <c r="G26" s="118">
        <v>45541</v>
      </c>
      <c r="H26" s="116">
        <v>1000000000</v>
      </c>
      <c r="I26" s="155"/>
    </row>
    <row r="27" ht="16.5" customHeight="1" spans="1:9">
      <c r="A27" s="116" t="s">
        <v>3622</v>
      </c>
      <c r="B27" s="116" t="s">
        <v>3620</v>
      </c>
      <c r="C27" s="122" t="s">
        <v>3623</v>
      </c>
      <c r="D27" s="123">
        <v>45532</v>
      </c>
      <c r="E27" s="161">
        <v>45538</v>
      </c>
      <c r="F27" s="246">
        <v>7573.43</v>
      </c>
      <c r="G27" s="118">
        <v>45541</v>
      </c>
      <c r="H27" s="116">
        <v>1000000000</v>
      </c>
      <c r="I27" s="155"/>
    </row>
    <row r="28" ht="17.25" customHeight="1" spans="1:9">
      <c r="A28" s="116" t="s">
        <v>3624</v>
      </c>
      <c r="B28" s="226" t="s">
        <v>429</v>
      </c>
      <c r="C28" s="122" t="s">
        <v>3625</v>
      </c>
      <c r="D28" s="123">
        <v>45532</v>
      </c>
      <c r="E28" s="161">
        <v>45538</v>
      </c>
      <c r="F28" s="119">
        <v>1936.46</v>
      </c>
      <c r="G28" s="118">
        <v>45541</v>
      </c>
      <c r="H28" s="159">
        <v>1000000000</v>
      </c>
      <c r="I28" s="155"/>
    </row>
    <row r="29" ht="15.75" customHeight="1" spans="1:9">
      <c r="A29" s="116" t="s">
        <v>3626</v>
      </c>
      <c r="B29" s="116" t="s">
        <v>82</v>
      </c>
      <c r="C29" s="122" t="s">
        <v>113</v>
      </c>
      <c r="D29" s="161">
        <v>45533</v>
      </c>
      <c r="E29" s="161">
        <v>45538</v>
      </c>
      <c r="F29" s="365">
        <v>10711</v>
      </c>
      <c r="G29" s="118">
        <v>45541</v>
      </c>
      <c r="H29" s="116">
        <v>1000000000</v>
      </c>
      <c r="I29" s="155"/>
    </row>
    <row r="30" customHeight="1" spans="1:9">
      <c r="A30" s="116" t="s">
        <v>3627</v>
      </c>
      <c r="B30" s="116" t="s">
        <v>2744</v>
      </c>
      <c r="C30" s="122" t="s">
        <v>214</v>
      </c>
      <c r="D30" s="161">
        <v>45534</v>
      </c>
      <c r="E30" s="161">
        <v>45538</v>
      </c>
      <c r="F30" s="119">
        <v>5331.08</v>
      </c>
      <c r="G30" s="118">
        <v>45541</v>
      </c>
      <c r="H30" s="159">
        <v>1000000000</v>
      </c>
      <c r="I30" s="155"/>
    </row>
    <row r="31" ht="17.25" customHeight="1" spans="1:9">
      <c r="A31" s="116" t="s">
        <v>3628</v>
      </c>
      <c r="B31" s="116" t="s">
        <v>2744</v>
      </c>
      <c r="C31" s="122" t="s">
        <v>214</v>
      </c>
      <c r="D31" s="161">
        <v>45534</v>
      </c>
      <c r="E31" s="161">
        <v>45538</v>
      </c>
      <c r="F31" s="365">
        <v>1425.92</v>
      </c>
      <c r="G31" s="118">
        <v>45541</v>
      </c>
      <c r="H31" s="116">
        <v>1000000000</v>
      </c>
      <c r="I31" s="155"/>
    </row>
    <row r="32" ht="16.5" customHeight="1" spans="1:9">
      <c r="A32" s="116" t="s">
        <v>3629</v>
      </c>
      <c r="B32" s="116" t="s">
        <v>3630</v>
      </c>
      <c r="C32" s="122" t="s">
        <v>3631</v>
      </c>
      <c r="D32" s="123">
        <v>45534</v>
      </c>
      <c r="E32" s="161">
        <v>45538</v>
      </c>
      <c r="F32" s="141">
        <v>4896</v>
      </c>
      <c r="G32" s="118">
        <v>45541</v>
      </c>
      <c r="H32" s="116">
        <v>1050000117</v>
      </c>
      <c r="I32" s="155"/>
    </row>
    <row r="33" ht="16.5" customHeight="1" spans="1:9">
      <c r="A33" s="116" t="s">
        <v>3632</v>
      </c>
      <c r="B33" s="226" t="s">
        <v>143</v>
      </c>
      <c r="C33" s="122" t="s">
        <v>144</v>
      </c>
      <c r="D33" s="161">
        <v>45538</v>
      </c>
      <c r="E33" s="123">
        <v>45539</v>
      </c>
      <c r="F33" s="139">
        <v>24932.3</v>
      </c>
      <c r="G33" s="118">
        <v>45541</v>
      </c>
      <c r="H33" s="159">
        <v>3008000000</v>
      </c>
      <c r="I33" s="155"/>
    </row>
    <row r="34" ht="16.5" customHeight="1" spans="1:9">
      <c r="A34" s="298" t="s">
        <v>3633</v>
      </c>
      <c r="B34" s="298" t="s">
        <v>572</v>
      </c>
      <c r="C34" s="324" t="s">
        <v>3634</v>
      </c>
      <c r="D34" s="301">
        <v>45538</v>
      </c>
      <c r="E34" s="301">
        <v>45539</v>
      </c>
      <c r="F34" s="307">
        <v>262.55</v>
      </c>
      <c r="G34" s="306">
        <v>45541</v>
      </c>
      <c r="H34" s="559">
        <v>1000000000</v>
      </c>
      <c r="I34" s="310"/>
    </row>
    <row r="35" ht="16.5" customHeight="1" spans="1:9">
      <c r="A35" s="298" t="s">
        <v>3635</v>
      </c>
      <c r="B35" s="298" t="s">
        <v>417</v>
      </c>
      <c r="C35" s="299" t="s">
        <v>812</v>
      </c>
      <c r="D35" s="301">
        <v>45538</v>
      </c>
      <c r="E35" s="301">
        <v>45539</v>
      </c>
      <c r="F35" s="307">
        <v>1187.76</v>
      </c>
      <c r="G35" s="380">
        <v>45541</v>
      </c>
      <c r="H35" s="374">
        <v>1444000000</v>
      </c>
      <c r="I35" s="310"/>
    </row>
    <row r="36" ht="15.75" customHeight="1" spans="1:9">
      <c r="A36" s="298" t="s">
        <v>3636</v>
      </c>
      <c r="B36" s="298" t="s">
        <v>213</v>
      </c>
      <c r="C36" s="299" t="s">
        <v>214</v>
      </c>
      <c r="D36" s="306">
        <v>45538</v>
      </c>
      <c r="E36" s="301">
        <v>45539</v>
      </c>
      <c r="F36" s="307">
        <v>7173.48</v>
      </c>
      <c r="G36" s="380">
        <v>45541</v>
      </c>
      <c r="H36" s="374">
        <v>1000000000</v>
      </c>
      <c r="I36" s="310"/>
    </row>
    <row r="37" ht="15.75" customHeight="1" spans="1:9">
      <c r="A37" s="298" t="s">
        <v>3637</v>
      </c>
      <c r="B37" s="298" t="s">
        <v>213</v>
      </c>
      <c r="C37" s="560" t="s">
        <v>214</v>
      </c>
      <c r="D37" s="300">
        <v>45538</v>
      </c>
      <c r="E37" s="317">
        <v>45540</v>
      </c>
      <c r="F37" s="318">
        <v>869.7</v>
      </c>
      <c r="G37" s="380">
        <v>45541</v>
      </c>
      <c r="H37" s="425">
        <v>1000000000</v>
      </c>
      <c r="I37" s="310"/>
    </row>
    <row r="38" ht="15.75" customHeight="1" spans="1:9">
      <c r="A38" s="298" t="s">
        <v>3638</v>
      </c>
      <c r="B38" s="298" t="s">
        <v>417</v>
      </c>
      <c r="C38" s="299" t="s">
        <v>613</v>
      </c>
      <c r="D38" s="300">
        <v>45538</v>
      </c>
      <c r="E38" s="317">
        <v>45540</v>
      </c>
      <c r="F38" s="307">
        <v>494.7</v>
      </c>
      <c r="G38" s="380">
        <v>45541</v>
      </c>
      <c r="H38" s="298">
        <v>1000000000</v>
      </c>
      <c r="I38" s="310"/>
    </row>
    <row r="39" ht="16.5" customHeight="1" spans="1:9">
      <c r="A39" s="298" t="s">
        <v>3639</v>
      </c>
      <c r="B39" s="298" t="s">
        <v>213</v>
      </c>
      <c r="C39" s="299" t="s">
        <v>791</v>
      </c>
      <c r="D39" s="300">
        <v>45538</v>
      </c>
      <c r="E39" s="317">
        <v>45540</v>
      </c>
      <c r="F39" s="381">
        <v>12546.18</v>
      </c>
      <c r="G39" s="380">
        <v>45541</v>
      </c>
      <c r="H39" s="298">
        <v>1000000000</v>
      </c>
      <c r="I39" s="310"/>
    </row>
    <row r="40" ht="15.75" customHeight="1" spans="1:9">
      <c r="A40" s="298" t="s">
        <v>3640</v>
      </c>
      <c r="B40" s="298" t="s">
        <v>213</v>
      </c>
      <c r="C40" s="299" t="s">
        <v>791</v>
      </c>
      <c r="D40" s="300">
        <v>45538</v>
      </c>
      <c r="E40" s="549">
        <v>45540</v>
      </c>
      <c r="F40" s="323">
        <v>1529.01</v>
      </c>
      <c r="G40" s="380">
        <v>45541</v>
      </c>
      <c r="H40" s="298">
        <v>1000000000</v>
      </c>
      <c r="I40" s="310"/>
    </row>
    <row r="41" ht="15.75" customHeight="1" spans="1:9">
      <c r="A41" s="298" t="s">
        <v>3641</v>
      </c>
      <c r="B41" s="298" t="s">
        <v>54</v>
      </c>
      <c r="C41" s="299" t="s">
        <v>341</v>
      </c>
      <c r="D41" s="300">
        <v>45538</v>
      </c>
      <c r="E41" s="549">
        <v>45540</v>
      </c>
      <c r="F41" s="381">
        <v>9583.53</v>
      </c>
      <c r="G41" s="380">
        <v>45541</v>
      </c>
      <c r="H41" s="298">
        <v>1000000000</v>
      </c>
      <c r="I41" s="310"/>
    </row>
    <row r="42" ht="16.5" customHeight="1" spans="1:9">
      <c r="A42" s="561" t="s">
        <v>3642</v>
      </c>
      <c r="B42" s="298" t="s">
        <v>272</v>
      </c>
      <c r="C42" s="299" t="s">
        <v>273</v>
      </c>
      <c r="D42" s="301">
        <v>45539</v>
      </c>
      <c r="E42" s="301">
        <v>45539</v>
      </c>
      <c r="F42" s="381">
        <v>13972.8</v>
      </c>
      <c r="G42" s="380">
        <v>45541</v>
      </c>
      <c r="H42" s="374">
        <v>1000000000</v>
      </c>
      <c r="I42" s="310"/>
    </row>
    <row r="43" customHeight="1" spans="1:9">
      <c r="A43" s="298" t="s">
        <v>3643</v>
      </c>
      <c r="B43" s="298" t="s">
        <v>213</v>
      </c>
      <c r="C43" s="305" t="s">
        <v>791</v>
      </c>
      <c r="D43" s="317">
        <v>45539</v>
      </c>
      <c r="E43" s="549">
        <v>45540</v>
      </c>
      <c r="F43" s="562">
        <v>4525.79</v>
      </c>
      <c r="G43" s="563"/>
      <c r="H43" s="298">
        <v>1000000000</v>
      </c>
      <c r="I43" s="310"/>
    </row>
    <row r="44" customHeight="1" spans="1:9">
      <c r="A44" s="298" t="s">
        <v>3644</v>
      </c>
      <c r="B44" s="298" t="s">
        <v>3645</v>
      </c>
      <c r="C44" s="299" t="s">
        <v>395</v>
      </c>
      <c r="D44" s="300">
        <v>45540</v>
      </c>
      <c r="E44" s="317">
        <v>45540</v>
      </c>
      <c r="F44" s="512">
        <v>10338.71</v>
      </c>
      <c r="G44" s="380">
        <v>45541</v>
      </c>
      <c r="H44" s="298">
        <v>1000000000</v>
      </c>
      <c r="I44" s="310"/>
    </row>
    <row r="45" ht="15.75" customHeight="1" spans="1:9">
      <c r="A45" s="298" t="s">
        <v>3646</v>
      </c>
      <c r="B45" s="298" t="s">
        <v>143</v>
      </c>
      <c r="C45" s="299" t="s">
        <v>144</v>
      </c>
      <c r="D45" s="300">
        <v>45540</v>
      </c>
      <c r="E45" s="549">
        <v>45540</v>
      </c>
      <c r="F45" s="434">
        <v>4067.96</v>
      </c>
      <c r="G45" s="380">
        <v>45541</v>
      </c>
      <c r="H45" s="374">
        <v>1000000000</v>
      </c>
      <c r="I45" s="310"/>
    </row>
    <row r="46" ht="15.75" customHeight="1" spans="1:9">
      <c r="A46" s="298" t="s">
        <v>3647</v>
      </c>
      <c r="B46" s="298" t="s">
        <v>2744</v>
      </c>
      <c r="C46" s="299" t="s">
        <v>791</v>
      </c>
      <c r="D46" s="306">
        <v>45540</v>
      </c>
      <c r="E46" s="549">
        <v>45540</v>
      </c>
      <c r="F46" s="512">
        <v>6615.19</v>
      </c>
      <c r="G46" s="380">
        <v>45541</v>
      </c>
      <c r="H46" s="374">
        <v>1444000000</v>
      </c>
      <c r="I46" s="310"/>
    </row>
    <row r="47" ht="15.75" customHeight="1" spans="1:9">
      <c r="A47" s="561" t="s">
        <v>3648</v>
      </c>
      <c r="B47" s="298" t="s">
        <v>269</v>
      </c>
      <c r="C47" s="458" t="s">
        <v>3649</v>
      </c>
      <c r="D47" s="314">
        <v>45540</v>
      </c>
      <c r="E47" s="549">
        <v>45540</v>
      </c>
      <c r="F47" s="434">
        <v>7170.11</v>
      </c>
      <c r="G47" s="380">
        <v>45541</v>
      </c>
      <c r="H47" s="298">
        <v>1000000000</v>
      </c>
      <c r="I47" s="310"/>
    </row>
    <row r="48" ht="15.75" customHeight="1" spans="1:9">
      <c r="A48" s="22" t="s">
        <v>160</v>
      </c>
      <c r="B48" s="379"/>
      <c r="C48" s="106"/>
      <c r="D48" s="106"/>
      <c r="E48" s="106"/>
      <c r="F48" s="106"/>
      <c r="G48" s="106"/>
      <c r="H48" s="107"/>
      <c r="I48" s="152">
        <f>SUM(F49)</f>
        <v>0</v>
      </c>
    </row>
    <row r="49" ht="21.75" customHeight="1" spans="1:126">
      <c r="A49" s="116"/>
      <c r="B49" s="116"/>
      <c r="C49" s="122"/>
      <c r="D49" s="159"/>
      <c r="E49" s="159"/>
      <c r="F49" s="533"/>
      <c r="G49" s="556"/>
      <c r="H49" s="116"/>
      <c r="I49" s="396"/>
      <c r="J49" s="511"/>
      <c r="K49" s="511"/>
      <c r="L49" s="511"/>
      <c r="M49" s="511"/>
      <c r="N49" s="511"/>
      <c r="O49" s="511"/>
      <c r="P49" s="511"/>
      <c r="Q49" s="511"/>
      <c r="R49" s="511"/>
      <c r="S49" s="511"/>
      <c r="T49" s="511"/>
      <c r="U49" s="511"/>
      <c r="V49" s="511"/>
      <c r="W49" s="511"/>
      <c r="X49" s="511"/>
      <c r="Y49" s="511"/>
      <c r="Z49" s="511"/>
      <c r="AA49" s="511"/>
      <c r="AB49" s="511"/>
      <c r="AC49" s="511"/>
      <c r="AD49" s="511"/>
      <c r="AE49" s="511"/>
      <c r="AF49" s="511"/>
      <c r="AG49" s="511"/>
      <c r="AH49" s="511"/>
      <c r="AI49" s="511"/>
      <c r="AJ49" s="511"/>
      <c r="AK49" s="511"/>
      <c r="AL49" s="511"/>
      <c r="AM49" s="511"/>
      <c r="AN49" s="511"/>
      <c r="AO49" s="511"/>
      <c r="AP49" s="511"/>
      <c r="AQ49" s="511"/>
      <c r="AR49" s="511"/>
      <c r="AS49" s="511"/>
      <c r="AT49" s="511"/>
      <c r="AU49" s="511"/>
      <c r="AV49" s="511"/>
      <c r="AW49" s="511"/>
      <c r="AX49" s="511"/>
      <c r="AY49" s="511"/>
      <c r="AZ49" s="511"/>
      <c r="BA49" s="511"/>
      <c r="BB49" s="511"/>
      <c r="BC49" s="511"/>
      <c r="BD49" s="511"/>
      <c r="BE49" s="511"/>
      <c r="BF49" s="511"/>
      <c r="BG49" s="511"/>
      <c r="BH49" s="511"/>
      <c r="BI49" s="511"/>
      <c r="BJ49" s="511"/>
      <c r="BK49" s="511"/>
      <c r="BL49" s="511"/>
      <c r="BM49" s="511"/>
      <c r="BN49" s="511"/>
      <c r="BO49" s="511"/>
      <c r="BP49" s="511"/>
      <c r="BQ49" s="511"/>
      <c r="BR49" s="511"/>
      <c r="BS49" s="511"/>
      <c r="BT49" s="511"/>
      <c r="BU49" s="511"/>
      <c r="BV49" s="511"/>
      <c r="BW49" s="511"/>
      <c r="BX49" s="511"/>
      <c r="BY49" s="511"/>
      <c r="BZ49" s="511"/>
      <c r="CA49" s="511"/>
      <c r="CB49" s="511"/>
      <c r="CC49" s="511"/>
      <c r="CD49" s="511"/>
      <c r="CE49" s="511"/>
      <c r="CF49" s="511"/>
      <c r="CG49" s="511"/>
      <c r="CH49" s="511"/>
      <c r="CI49" s="511"/>
      <c r="CJ49" s="511"/>
      <c r="CK49" s="511"/>
      <c r="CL49" s="511"/>
      <c r="CM49" s="511"/>
      <c r="CN49" s="511"/>
      <c r="CO49" s="511"/>
      <c r="CP49" s="511"/>
      <c r="CQ49" s="511"/>
      <c r="CR49" s="511"/>
      <c r="CS49" s="511"/>
      <c r="CT49" s="511"/>
      <c r="CU49" s="511"/>
      <c r="CV49" s="511"/>
      <c r="CW49" s="511"/>
      <c r="CX49" s="511"/>
      <c r="CY49" s="511"/>
      <c r="CZ49" s="511"/>
      <c r="DA49" s="511"/>
      <c r="DB49" s="511"/>
      <c r="DC49" s="511"/>
      <c r="DD49" s="511"/>
      <c r="DE49" s="511"/>
      <c r="DF49" s="511"/>
      <c r="DG49" s="511"/>
      <c r="DH49" s="511"/>
      <c r="DI49" s="511"/>
      <c r="DJ49" s="511"/>
      <c r="DK49" s="511"/>
      <c r="DL49" s="511"/>
      <c r="DM49" s="511"/>
      <c r="DN49" s="511"/>
      <c r="DO49" s="511"/>
      <c r="DP49" s="511"/>
      <c r="DQ49" s="511"/>
      <c r="DR49" s="511"/>
      <c r="DS49" s="511"/>
      <c r="DT49" s="511"/>
      <c r="DU49" s="511"/>
      <c r="DV49" s="511"/>
    </row>
    <row r="50" ht="15.75" customHeight="1" spans="1:9">
      <c r="A50" s="22" t="s">
        <v>161</v>
      </c>
      <c r="B50" s="379"/>
      <c r="C50" s="106"/>
      <c r="D50" s="106"/>
      <c r="E50" s="106"/>
      <c r="F50" s="106"/>
      <c r="G50" s="106"/>
      <c r="H50" s="107"/>
      <c r="I50" s="152">
        <f>F51</f>
        <v>151598.29</v>
      </c>
    </row>
    <row r="51" ht="15.75" customHeight="1" spans="1:9">
      <c r="A51" s="116" t="s">
        <v>3650</v>
      </c>
      <c r="B51" s="116" t="s">
        <v>172</v>
      </c>
      <c r="C51" s="122" t="s">
        <v>1372</v>
      </c>
      <c r="D51" s="140">
        <v>45539</v>
      </c>
      <c r="E51" s="123">
        <v>45540</v>
      </c>
      <c r="F51" s="121">
        <v>151598.29</v>
      </c>
      <c r="G51" s="118">
        <v>45541</v>
      </c>
      <c r="H51" s="116">
        <v>1000000000</v>
      </c>
      <c r="I51" s="528"/>
    </row>
    <row r="52" ht="15.75" customHeight="1" spans="1:9">
      <c r="A52" s="22" t="s">
        <v>186</v>
      </c>
      <c r="B52" s="379"/>
      <c r="C52" s="106"/>
      <c r="D52" s="106"/>
      <c r="E52" s="106"/>
      <c r="F52" s="106"/>
      <c r="G52" s="106"/>
      <c r="H52" s="107"/>
      <c r="I52" s="152">
        <f>SUM(F53)</f>
        <v>0</v>
      </c>
    </row>
    <row r="53" customHeight="1" spans="1:9">
      <c r="A53" s="116"/>
      <c r="B53" s="116"/>
      <c r="C53" s="122"/>
      <c r="D53" s="116"/>
      <c r="E53" s="164"/>
      <c r="F53" s="72"/>
      <c r="G53" s="164"/>
      <c r="H53" s="159"/>
      <c r="I53" s="122"/>
    </row>
    <row r="54" ht="15.75" customHeight="1" spans="1:9">
      <c r="A54" s="22" t="s">
        <v>187</v>
      </c>
      <c r="B54" s="379"/>
      <c r="C54" s="106"/>
      <c r="D54" s="106"/>
      <c r="E54" s="106"/>
      <c r="F54" s="106"/>
      <c r="G54" s="106"/>
      <c r="H54" s="107"/>
      <c r="I54" s="152">
        <f>SUM(F55:F57)</f>
        <v>202498.31</v>
      </c>
    </row>
    <row r="55" ht="16.5" customHeight="1" spans="1:9">
      <c r="A55" s="26" t="s">
        <v>3651</v>
      </c>
      <c r="B55" s="26" t="s">
        <v>536</v>
      </c>
      <c r="C55" s="122" t="s">
        <v>3652</v>
      </c>
      <c r="D55" s="118">
        <v>45537</v>
      </c>
      <c r="E55" s="118">
        <v>45538</v>
      </c>
      <c r="F55" s="119">
        <v>72805.01</v>
      </c>
      <c r="G55" s="118">
        <v>45541</v>
      </c>
      <c r="H55" s="116">
        <v>1000000000</v>
      </c>
      <c r="I55" s="528"/>
    </row>
    <row r="56" ht="16.5" customHeight="1" spans="1:9">
      <c r="A56" s="116" t="s">
        <v>3653</v>
      </c>
      <c r="B56" s="116" t="s">
        <v>3654</v>
      </c>
      <c r="C56" s="122" t="s">
        <v>3655</v>
      </c>
      <c r="D56" s="118">
        <v>45537</v>
      </c>
      <c r="E56" s="118">
        <v>45538</v>
      </c>
      <c r="F56" s="119">
        <v>70071.61</v>
      </c>
      <c r="G56" s="118">
        <v>45541</v>
      </c>
      <c r="H56" s="116">
        <v>1000000000</v>
      </c>
      <c r="I56" s="155"/>
    </row>
    <row r="57" customHeight="1" spans="1:9">
      <c r="A57" s="116" t="s">
        <v>3656</v>
      </c>
      <c r="B57" s="116" t="s">
        <v>82</v>
      </c>
      <c r="C57" s="122" t="s">
        <v>113</v>
      </c>
      <c r="D57" s="118">
        <v>45540</v>
      </c>
      <c r="E57" s="118">
        <v>45540</v>
      </c>
      <c r="F57" s="119">
        <v>59621.69</v>
      </c>
      <c r="G57" s="118">
        <v>45541</v>
      </c>
      <c r="H57" s="159">
        <v>3008000000</v>
      </c>
      <c r="I57" s="155"/>
    </row>
    <row r="58" ht="15.75" customHeight="1" spans="1:9">
      <c r="A58" s="22" t="s">
        <v>208</v>
      </c>
      <c r="B58" s="379"/>
      <c r="C58" s="106"/>
      <c r="D58" s="106"/>
      <c r="E58" s="106"/>
      <c r="F58" s="106"/>
      <c r="G58" s="106"/>
      <c r="H58" s="107"/>
      <c r="I58" s="152">
        <f t="shared" ref="I58:I62" si="0">SUM(F59)</f>
        <v>0</v>
      </c>
    </row>
    <row r="59" ht="17.25" customHeight="1" spans="1:9">
      <c r="A59" s="116"/>
      <c r="B59" s="116"/>
      <c r="C59" s="122"/>
      <c r="D59" s="164"/>
      <c r="E59" s="164"/>
      <c r="F59" s="127"/>
      <c r="G59" s="122"/>
      <c r="H59" s="247"/>
      <c r="I59" s="122"/>
    </row>
    <row r="60" ht="15.75" customHeight="1" spans="1:9">
      <c r="A60" s="22" t="s">
        <v>220</v>
      </c>
      <c r="B60" s="379"/>
      <c r="C60" s="106"/>
      <c r="D60" s="106"/>
      <c r="E60" s="106"/>
      <c r="F60" s="106"/>
      <c r="G60" s="106"/>
      <c r="H60" s="107"/>
      <c r="I60" s="152">
        <f t="shared" si="0"/>
        <v>0</v>
      </c>
    </row>
    <row r="61" ht="15.75" customHeight="1" spans="1:9">
      <c r="A61" s="116"/>
      <c r="B61" s="116"/>
      <c r="C61" s="122"/>
      <c r="D61" s="164"/>
      <c r="E61" s="164"/>
      <c r="F61" s="72"/>
      <c r="G61" s="164"/>
      <c r="H61" s="116"/>
      <c r="I61" s="122"/>
    </row>
    <row r="62" ht="15.75" customHeight="1" spans="1:9">
      <c r="A62" s="22" t="s">
        <v>221</v>
      </c>
      <c r="B62" s="379"/>
      <c r="C62" s="106"/>
      <c r="D62" s="106"/>
      <c r="E62" s="106"/>
      <c r="F62" s="106"/>
      <c r="G62" s="106"/>
      <c r="H62" s="107"/>
      <c r="I62" s="152">
        <f t="shared" si="0"/>
        <v>24384.85</v>
      </c>
    </row>
    <row r="63" ht="17.25" customHeight="1" spans="1:9">
      <c r="A63" s="116" t="s">
        <v>3657</v>
      </c>
      <c r="B63" s="116" t="s">
        <v>3658</v>
      </c>
      <c r="C63" s="309" t="s">
        <v>3659</v>
      </c>
      <c r="D63" s="118">
        <v>45539</v>
      </c>
      <c r="E63" s="118">
        <v>45540</v>
      </c>
      <c r="F63" s="165">
        <v>24384.85</v>
      </c>
      <c r="G63" s="118">
        <v>45541</v>
      </c>
      <c r="H63" s="164">
        <v>1000000000</v>
      </c>
      <c r="I63" s="528"/>
    </row>
    <row r="64" customFormat="1" ht="15.75" customHeight="1" spans="1:2">
      <c r="A64" s="171" t="s">
        <v>222</v>
      </c>
      <c r="B64" s="376"/>
    </row>
    <row r="65" customFormat="1" ht="15.75" customHeight="1" spans="1:2">
      <c r="A65" s="102" t="s">
        <v>223</v>
      </c>
      <c r="B65" s="376"/>
    </row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48:H48"/>
    <mergeCell ref="A50:H50"/>
    <mergeCell ref="A52:H52"/>
    <mergeCell ref="A54:H54"/>
    <mergeCell ref="A58:H58"/>
    <mergeCell ref="A60:H60"/>
    <mergeCell ref="A62:H62"/>
  </mergeCells>
  <pageMargins left="0.75" right="0.75" top="1" bottom="1" header="0.5" footer="0.5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22" workbookViewId="0">
      <selection activeCell="A45" sqref="A45:H45"/>
    </sheetView>
  </sheetViews>
  <sheetFormatPr defaultColWidth="12.6285714285714" defaultRowHeight="15" customHeight="1"/>
  <cols>
    <col min="1" max="1" width="22.752380952381" customWidth="1"/>
    <col min="2" max="2" width="18.1333333333333" customWidth="1"/>
    <col min="3" max="3" width="63.5047619047619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36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SUM(F17:F18)</f>
        <v>15500</v>
      </c>
    </row>
    <row r="17" ht="15.75" customHeight="1" spans="1:9">
      <c r="A17" s="116" t="s">
        <v>3660</v>
      </c>
      <c r="B17" s="132" t="s">
        <v>25</v>
      </c>
      <c r="C17" s="117" t="s">
        <v>3661</v>
      </c>
      <c r="D17" s="136">
        <v>45525</v>
      </c>
      <c r="E17" s="133">
        <v>45544</v>
      </c>
      <c r="F17" s="165">
        <v>1500</v>
      </c>
      <c r="G17" s="136">
        <v>45544</v>
      </c>
      <c r="H17" s="298" t="s">
        <v>31</v>
      </c>
      <c r="I17" s="528"/>
    </row>
    <row r="18" ht="15.75" customHeight="1" spans="1:9">
      <c r="A18" s="298" t="s">
        <v>3662</v>
      </c>
      <c r="B18" s="551" t="s">
        <v>18</v>
      </c>
      <c r="C18" s="305" t="s">
        <v>3663</v>
      </c>
      <c r="D18" s="314">
        <v>45527</v>
      </c>
      <c r="E18" s="552">
        <v>45541</v>
      </c>
      <c r="F18" s="512">
        <v>14000</v>
      </c>
      <c r="G18" s="380">
        <v>45544</v>
      </c>
      <c r="H18" s="298">
        <v>100000000</v>
      </c>
      <c r="I18" s="310"/>
    </row>
    <row r="19" ht="24.75" customHeight="1" spans="1:40">
      <c r="A19" s="22" t="s">
        <v>2713</v>
      </c>
      <c r="B19" s="106"/>
      <c r="C19" s="106"/>
      <c r="D19" s="106"/>
      <c r="E19" s="106"/>
      <c r="F19" s="106"/>
      <c r="G19" s="106"/>
      <c r="H19" s="107"/>
      <c r="I19" s="152">
        <f>SUM(F20:F37)</f>
        <v>99902.28</v>
      </c>
      <c r="AN19" s="147" t="s">
        <v>52</v>
      </c>
    </row>
    <row r="20" ht="17.25" customHeight="1" spans="1:9">
      <c r="A20" s="116" t="s">
        <v>3664</v>
      </c>
      <c r="B20" s="116" t="s">
        <v>3665</v>
      </c>
      <c r="C20" s="224" t="s">
        <v>3666</v>
      </c>
      <c r="D20" s="123">
        <v>45530</v>
      </c>
      <c r="E20" s="161">
        <v>45541</v>
      </c>
      <c r="F20" s="139">
        <v>16495.08</v>
      </c>
      <c r="G20" s="553">
        <v>45545</v>
      </c>
      <c r="H20" s="116">
        <v>1000000000</v>
      </c>
      <c r="I20" s="528"/>
    </row>
    <row r="21" ht="15.75" customHeight="1" spans="1:9">
      <c r="A21" s="116" t="s">
        <v>3667</v>
      </c>
      <c r="B21" s="116" t="s">
        <v>320</v>
      </c>
      <c r="C21" s="122" t="s">
        <v>321</v>
      </c>
      <c r="D21" s="124">
        <v>45538</v>
      </c>
      <c r="E21" s="232">
        <v>45541</v>
      </c>
      <c r="F21" s="222">
        <v>7961.7</v>
      </c>
      <c r="G21" s="553">
        <v>45545</v>
      </c>
      <c r="H21" s="247">
        <v>1000000000</v>
      </c>
      <c r="I21" s="155"/>
    </row>
    <row r="22" ht="16.5" customHeight="1" spans="1:9">
      <c r="A22" s="116" t="s">
        <v>3668</v>
      </c>
      <c r="B22" s="116" t="s">
        <v>54</v>
      </c>
      <c r="C22" s="183" t="s">
        <v>3669</v>
      </c>
      <c r="D22" s="124">
        <v>45538</v>
      </c>
      <c r="E22" s="232">
        <v>45541</v>
      </c>
      <c r="F22" s="554">
        <v>3822.78</v>
      </c>
      <c r="G22" s="553">
        <v>45545</v>
      </c>
      <c r="H22" s="247">
        <v>1000000000</v>
      </c>
      <c r="I22" s="155"/>
    </row>
    <row r="23" ht="17.25" customHeight="1" spans="1:9">
      <c r="A23" s="116" t="s">
        <v>3670</v>
      </c>
      <c r="B23" s="116" t="s">
        <v>3107</v>
      </c>
      <c r="C23" s="122" t="s">
        <v>3671</v>
      </c>
      <c r="D23" s="123">
        <v>45538</v>
      </c>
      <c r="E23" s="161">
        <v>45541</v>
      </c>
      <c r="F23" s="246">
        <v>3914.76</v>
      </c>
      <c r="G23" s="553">
        <v>45545</v>
      </c>
      <c r="H23" s="116">
        <v>1000000000</v>
      </c>
      <c r="I23" s="155"/>
    </row>
    <row r="24" ht="15.75" customHeight="1" spans="1:9">
      <c r="A24" s="116" t="s">
        <v>3672</v>
      </c>
      <c r="B24" s="116" t="s">
        <v>253</v>
      </c>
      <c r="C24" s="122" t="s">
        <v>395</v>
      </c>
      <c r="D24" s="123">
        <v>45538</v>
      </c>
      <c r="E24" s="161">
        <v>45541</v>
      </c>
      <c r="F24" s="130">
        <v>2501.92</v>
      </c>
      <c r="G24" s="553">
        <v>45545</v>
      </c>
      <c r="H24" s="116">
        <v>1000000000</v>
      </c>
      <c r="I24" s="155"/>
    </row>
    <row r="25" customHeight="1" spans="1:9">
      <c r="A25" s="220" t="s">
        <v>3673</v>
      </c>
      <c r="B25" s="220" t="s">
        <v>213</v>
      </c>
      <c r="C25" s="122" t="s">
        <v>214</v>
      </c>
      <c r="D25" s="123">
        <v>45539</v>
      </c>
      <c r="E25" s="161">
        <v>45541</v>
      </c>
      <c r="F25" s="72">
        <v>5572.64</v>
      </c>
      <c r="G25" s="553">
        <v>45545</v>
      </c>
      <c r="H25" s="159">
        <v>1000000000</v>
      </c>
      <c r="I25" s="155"/>
    </row>
    <row r="26" ht="17.25" customHeight="1" spans="1:9">
      <c r="A26" s="220" t="s">
        <v>3674</v>
      </c>
      <c r="B26" s="220" t="s">
        <v>213</v>
      </c>
      <c r="C26" s="122" t="s">
        <v>214</v>
      </c>
      <c r="D26" s="123">
        <v>45539</v>
      </c>
      <c r="E26" s="215">
        <v>45541</v>
      </c>
      <c r="F26" s="72">
        <v>1742.8</v>
      </c>
      <c r="G26" s="553">
        <v>45545</v>
      </c>
      <c r="H26" s="102">
        <v>1000000000</v>
      </c>
      <c r="I26" s="155"/>
    </row>
    <row r="27" ht="16.5" customHeight="1" spans="1:9">
      <c r="A27" s="159" t="s">
        <v>3675</v>
      </c>
      <c r="B27" s="116" t="s">
        <v>329</v>
      </c>
      <c r="C27" s="122" t="s">
        <v>330</v>
      </c>
      <c r="D27" s="123">
        <v>45539</v>
      </c>
      <c r="E27" s="161">
        <v>45541</v>
      </c>
      <c r="F27" s="519">
        <v>5683.52</v>
      </c>
      <c r="G27" s="553">
        <v>45545</v>
      </c>
      <c r="H27" s="164">
        <v>3008000000</v>
      </c>
      <c r="I27" s="155"/>
    </row>
    <row r="28" ht="16.5" customHeight="1" spans="1:9">
      <c r="A28" s="116" t="s">
        <v>3676</v>
      </c>
      <c r="B28" s="116" t="s">
        <v>253</v>
      </c>
      <c r="C28" s="122" t="s">
        <v>395</v>
      </c>
      <c r="D28" s="123">
        <v>45539</v>
      </c>
      <c r="E28" s="232">
        <v>45544</v>
      </c>
      <c r="F28" s="119">
        <v>8789.87</v>
      </c>
      <c r="G28" s="553">
        <v>45545</v>
      </c>
      <c r="H28" s="91">
        <v>1000000000</v>
      </c>
      <c r="I28" s="155"/>
    </row>
    <row r="29" ht="16.5" customHeight="1" spans="1:9">
      <c r="A29" s="116" t="s">
        <v>3677</v>
      </c>
      <c r="B29" s="116" t="s">
        <v>3171</v>
      </c>
      <c r="C29" s="122" t="s">
        <v>321</v>
      </c>
      <c r="D29" s="123">
        <v>45540</v>
      </c>
      <c r="E29" s="161">
        <v>45541</v>
      </c>
      <c r="F29" s="131">
        <v>7913.19</v>
      </c>
      <c r="G29" s="553">
        <v>45545</v>
      </c>
      <c r="H29" s="116">
        <v>1000000000</v>
      </c>
      <c r="I29" s="155"/>
    </row>
    <row r="30" ht="16.5" customHeight="1" spans="1:9">
      <c r="A30" s="116" t="s">
        <v>3678</v>
      </c>
      <c r="B30" s="116" t="s">
        <v>213</v>
      </c>
      <c r="C30" s="253" t="s">
        <v>214</v>
      </c>
      <c r="D30" s="124">
        <v>45540</v>
      </c>
      <c r="E30" s="123">
        <v>45544</v>
      </c>
      <c r="F30" s="141">
        <v>1764.8</v>
      </c>
      <c r="G30" s="553">
        <v>45545</v>
      </c>
      <c r="H30" s="247">
        <v>1444000000</v>
      </c>
      <c r="I30" s="155"/>
    </row>
    <row r="31" ht="15.75" customHeight="1" spans="1:9">
      <c r="A31" s="116" t="s">
        <v>3679</v>
      </c>
      <c r="B31" s="116" t="s">
        <v>314</v>
      </c>
      <c r="C31" s="122" t="s">
        <v>1166</v>
      </c>
      <c r="D31" s="123">
        <v>45541</v>
      </c>
      <c r="E31" s="123">
        <v>45544</v>
      </c>
      <c r="F31" s="139">
        <v>1352</v>
      </c>
      <c r="G31" s="553">
        <v>45545</v>
      </c>
      <c r="H31" s="159">
        <v>1000000000</v>
      </c>
      <c r="I31" s="155"/>
    </row>
    <row r="32" ht="15.75" customHeight="1" spans="1:9">
      <c r="A32" s="116" t="s">
        <v>3680</v>
      </c>
      <c r="B32" s="116" t="s">
        <v>121</v>
      </c>
      <c r="C32" s="122" t="s">
        <v>308</v>
      </c>
      <c r="D32" s="161">
        <v>45541</v>
      </c>
      <c r="E32" s="123">
        <v>45544</v>
      </c>
      <c r="F32" s="139">
        <v>1863.75</v>
      </c>
      <c r="G32" s="553">
        <v>45545</v>
      </c>
      <c r="H32" s="159">
        <v>1000000000</v>
      </c>
      <c r="I32" s="155"/>
    </row>
    <row r="33" ht="15.75" customHeight="1" spans="1:9">
      <c r="A33" s="116" t="s">
        <v>3681</v>
      </c>
      <c r="B33" s="116" t="s">
        <v>314</v>
      </c>
      <c r="C33" s="122" t="s">
        <v>1166</v>
      </c>
      <c r="D33" s="123">
        <v>45541</v>
      </c>
      <c r="E33" s="233">
        <v>45544</v>
      </c>
      <c r="F33" s="246">
        <v>622.54</v>
      </c>
      <c r="G33" s="553">
        <v>45545</v>
      </c>
      <c r="H33" s="116">
        <v>1000000000</v>
      </c>
      <c r="I33" s="155"/>
    </row>
    <row r="34" ht="16.5" customHeight="1" spans="1:9">
      <c r="A34" s="116" t="s">
        <v>3682</v>
      </c>
      <c r="B34" s="116" t="s">
        <v>2386</v>
      </c>
      <c r="C34" s="122" t="s">
        <v>344</v>
      </c>
      <c r="D34" s="124">
        <v>45544</v>
      </c>
      <c r="E34" s="232">
        <v>45544</v>
      </c>
      <c r="F34" s="139">
        <v>16893.66</v>
      </c>
      <c r="G34" s="553">
        <v>45545</v>
      </c>
      <c r="H34" s="116">
        <v>1000000000</v>
      </c>
      <c r="I34" s="155"/>
    </row>
    <row r="35" ht="15.75" customHeight="1" spans="1:9">
      <c r="A35" s="91" t="s">
        <v>3683</v>
      </c>
      <c r="B35" s="116" t="s">
        <v>121</v>
      </c>
      <c r="C35" s="122" t="s">
        <v>308</v>
      </c>
      <c r="D35" s="124">
        <v>45544</v>
      </c>
      <c r="E35" s="233">
        <v>45545</v>
      </c>
      <c r="F35" s="119">
        <v>3727.5</v>
      </c>
      <c r="G35" s="553">
        <v>45545</v>
      </c>
      <c r="H35" s="116">
        <v>1000000000</v>
      </c>
      <c r="I35" s="155"/>
    </row>
    <row r="36" ht="15.75" customHeight="1" spans="1:9">
      <c r="A36" s="555" t="s">
        <v>3684</v>
      </c>
      <c r="B36" s="116" t="s">
        <v>2894</v>
      </c>
      <c r="C36" s="122" t="s">
        <v>132</v>
      </c>
      <c r="D36" s="123">
        <v>45544</v>
      </c>
      <c r="E36" s="123">
        <v>45545</v>
      </c>
      <c r="F36" s="119">
        <v>3264.98</v>
      </c>
      <c r="G36" s="553">
        <v>45545</v>
      </c>
      <c r="H36" s="159">
        <v>1000000000</v>
      </c>
      <c r="I36" s="155"/>
    </row>
    <row r="37" ht="16.5" customHeight="1" spans="1:9">
      <c r="A37" s="116" t="s">
        <v>3685</v>
      </c>
      <c r="B37" s="116" t="s">
        <v>1010</v>
      </c>
      <c r="C37" s="122" t="s">
        <v>1011</v>
      </c>
      <c r="D37" s="161">
        <v>45541</v>
      </c>
      <c r="E37" s="225" t="s">
        <v>3686</v>
      </c>
      <c r="F37" s="72">
        <v>6014.79</v>
      </c>
      <c r="G37" s="553">
        <v>45545</v>
      </c>
      <c r="H37" s="116">
        <v>1000000000</v>
      </c>
      <c r="I37" s="155"/>
    </row>
    <row r="38" ht="15.75" customHeight="1" spans="1:9">
      <c r="A38" s="22" t="s">
        <v>160</v>
      </c>
      <c r="B38" s="106"/>
      <c r="C38" s="106"/>
      <c r="D38" s="106"/>
      <c r="E38" s="106"/>
      <c r="F38" s="106"/>
      <c r="G38" s="106"/>
      <c r="H38" s="107"/>
      <c r="I38" s="152">
        <f>SUM(F39)</f>
        <v>0</v>
      </c>
    </row>
    <row r="39" ht="21.75" customHeight="1" spans="1:40">
      <c r="A39" s="116"/>
      <c r="B39" s="116"/>
      <c r="C39" s="122"/>
      <c r="D39" s="159"/>
      <c r="E39" s="159"/>
      <c r="F39" s="533"/>
      <c r="G39" s="556"/>
      <c r="H39" s="116"/>
      <c r="I39" s="396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</row>
    <row r="40" ht="15.75" customHeight="1" spans="1:9">
      <c r="A40" s="22" t="s">
        <v>161</v>
      </c>
      <c r="B40" s="106"/>
      <c r="C40" s="106"/>
      <c r="D40" s="106"/>
      <c r="E40" s="106"/>
      <c r="F40" s="106"/>
      <c r="G40" s="106"/>
      <c r="H40" s="107"/>
      <c r="I40" s="152">
        <f>SUM(F41:F42)</f>
        <v>82383.51</v>
      </c>
    </row>
    <row r="41" ht="15.75" customHeight="1" spans="1:9">
      <c r="A41" s="116" t="s">
        <v>3687</v>
      </c>
      <c r="B41" s="116" t="s">
        <v>121</v>
      </c>
      <c r="C41" s="122" t="s">
        <v>308</v>
      </c>
      <c r="D41" s="140">
        <v>45540</v>
      </c>
      <c r="E41" s="123">
        <v>45544</v>
      </c>
      <c r="F41" s="121">
        <v>20532.66</v>
      </c>
      <c r="G41" s="553">
        <v>45545</v>
      </c>
      <c r="H41" s="116">
        <v>1000000000</v>
      </c>
      <c r="I41" s="528"/>
    </row>
    <row r="42" ht="17.25" customHeight="1" spans="1:9">
      <c r="A42" s="116" t="s">
        <v>3688</v>
      </c>
      <c r="B42" s="116" t="s">
        <v>121</v>
      </c>
      <c r="C42" s="122" t="s">
        <v>308</v>
      </c>
      <c r="D42" s="124">
        <v>45541</v>
      </c>
      <c r="E42" s="123">
        <v>45544</v>
      </c>
      <c r="F42" s="524">
        <v>61850.85</v>
      </c>
      <c r="G42" s="553">
        <v>45545</v>
      </c>
      <c r="H42" s="116">
        <v>1000000000</v>
      </c>
      <c r="I42" s="155"/>
    </row>
    <row r="43" ht="15.75" customHeight="1" spans="1:9">
      <c r="A43" s="22" t="s">
        <v>186</v>
      </c>
      <c r="B43" s="106"/>
      <c r="C43" s="106"/>
      <c r="D43" s="106"/>
      <c r="E43" s="106"/>
      <c r="F43" s="106"/>
      <c r="G43" s="106"/>
      <c r="H43" s="107"/>
      <c r="I43" s="152">
        <f t="shared" ref="I43:I47" si="0">SUM(F44)</f>
        <v>27027.68</v>
      </c>
    </row>
    <row r="44" customHeight="1" spans="1:9">
      <c r="A44" s="116" t="s">
        <v>3689</v>
      </c>
      <c r="B44" s="91" t="s">
        <v>253</v>
      </c>
      <c r="C44" s="122" t="s">
        <v>395</v>
      </c>
      <c r="D44" s="140">
        <v>45541</v>
      </c>
      <c r="E44" s="118">
        <v>45544</v>
      </c>
      <c r="F44" s="72">
        <v>27027.68</v>
      </c>
      <c r="G44" s="553">
        <v>45545</v>
      </c>
      <c r="H44" s="159">
        <v>1000000000</v>
      </c>
      <c r="I44" s="155"/>
    </row>
    <row r="45" ht="15.75" customHeight="1" spans="1:9">
      <c r="A45" s="22" t="s">
        <v>187</v>
      </c>
      <c r="B45" s="106"/>
      <c r="C45" s="106"/>
      <c r="D45" s="106"/>
      <c r="E45" s="106"/>
      <c r="F45" s="106"/>
      <c r="G45" s="106"/>
      <c r="H45" s="107"/>
      <c r="I45" s="152">
        <f t="shared" si="0"/>
        <v>18839.68</v>
      </c>
    </row>
    <row r="46" ht="28.5" customHeight="1" spans="1:9">
      <c r="A46" s="220" t="s">
        <v>3690</v>
      </c>
      <c r="B46" s="220" t="s">
        <v>143</v>
      </c>
      <c r="C46" s="253" t="s">
        <v>144</v>
      </c>
      <c r="D46" s="151">
        <v>45540</v>
      </c>
      <c r="E46" s="151">
        <v>45544</v>
      </c>
      <c r="F46" s="141">
        <v>18839.68</v>
      </c>
      <c r="G46" s="553">
        <v>45545</v>
      </c>
      <c r="H46" s="162" t="s">
        <v>3204</v>
      </c>
      <c r="I46" s="155"/>
    </row>
    <row r="47" ht="15.75" customHeight="1" spans="1:9">
      <c r="A47" s="22" t="s">
        <v>208</v>
      </c>
      <c r="B47" s="106"/>
      <c r="C47" s="106"/>
      <c r="D47" s="106"/>
      <c r="E47" s="106"/>
      <c r="F47" s="106"/>
      <c r="G47" s="106"/>
      <c r="H47" s="107"/>
      <c r="I47" s="152">
        <f t="shared" si="0"/>
        <v>0</v>
      </c>
    </row>
    <row r="48" ht="17.25" customHeight="1" spans="1:9">
      <c r="A48" s="116"/>
      <c r="B48" s="116"/>
      <c r="C48" s="122"/>
      <c r="D48" s="164"/>
      <c r="E48" s="164"/>
      <c r="F48" s="127"/>
      <c r="G48" s="122"/>
      <c r="H48" s="247"/>
      <c r="I48" s="122"/>
    </row>
    <row r="49" ht="15.75" customHeight="1" spans="1:9">
      <c r="A49" s="22" t="s">
        <v>220</v>
      </c>
      <c r="B49" s="106"/>
      <c r="C49" s="106"/>
      <c r="D49" s="106"/>
      <c r="E49" s="106"/>
      <c r="F49" s="106"/>
      <c r="G49" s="106"/>
      <c r="H49" s="107"/>
      <c r="I49" s="152">
        <f>SUM(F50)</f>
        <v>0</v>
      </c>
    </row>
    <row r="50" ht="15.75" customHeight="1" spans="1:9">
      <c r="A50" s="116"/>
      <c r="B50" s="116"/>
      <c r="C50" s="122"/>
      <c r="D50" s="164"/>
      <c r="E50" s="164"/>
      <c r="F50" s="72"/>
      <c r="G50" s="164"/>
      <c r="H50" s="116"/>
      <c r="I50" s="122"/>
    </row>
    <row r="51" ht="15.75" customHeight="1" spans="1:9">
      <c r="A51" s="22" t="s">
        <v>221</v>
      </c>
      <c r="B51" s="106"/>
      <c r="C51" s="106"/>
      <c r="D51" s="106"/>
      <c r="E51" s="106"/>
      <c r="F51" s="106"/>
      <c r="G51" s="106"/>
      <c r="H51" s="107"/>
      <c r="I51" s="152">
        <f>F52</f>
        <v>0</v>
      </c>
    </row>
    <row r="52" ht="15.75" customHeight="1" spans="1:9">
      <c r="A52" s="116"/>
      <c r="B52" s="116"/>
      <c r="C52" s="122"/>
      <c r="D52" s="122"/>
      <c r="E52" s="122"/>
      <c r="F52" s="117"/>
      <c r="G52" s="291"/>
      <c r="H52" s="292"/>
      <c r="I52" s="122"/>
    </row>
    <row r="53" customFormat="1" ht="15.75" customHeight="1" spans="1:8">
      <c r="A53" s="91"/>
      <c r="B53" s="91"/>
      <c r="D53" s="91"/>
      <c r="E53" s="91"/>
      <c r="F53" s="167"/>
      <c r="G53" s="168"/>
      <c r="H53" s="169"/>
    </row>
    <row r="54" customFormat="1" ht="15.75" customHeight="1" spans="1:8">
      <c r="A54" s="170" t="s">
        <v>222</v>
      </c>
      <c r="B54" s="171"/>
      <c r="C54" s="171"/>
      <c r="D54" s="91"/>
      <c r="E54" s="91"/>
      <c r="F54" s="167"/>
      <c r="H54" s="91"/>
    </row>
    <row r="55" customFormat="1" ht="15.75" customHeight="1" spans="1:8">
      <c r="A55" s="172" t="s">
        <v>223</v>
      </c>
      <c r="B55" s="102"/>
      <c r="C55" s="102"/>
      <c r="D55" s="91"/>
      <c r="E55" s="91"/>
      <c r="F55" s="167"/>
      <c r="H55" s="91"/>
    </row>
    <row r="56" customFormat="1" ht="15.75" customHeight="1" spans="1:8">
      <c r="A56" s="387"/>
      <c r="B56" s="91"/>
      <c r="D56" s="91"/>
      <c r="E56" s="91"/>
      <c r="F56" s="167"/>
      <c r="H56" s="91"/>
    </row>
    <row r="57" customFormat="1" ht="15.75" customHeight="1" spans="1:8">
      <c r="A57" s="91"/>
      <c r="B57" s="91"/>
      <c r="D57" s="91"/>
      <c r="E57" s="91"/>
      <c r="F57" s="167"/>
      <c r="H57" s="91"/>
    </row>
    <row r="58" customFormat="1" ht="15.75" customHeight="1" spans="1:8">
      <c r="A58" s="91"/>
      <c r="B58" s="91"/>
      <c r="D58" s="91"/>
      <c r="E58" s="91"/>
      <c r="F58" s="167"/>
      <c r="H58" s="91"/>
    </row>
    <row r="59" customFormat="1" ht="15.75" customHeight="1" spans="1:8">
      <c r="A59" s="91"/>
      <c r="B59" s="91"/>
      <c r="D59" s="91"/>
      <c r="E59" s="91"/>
      <c r="F59" s="167"/>
      <c r="H59" s="91"/>
    </row>
    <row r="60" customFormat="1" ht="15.75" customHeight="1" spans="1:8">
      <c r="A60" s="91"/>
      <c r="B60" s="91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2">
      <c r="A256" s="102"/>
      <c r="B256" s="102"/>
    </row>
    <row r="257" customFormat="1" ht="15.75" customHeight="1" spans="1:2">
      <c r="A257" s="102"/>
      <c r="B257" s="102"/>
    </row>
    <row r="258" customFormat="1" ht="15.75" customHeight="1" spans="1:2">
      <c r="A258" s="102"/>
      <c r="B258" s="102"/>
    </row>
    <row r="259" customFormat="1" ht="15.75" customHeight="1" spans="1:2">
      <c r="A259" s="102"/>
      <c r="B259" s="102"/>
    </row>
    <row r="260" customFormat="1" ht="15.75" customHeight="1" spans="1:2">
      <c r="A260" s="102"/>
      <c r="B260" s="102"/>
    </row>
    <row r="261" customFormat="1" ht="15.75" customHeight="1" spans="1:2">
      <c r="A261" s="102"/>
      <c r="B261" s="102"/>
    </row>
    <row r="262" customFormat="1" ht="15.75" customHeight="1" spans="1:2">
      <c r="A262" s="102"/>
      <c r="B262" s="102"/>
    </row>
    <row r="263" customFormat="1" ht="15.75" customHeight="1" spans="1:2">
      <c r="A263" s="102"/>
      <c r="B263" s="102"/>
    </row>
    <row r="264" customFormat="1" ht="15.75" customHeight="1" spans="1:2">
      <c r="A264" s="102"/>
      <c r="B264" s="102"/>
    </row>
    <row r="265" customFormat="1" ht="15.75" customHeight="1" spans="1:2">
      <c r="A265" s="102"/>
      <c r="B265" s="102"/>
    </row>
    <row r="266" customFormat="1" ht="15.75" customHeight="1" spans="1:2">
      <c r="A266" s="102"/>
      <c r="B266" s="102"/>
    </row>
    <row r="267" customFormat="1" ht="15.75" customHeight="1" spans="1:2">
      <c r="A267" s="102"/>
      <c r="B267" s="102"/>
    </row>
    <row r="268" customFormat="1" ht="15.75" customHeight="1" spans="1:2">
      <c r="A268" s="102"/>
      <c r="B268" s="102"/>
    </row>
    <row r="269" customFormat="1" ht="15.75" customHeight="1" spans="1:2">
      <c r="A269" s="102"/>
      <c r="B269" s="102"/>
    </row>
    <row r="270" customFormat="1" ht="15.75" customHeight="1" spans="1:2">
      <c r="A270" s="102"/>
      <c r="B270" s="102"/>
    </row>
    <row r="271" customFormat="1" ht="15.75" customHeight="1" spans="1:2">
      <c r="A271" s="102"/>
      <c r="B271" s="102"/>
    </row>
    <row r="272" customFormat="1" ht="15.75" customHeight="1" spans="1:2">
      <c r="A272" s="102"/>
      <c r="B272" s="102"/>
    </row>
    <row r="273" customFormat="1" ht="15.75" customHeight="1" spans="1:2">
      <c r="A273" s="102"/>
      <c r="B273" s="102"/>
    </row>
    <row r="274" customFormat="1" ht="15.75" customHeight="1" spans="1:2">
      <c r="A274" s="102"/>
      <c r="B274" s="102"/>
    </row>
    <row r="275" customFormat="1" ht="15.75" customHeight="1" spans="1:2">
      <c r="A275" s="102"/>
      <c r="B275" s="102"/>
    </row>
    <row r="276" customFormat="1" ht="15.75" customHeight="1" spans="1:2">
      <c r="A276" s="102"/>
      <c r="B276" s="102"/>
    </row>
    <row r="277" customFormat="1" ht="15.75" customHeight="1" spans="1:2">
      <c r="A277" s="102"/>
      <c r="B277" s="102"/>
    </row>
    <row r="278" customFormat="1" ht="15.75" customHeight="1" spans="1:2">
      <c r="A278" s="102"/>
      <c r="B278" s="102"/>
    </row>
    <row r="279" customFormat="1" ht="15.75" customHeight="1" spans="1:2">
      <c r="A279" s="102"/>
      <c r="B279" s="102"/>
    </row>
    <row r="280" customFormat="1" ht="15.75" customHeight="1" spans="1:2">
      <c r="A280" s="102"/>
      <c r="B280" s="102"/>
    </row>
    <row r="281" customFormat="1" ht="15.75" customHeight="1" spans="1:2">
      <c r="A281" s="102"/>
      <c r="B281" s="102"/>
    </row>
    <row r="282" customFormat="1" ht="15.75" customHeight="1" spans="1:2">
      <c r="A282" s="102"/>
      <c r="B282" s="102"/>
    </row>
    <row r="283" customFormat="1" ht="15.75" customHeight="1" spans="1:2">
      <c r="A283" s="102"/>
      <c r="B283" s="102"/>
    </row>
    <row r="284" customFormat="1" ht="15.75" customHeight="1" spans="1:2">
      <c r="A284" s="102"/>
      <c r="B284" s="102"/>
    </row>
    <row r="285" customFormat="1" ht="15.75" customHeight="1" spans="1:2">
      <c r="A285" s="102"/>
      <c r="B285" s="102"/>
    </row>
    <row r="286" customFormat="1" ht="15.75" customHeight="1" spans="1:2">
      <c r="A286" s="102"/>
      <c r="B286" s="102"/>
    </row>
    <row r="287" customFormat="1" ht="15.75" customHeight="1" spans="1:2">
      <c r="A287" s="102"/>
      <c r="B287" s="102"/>
    </row>
    <row r="288" customFormat="1" ht="15.75" customHeight="1" spans="1:2">
      <c r="A288" s="102"/>
      <c r="B288" s="102"/>
    </row>
    <row r="289" customFormat="1" ht="15.75" customHeight="1" spans="1:2">
      <c r="A289" s="102"/>
      <c r="B289" s="102"/>
    </row>
    <row r="290" customFormat="1" ht="15.75" customHeight="1" spans="1:2">
      <c r="A290" s="102"/>
      <c r="B290" s="102"/>
    </row>
    <row r="291" customFormat="1" ht="15.75" customHeight="1" spans="1:2">
      <c r="A291" s="102"/>
      <c r="B291" s="102"/>
    </row>
    <row r="292" customFormat="1" ht="15.75" customHeight="1" spans="1:2">
      <c r="A292" s="102"/>
      <c r="B292" s="102"/>
    </row>
    <row r="293" customFormat="1" ht="15.75" customHeight="1" spans="1:2">
      <c r="A293" s="102"/>
      <c r="B293" s="102"/>
    </row>
    <row r="294" customFormat="1" ht="15.75" customHeight="1" spans="1:2">
      <c r="A294" s="102"/>
      <c r="B294" s="102"/>
    </row>
    <row r="295" customFormat="1" ht="15.75" customHeight="1" spans="1:2">
      <c r="A295" s="102"/>
      <c r="B295" s="102"/>
    </row>
    <row r="296" customFormat="1" ht="15.75" customHeight="1" spans="1:2">
      <c r="A296" s="102"/>
      <c r="B296" s="102"/>
    </row>
    <row r="297" customFormat="1" ht="15.75" customHeight="1" spans="1:2">
      <c r="A297" s="102"/>
      <c r="B297" s="102"/>
    </row>
    <row r="298" customFormat="1" ht="15.75" customHeight="1" spans="1:2">
      <c r="A298" s="102"/>
      <c r="B298" s="102"/>
    </row>
    <row r="299" customFormat="1" ht="15.75" customHeight="1" spans="1:2">
      <c r="A299" s="102"/>
      <c r="B299" s="102"/>
    </row>
    <row r="300" customFormat="1" ht="15.75" customHeight="1" spans="1:2">
      <c r="A300" s="102"/>
      <c r="B300" s="102"/>
    </row>
    <row r="301" customFormat="1" ht="15.75" customHeight="1" spans="1:2">
      <c r="A301" s="102"/>
      <c r="B301" s="102"/>
    </row>
    <row r="302" customFormat="1" ht="15.75" customHeight="1" spans="1:2">
      <c r="A302" s="102"/>
      <c r="B302" s="102"/>
    </row>
    <row r="303" customFormat="1" ht="15.75" customHeight="1" spans="1:2">
      <c r="A303" s="102"/>
      <c r="B303" s="102"/>
    </row>
    <row r="304" customFormat="1" ht="15.75" customHeight="1" spans="1:2">
      <c r="A304" s="102"/>
      <c r="B304" s="102"/>
    </row>
    <row r="305" customFormat="1" ht="15.75" customHeight="1" spans="1:2">
      <c r="A305" s="102"/>
      <c r="B305" s="102"/>
    </row>
    <row r="306" customFormat="1" ht="15.75" customHeight="1" spans="1:2">
      <c r="A306" s="102"/>
      <c r="B306" s="102"/>
    </row>
    <row r="307" customFormat="1" ht="15.75" customHeight="1" spans="1:2">
      <c r="A307" s="102"/>
      <c r="B307" s="102"/>
    </row>
    <row r="308" customFormat="1" ht="15.75" customHeight="1" spans="1:2">
      <c r="A308" s="102"/>
      <c r="B308" s="102"/>
    </row>
    <row r="309" customFormat="1" ht="15.75" customHeight="1" spans="1:2">
      <c r="A309" s="102"/>
      <c r="B309" s="102"/>
    </row>
    <row r="310" customFormat="1" ht="15.75" customHeight="1" spans="1:2">
      <c r="A310" s="102"/>
      <c r="B310" s="102"/>
    </row>
    <row r="311" customFormat="1" ht="15.75" customHeight="1" spans="1:2">
      <c r="A311" s="102"/>
      <c r="B311" s="102"/>
    </row>
    <row r="312" customFormat="1" ht="15.75" customHeight="1" spans="1:2">
      <c r="A312" s="102"/>
      <c r="B312" s="102"/>
    </row>
    <row r="313" customFormat="1" ht="15.75" customHeight="1" spans="1:2">
      <c r="A313" s="102"/>
      <c r="B313" s="102"/>
    </row>
    <row r="314" customFormat="1" ht="15.75" customHeight="1" spans="1:2">
      <c r="A314" s="102"/>
      <c r="B314" s="102"/>
    </row>
    <row r="315" customFormat="1" ht="15.75" customHeight="1" spans="1:2">
      <c r="A315" s="102"/>
      <c r="B315" s="102"/>
    </row>
    <row r="316" customFormat="1" ht="15.75" customHeight="1" spans="1:2">
      <c r="A316" s="102"/>
      <c r="B316" s="102"/>
    </row>
    <row r="317" customFormat="1" ht="15.75" customHeight="1" spans="1:2">
      <c r="A317" s="102"/>
      <c r="B317" s="102"/>
    </row>
    <row r="318" customFormat="1" ht="15.75" customHeight="1" spans="1:2">
      <c r="A318" s="102"/>
      <c r="B318" s="102"/>
    </row>
    <row r="319" customFormat="1" ht="15.75" customHeight="1" spans="1:2">
      <c r="A319" s="102"/>
      <c r="B319" s="102"/>
    </row>
    <row r="320" customFormat="1" ht="15.75" customHeight="1" spans="1:2">
      <c r="A320" s="102"/>
      <c r="B320" s="102"/>
    </row>
    <row r="321" customFormat="1" ht="15.75" customHeight="1" spans="1:2">
      <c r="A321" s="102"/>
      <c r="B321" s="102"/>
    </row>
    <row r="322" customFormat="1" ht="15.75" customHeight="1" spans="1:2">
      <c r="A322" s="102"/>
      <c r="B322" s="102"/>
    </row>
    <row r="323" customFormat="1" ht="15.75" customHeight="1" spans="1:2">
      <c r="A323" s="102"/>
      <c r="B323" s="102"/>
    </row>
    <row r="324" customFormat="1" ht="15.75" customHeight="1" spans="1:2">
      <c r="A324" s="102"/>
      <c r="B324" s="102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38:H38"/>
    <mergeCell ref="A40:H40"/>
    <mergeCell ref="A43:H43"/>
    <mergeCell ref="A45:H45"/>
    <mergeCell ref="A47:H47"/>
    <mergeCell ref="A49:H49"/>
    <mergeCell ref="A51:H51"/>
  </mergeCells>
  <pageMargins left="0.75" right="0.75" top="1" bottom="1" header="0.5" footer="0.5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F22" sqref="F22"/>
    </sheetView>
  </sheetViews>
  <sheetFormatPr defaultColWidth="12.6285714285714" defaultRowHeight="15" customHeight="1"/>
  <cols>
    <col min="1" max="1" width="20" customWidth="1"/>
    <col min="2" max="2" width="18.6285714285714" customWidth="1"/>
    <col min="3" max="3" width="66.5047619047619" customWidth="1"/>
    <col min="4" max="4" width="10.752380952381" customWidth="1"/>
    <col min="5" max="5" width="11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SUM(F17:F23)</f>
        <v>19319.86</v>
      </c>
    </row>
    <row r="17" ht="15.75" customHeight="1" spans="1:9">
      <c r="A17" s="534" t="s">
        <v>3691</v>
      </c>
      <c r="B17" s="541" t="s">
        <v>18</v>
      </c>
      <c r="C17" s="163" t="s">
        <v>3692</v>
      </c>
      <c r="D17" s="140">
        <v>45544</v>
      </c>
      <c r="E17" s="140">
        <v>45545</v>
      </c>
      <c r="F17" s="246">
        <v>2800</v>
      </c>
      <c r="G17" s="140">
        <v>45548</v>
      </c>
      <c r="H17" s="290">
        <v>1000000000</v>
      </c>
      <c r="I17" s="528"/>
    </row>
    <row r="18" ht="15.75" customHeight="1" spans="1:9">
      <c r="A18" s="534" t="s">
        <v>3693</v>
      </c>
      <c r="B18" s="541" t="s">
        <v>18</v>
      </c>
      <c r="C18" s="163" t="s">
        <v>3694</v>
      </c>
      <c r="D18" s="140">
        <v>45544</v>
      </c>
      <c r="E18" s="140">
        <v>45545</v>
      </c>
      <c r="F18" s="365">
        <v>8250</v>
      </c>
      <c r="G18" s="140">
        <v>45548</v>
      </c>
      <c r="H18" s="290">
        <v>1000000000</v>
      </c>
      <c r="I18" s="155"/>
    </row>
    <row r="19" ht="15.75" customHeight="1" spans="1:9">
      <c r="A19" s="163" t="s">
        <v>3695</v>
      </c>
      <c r="B19" s="541" t="s">
        <v>18</v>
      </c>
      <c r="C19" s="163" t="s">
        <v>3696</v>
      </c>
      <c r="D19" s="140">
        <v>45544</v>
      </c>
      <c r="E19" s="140">
        <v>45545</v>
      </c>
      <c r="F19" s="365">
        <v>4800</v>
      </c>
      <c r="G19" s="140">
        <v>45548</v>
      </c>
      <c r="H19" s="290">
        <v>1000000000</v>
      </c>
      <c r="I19" s="155"/>
    </row>
    <row r="20" ht="15.75" customHeight="1" spans="1:9">
      <c r="A20" s="122" t="s">
        <v>3697</v>
      </c>
      <c r="B20" s="116" t="s">
        <v>3293</v>
      </c>
      <c r="C20" s="163" t="s">
        <v>3698</v>
      </c>
      <c r="D20" s="118">
        <v>45539</v>
      </c>
      <c r="E20" s="118">
        <v>45544</v>
      </c>
      <c r="F20" s="72">
        <v>1817.7</v>
      </c>
      <c r="G20" s="140">
        <v>45548</v>
      </c>
      <c r="H20" s="164">
        <v>1000000000</v>
      </c>
      <c r="I20" s="155"/>
    </row>
    <row r="21" ht="15.75" customHeight="1" spans="1:9">
      <c r="A21" s="218" t="s">
        <v>3699</v>
      </c>
      <c r="B21" s="116" t="s">
        <v>3293</v>
      </c>
      <c r="C21" s="122" t="s">
        <v>3700</v>
      </c>
      <c r="D21" s="118">
        <v>45538</v>
      </c>
      <c r="E21" s="118">
        <v>45544</v>
      </c>
      <c r="F21" s="72" t="s">
        <v>3701</v>
      </c>
      <c r="G21" s="140">
        <v>45548</v>
      </c>
      <c r="H21" s="164">
        <v>1000000000</v>
      </c>
      <c r="I21" s="155"/>
    </row>
    <row r="22" ht="15.75" customHeight="1" spans="1:9">
      <c r="A22" s="163" t="s">
        <v>3702</v>
      </c>
      <c r="B22" s="116" t="s">
        <v>3293</v>
      </c>
      <c r="C22" s="163" t="s">
        <v>3703</v>
      </c>
      <c r="D22" s="118">
        <v>45539</v>
      </c>
      <c r="E22" s="118">
        <v>45545</v>
      </c>
      <c r="F22" s="72">
        <v>1234.08</v>
      </c>
      <c r="G22" s="140">
        <v>45548</v>
      </c>
      <c r="H22" s="164">
        <v>1000000000</v>
      </c>
      <c r="I22" s="155"/>
    </row>
    <row r="23" ht="17.25" customHeight="1" spans="1:9">
      <c r="A23" s="163" t="s">
        <v>3704</v>
      </c>
      <c r="B23" s="116" t="s">
        <v>3293</v>
      </c>
      <c r="C23" s="163" t="s">
        <v>3705</v>
      </c>
      <c r="D23" s="118">
        <v>45538</v>
      </c>
      <c r="E23" s="118">
        <v>45545</v>
      </c>
      <c r="F23" s="72">
        <v>418.08</v>
      </c>
      <c r="G23" s="140">
        <v>45548</v>
      </c>
      <c r="H23" s="164">
        <v>1000000000</v>
      </c>
      <c r="I23" s="155"/>
    </row>
    <row r="24" ht="24.75" customHeight="1" spans="1:40">
      <c r="A24" s="22" t="s">
        <v>2713</v>
      </c>
      <c r="B24" s="106"/>
      <c r="C24" s="106"/>
      <c r="D24" s="106"/>
      <c r="E24" s="106"/>
      <c r="F24" s="106"/>
      <c r="G24" s="106"/>
      <c r="H24" s="107"/>
      <c r="I24" s="152">
        <f>SUM(F25:F61)</f>
        <v>229117.28</v>
      </c>
      <c r="AN24" s="147" t="s">
        <v>52</v>
      </c>
    </row>
    <row r="25" ht="17.25" customHeight="1" spans="1:9">
      <c r="A25" s="243" t="s">
        <v>3706</v>
      </c>
      <c r="B25" s="116" t="s">
        <v>253</v>
      </c>
      <c r="C25" s="253" t="s">
        <v>395</v>
      </c>
      <c r="D25" s="124">
        <v>45534</v>
      </c>
      <c r="E25" s="123">
        <v>45546</v>
      </c>
      <c r="F25" s="141">
        <v>9674.19</v>
      </c>
      <c r="G25" s="140">
        <v>45548</v>
      </c>
      <c r="H25" s="247">
        <v>1000000000</v>
      </c>
      <c r="I25" s="528"/>
    </row>
    <row r="26" ht="15.75" customHeight="1" spans="1:9">
      <c r="A26" s="529" t="s">
        <v>3707</v>
      </c>
      <c r="B26" s="299" t="s">
        <v>1892</v>
      </c>
      <c r="C26" s="322" t="s">
        <v>3708</v>
      </c>
      <c r="D26" s="301">
        <v>45539</v>
      </c>
      <c r="E26" s="306">
        <v>45545</v>
      </c>
      <c r="F26" s="307">
        <v>549.55</v>
      </c>
      <c r="G26" s="314">
        <v>45548</v>
      </c>
      <c r="H26" s="298">
        <v>1000000000</v>
      </c>
      <c r="I26" s="310"/>
    </row>
    <row r="27" ht="16.5" customHeight="1" spans="1:9">
      <c r="A27" s="391" t="s">
        <v>3709</v>
      </c>
      <c r="B27" s="395" t="s">
        <v>253</v>
      </c>
      <c r="C27" s="532" t="s">
        <v>395</v>
      </c>
      <c r="D27" s="151">
        <v>45539</v>
      </c>
      <c r="E27" s="151">
        <v>45547</v>
      </c>
      <c r="F27" s="524">
        <v>13924.67</v>
      </c>
      <c r="G27" s="140">
        <v>45548</v>
      </c>
      <c r="H27" s="316" t="s">
        <v>274</v>
      </c>
      <c r="I27" s="155"/>
    </row>
    <row r="28" ht="19.5" customHeight="1" spans="1:9">
      <c r="A28" s="243" t="s">
        <v>3710</v>
      </c>
      <c r="B28" s="122" t="s">
        <v>253</v>
      </c>
      <c r="C28" s="253" t="s">
        <v>395</v>
      </c>
      <c r="D28" s="124">
        <v>45539</v>
      </c>
      <c r="E28" s="123">
        <v>45547</v>
      </c>
      <c r="F28" s="141">
        <v>6111.92</v>
      </c>
      <c r="G28" s="140">
        <v>45548</v>
      </c>
      <c r="H28" s="247">
        <v>1000000000</v>
      </c>
      <c r="I28" s="155"/>
    </row>
    <row r="29" ht="15.75" customHeight="1" spans="1:9">
      <c r="A29" s="243" t="s">
        <v>3711</v>
      </c>
      <c r="B29" s="122" t="s">
        <v>210</v>
      </c>
      <c r="C29" s="122" t="s">
        <v>211</v>
      </c>
      <c r="D29" s="123">
        <v>45540</v>
      </c>
      <c r="E29" s="233">
        <v>45546</v>
      </c>
      <c r="F29" s="246">
        <v>7958.12</v>
      </c>
      <c r="G29" s="140">
        <v>45548</v>
      </c>
      <c r="H29" s="116">
        <v>1000000000</v>
      </c>
      <c r="I29" s="155"/>
    </row>
    <row r="30" customHeight="1" spans="1:9">
      <c r="A30" s="243" t="s">
        <v>3712</v>
      </c>
      <c r="B30" s="116" t="s">
        <v>66</v>
      </c>
      <c r="C30" s="122" t="s">
        <v>338</v>
      </c>
      <c r="D30" s="123">
        <v>45541</v>
      </c>
      <c r="E30" s="161">
        <v>45545</v>
      </c>
      <c r="F30" s="139">
        <v>6385</v>
      </c>
      <c r="G30" s="140">
        <v>45548</v>
      </c>
      <c r="H30" s="116">
        <v>1000000000</v>
      </c>
      <c r="I30" s="155"/>
    </row>
    <row r="31" ht="17.25" customHeight="1" spans="1:9">
      <c r="A31" s="243" t="s">
        <v>3713</v>
      </c>
      <c r="B31" s="122" t="s">
        <v>213</v>
      </c>
      <c r="C31" s="122" t="s">
        <v>3714</v>
      </c>
      <c r="D31" s="123">
        <v>45541</v>
      </c>
      <c r="E31" s="161">
        <v>45545</v>
      </c>
      <c r="F31" s="222">
        <v>10447.97</v>
      </c>
      <c r="G31" s="140">
        <v>45548</v>
      </c>
      <c r="H31" s="116">
        <v>1000000000</v>
      </c>
      <c r="I31" s="155"/>
    </row>
    <row r="32" ht="16.5" customHeight="1" spans="1:9">
      <c r="A32" s="243" t="s">
        <v>3715</v>
      </c>
      <c r="B32" s="122" t="s">
        <v>143</v>
      </c>
      <c r="C32" s="122" t="s">
        <v>3716</v>
      </c>
      <c r="D32" s="123">
        <v>45541</v>
      </c>
      <c r="E32" s="161">
        <v>45545</v>
      </c>
      <c r="F32" s="130">
        <v>1045.85</v>
      </c>
      <c r="G32" s="140">
        <v>45548</v>
      </c>
      <c r="H32" s="116">
        <v>1000000000</v>
      </c>
      <c r="I32" s="155"/>
    </row>
    <row r="33" ht="16.5" customHeight="1" spans="1:9">
      <c r="A33" s="243" t="s">
        <v>3717</v>
      </c>
      <c r="B33" s="122" t="s">
        <v>213</v>
      </c>
      <c r="C33" s="122" t="s">
        <v>3718</v>
      </c>
      <c r="D33" s="124">
        <v>45541</v>
      </c>
      <c r="E33" s="232">
        <v>45546</v>
      </c>
      <c r="F33" s="119">
        <v>13663.64</v>
      </c>
      <c r="G33" s="140">
        <v>45548</v>
      </c>
      <c r="H33" s="91"/>
      <c r="I33" s="155"/>
    </row>
    <row r="34" ht="16.5" customHeight="1" spans="1:9">
      <c r="A34" s="243" t="s">
        <v>3719</v>
      </c>
      <c r="B34" s="122" t="s">
        <v>91</v>
      </c>
      <c r="C34" s="122" t="s">
        <v>249</v>
      </c>
      <c r="D34" s="140">
        <v>45541</v>
      </c>
      <c r="E34" s="233">
        <v>45547</v>
      </c>
      <c r="F34" s="139">
        <v>89.1</v>
      </c>
      <c r="G34" s="140">
        <v>45548</v>
      </c>
      <c r="H34" s="116">
        <v>1000000000</v>
      </c>
      <c r="I34" s="155"/>
    </row>
    <row r="35" ht="16.5" customHeight="1" spans="1:9">
      <c r="A35" s="243" t="s">
        <v>3720</v>
      </c>
      <c r="B35" s="116" t="s">
        <v>329</v>
      </c>
      <c r="C35" s="122" t="s">
        <v>865</v>
      </c>
      <c r="D35" s="124">
        <v>45544</v>
      </c>
      <c r="E35" s="161">
        <v>45545</v>
      </c>
      <c r="F35" s="139">
        <v>1724.69</v>
      </c>
      <c r="G35" s="140">
        <v>45548</v>
      </c>
      <c r="H35" s="116">
        <v>1000000000</v>
      </c>
      <c r="I35" s="155"/>
    </row>
    <row r="36" ht="15.75" customHeight="1" spans="1:9">
      <c r="A36" s="535" t="s">
        <v>3721</v>
      </c>
      <c r="B36" s="220" t="s">
        <v>74</v>
      </c>
      <c r="C36" s="253" t="s">
        <v>3722</v>
      </c>
      <c r="D36" s="124">
        <v>45544</v>
      </c>
      <c r="E36" s="232">
        <v>45545</v>
      </c>
      <c r="F36" s="143">
        <v>15141.73</v>
      </c>
      <c r="G36" s="140">
        <v>45548</v>
      </c>
      <c r="H36" s="162" t="s">
        <v>3204</v>
      </c>
      <c r="I36" s="155"/>
    </row>
    <row r="37" ht="15.75" customHeight="1" spans="1:9">
      <c r="A37" s="243" t="s">
        <v>3723</v>
      </c>
      <c r="B37" s="116" t="s">
        <v>266</v>
      </c>
      <c r="C37" s="122" t="s">
        <v>745</v>
      </c>
      <c r="D37" s="124">
        <v>45544</v>
      </c>
      <c r="E37" s="161">
        <v>45545</v>
      </c>
      <c r="F37" s="72">
        <v>6922.55</v>
      </c>
      <c r="G37" s="140">
        <v>45548</v>
      </c>
      <c r="H37" s="116">
        <v>1000000000</v>
      </c>
      <c r="I37" s="155"/>
    </row>
    <row r="38" ht="15.75" customHeight="1" spans="1:9">
      <c r="A38" s="243" t="s">
        <v>3724</v>
      </c>
      <c r="B38" s="122" t="s">
        <v>1827</v>
      </c>
      <c r="C38" s="122" t="s">
        <v>315</v>
      </c>
      <c r="D38" s="124">
        <v>45544</v>
      </c>
      <c r="E38" s="161">
        <v>45545</v>
      </c>
      <c r="F38" s="139">
        <v>23.71</v>
      </c>
      <c r="G38" s="140">
        <v>45548</v>
      </c>
      <c r="H38" s="116">
        <v>1000000000</v>
      </c>
      <c r="I38" s="155"/>
    </row>
    <row r="39" ht="16.5" customHeight="1" spans="1:9">
      <c r="A39" s="243" t="s">
        <v>3725</v>
      </c>
      <c r="B39" s="122" t="s">
        <v>82</v>
      </c>
      <c r="C39" s="122" t="s">
        <v>113</v>
      </c>
      <c r="D39" s="542">
        <v>45544</v>
      </c>
      <c r="E39" s="161">
        <v>45545</v>
      </c>
      <c r="F39" s="246">
        <v>8046.26</v>
      </c>
      <c r="G39" s="140">
        <v>45548</v>
      </c>
      <c r="H39" s="122">
        <v>1000000000</v>
      </c>
      <c r="I39" s="155"/>
    </row>
    <row r="40" ht="15.75" customHeight="1" spans="1:9">
      <c r="A40" s="243" t="s">
        <v>3726</v>
      </c>
      <c r="B40" s="122" t="s">
        <v>295</v>
      </c>
      <c r="C40" s="122" t="s">
        <v>591</v>
      </c>
      <c r="D40" s="123">
        <v>45544</v>
      </c>
      <c r="E40" s="123">
        <v>45546</v>
      </c>
      <c r="F40" s="139">
        <v>5984.12</v>
      </c>
      <c r="G40" s="140">
        <v>45548</v>
      </c>
      <c r="H40" s="159">
        <v>1000000000</v>
      </c>
      <c r="I40" s="155"/>
    </row>
    <row r="41" ht="15.75" customHeight="1" spans="1:9">
      <c r="A41" s="243" t="s">
        <v>3727</v>
      </c>
      <c r="B41" s="122" t="s">
        <v>60</v>
      </c>
      <c r="C41" s="122" t="s">
        <v>465</v>
      </c>
      <c r="D41" s="161">
        <v>45544</v>
      </c>
      <c r="E41" s="123">
        <v>45546</v>
      </c>
      <c r="F41" s="139">
        <v>4101.15</v>
      </c>
      <c r="G41" s="140">
        <v>45548</v>
      </c>
      <c r="H41" s="159">
        <v>1000000000</v>
      </c>
      <c r="I41" s="155"/>
    </row>
    <row r="42" ht="16.5" customHeight="1" spans="1:9">
      <c r="A42" s="243" t="s">
        <v>3728</v>
      </c>
      <c r="B42" s="116" t="s">
        <v>60</v>
      </c>
      <c r="C42" s="122" t="s">
        <v>465</v>
      </c>
      <c r="D42" s="123">
        <v>45544</v>
      </c>
      <c r="E42" s="123">
        <v>45546</v>
      </c>
      <c r="F42" s="72">
        <v>1056.98</v>
      </c>
      <c r="G42" s="140">
        <v>45548</v>
      </c>
      <c r="H42" s="116">
        <v>1133000000</v>
      </c>
      <c r="I42" s="155"/>
    </row>
    <row r="43" customHeight="1" spans="1:9">
      <c r="A43" s="243" t="s">
        <v>3729</v>
      </c>
      <c r="B43" s="122" t="s">
        <v>295</v>
      </c>
      <c r="C43" s="122" t="s">
        <v>591</v>
      </c>
      <c r="D43" s="124">
        <v>45544</v>
      </c>
      <c r="E43" s="123">
        <v>45546</v>
      </c>
      <c r="F43" s="365">
        <v>18703.11</v>
      </c>
      <c r="G43" s="140">
        <v>45548</v>
      </c>
      <c r="H43" s="116">
        <v>1000000000</v>
      </c>
      <c r="I43" s="155"/>
    </row>
    <row r="44" customHeight="1" spans="1:9">
      <c r="A44" s="243" t="s">
        <v>3730</v>
      </c>
      <c r="B44" s="122" t="s">
        <v>60</v>
      </c>
      <c r="C44" s="122" t="s">
        <v>465</v>
      </c>
      <c r="D44" s="124">
        <v>45544</v>
      </c>
      <c r="E44" s="233">
        <v>45546</v>
      </c>
      <c r="F44" s="222">
        <v>1533.8</v>
      </c>
      <c r="G44" s="140">
        <v>45548</v>
      </c>
      <c r="H44" s="159">
        <v>1133000000</v>
      </c>
      <c r="I44" s="155"/>
    </row>
    <row r="45" ht="15.75" customHeight="1" spans="1:9">
      <c r="A45" s="243" t="s">
        <v>3731</v>
      </c>
      <c r="B45" s="116" t="s">
        <v>253</v>
      </c>
      <c r="C45" s="122" t="s">
        <v>395</v>
      </c>
      <c r="D45" s="161">
        <v>45544</v>
      </c>
      <c r="E45" s="233">
        <v>45546</v>
      </c>
      <c r="F45" s="365">
        <v>8790.07</v>
      </c>
      <c r="G45" s="140">
        <v>45548</v>
      </c>
      <c r="H45" s="116">
        <v>1000000000</v>
      </c>
      <c r="I45" s="155"/>
    </row>
    <row r="46" ht="15.75" customHeight="1" spans="1:9">
      <c r="A46" s="122" t="s">
        <v>3732</v>
      </c>
      <c r="B46" s="122" t="s">
        <v>189</v>
      </c>
      <c r="C46" s="122" t="s">
        <v>1858</v>
      </c>
      <c r="D46" s="140">
        <v>45544</v>
      </c>
      <c r="E46" s="161">
        <v>45547</v>
      </c>
      <c r="F46" s="72">
        <v>7167.87</v>
      </c>
      <c r="G46" s="140">
        <v>45548</v>
      </c>
      <c r="H46" s="116">
        <v>1000000000</v>
      </c>
      <c r="I46" s="155"/>
    </row>
    <row r="47" ht="15.75" customHeight="1" spans="1:9">
      <c r="A47" s="122" t="s">
        <v>3733</v>
      </c>
      <c r="B47" s="122" t="s">
        <v>60</v>
      </c>
      <c r="C47" s="122" t="s">
        <v>1142</v>
      </c>
      <c r="D47" s="229">
        <v>45544</v>
      </c>
      <c r="E47" s="161">
        <v>45547</v>
      </c>
      <c r="F47" s="131">
        <v>3623.02</v>
      </c>
      <c r="G47" s="140">
        <v>45548</v>
      </c>
      <c r="H47" s="116">
        <v>1000000000</v>
      </c>
      <c r="I47" s="155"/>
    </row>
    <row r="48" ht="15.75" customHeight="1" spans="1:9">
      <c r="A48" s="122" t="s">
        <v>3734</v>
      </c>
      <c r="B48" s="122" t="s">
        <v>66</v>
      </c>
      <c r="C48" s="122" t="s">
        <v>3735</v>
      </c>
      <c r="D48" s="229">
        <v>45544</v>
      </c>
      <c r="E48" s="161">
        <v>45547</v>
      </c>
      <c r="F48" s="127">
        <v>12296.69</v>
      </c>
      <c r="G48" s="140">
        <v>45548</v>
      </c>
      <c r="H48" s="116">
        <v>1000000000</v>
      </c>
      <c r="I48" s="155"/>
    </row>
    <row r="49" ht="18" customHeight="1" spans="1:9">
      <c r="A49" s="122" t="s">
        <v>3736</v>
      </c>
      <c r="B49" s="122" t="s">
        <v>357</v>
      </c>
      <c r="C49" s="122" t="s">
        <v>800</v>
      </c>
      <c r="D49" s="229">
        <v>45544</v>
      </c>
      <c r="E49" s="161">
        <v>45547</v>
      </c>
      <c r="F49" s="131">
        <v>5095.62</v>
      </c>
      <c r="G49" s="140">
        <v>45548</v>
      </c>
      <c r="H49" s="116">
        <v>1000000000</v>
      </c>
      <c r="I49" s="155"/>
    </row>
    <row r="50" ht="15.75" customHeight="1" spans="1:9">
      <c r="A50" s="243" t="s">
        <v>3737</v>
      </c>
      <c r="B50" s="116" t="s">
        <v>107</v>
      </c>
      <c r="C50" s="224" t="s">
        <v>810</v>
      </c>
      <c r="D50" s="123">
        <v>45545</v>
      </c>
      <c r="E50" s="161">
        <v>45545</v>
      </c>
      <c r="F50" s="72">
        <v>8145.35</v>
      </c>
      <c r="G50" s="140">
        <v>45548</v>
      </c>
      <c r="H50" s="116">
        <v>1000000000</v>
      </c>
      <c r="I50" s="155"/>
    </row>
    <row r="51" ht="15.75" customHeight="1" spans="1:9">
      <c r="A51" s="543" t="s">
        <v>3738</v>
      </c>
      <c r="B51" s="122" t="s">
        <v>278</v>
      </c>
      <c r="C51" s="122" t="s">
        <v>3739</v>
      </c>
      <c r="D51" s="123">
        <v>45545</v>
      </c>
      <c r="E51" s="123">
        <v>45546</v>
      </c>
      <c r="F51" s="119">
        <v>2387</v>
      </c>
      <c r="G51" s="140">
        <v>45548</v>
      </c>
      <c r="H51" s="159">
        <v>3008000000</v>
      </c>
      <c r="I51" s="155"/>
    </row>
    <row r="52" ht="15.75" customHeight="1" spans="1:9">
      <c r="A52" s="243" t="s">
        <v>3740</v>
      </c>
      <c r="B52" s="116" t="s">
        <v>828</v>
      </c>
      <c r="C52" s="122" t="s">
        <v>1175</v>
      </c>
      <c r="D52" s="232">
        <v>45545</v>
      </c>
      <c r="E52" s="123">
        <v>45546</v>
      </c>
      <c r="F52" s="544">
        <v>13204.61</v>
      </c>
      <c r="G52" s="140">
        <v>45548</v>
      </c>
      <c r="H52" s="116">
        <v>1000000000</v>
      </c>
      <c r="I52" s="155"/>
    </row>
    <row r="53" ht="17.25" customHeight="1" spans="1:9">
      <c r="A53" s="545" t="s">
        <v>3741</v>
      </c>
      <c r="B53" s="116" t="s">
        <v>2881</v>
      </c>
      <c r="C53" s="122" t="s">
        <v>308</v>
      </c>
      <c r="D53" s="123">
        <v>45545</v>
      </c>
      <c r="E53" s="151">
        <v>45547</v>
      </c>
      <c r="F53" s="222">
        <v>4361.18</v>
      </c>
      <c r="G53" s="140">
        <v>45548</v>
      </c>
      <c r="H53" s="116">
        <v>1000000000</v>
      </c>
      <c r="I53" s="155"/>
    </row>
    <row r="54" ht="15.75" customHeight="1" spans="1:9">
      <c r="A54" s="243" t="s">
        <v>3742</v>
      </c>
      <c r="B54" s="116" t="s">
        <v>429</v>
      </c>
      <c r="C54" s="243" t="s">
        <v>3743</v>
      </c>
      <c r="D54" s="123">
        <v>45545</v>
      </c>
      <c r="E54" s="151">
        <v>45547</v>
      </c>
      <c r="F54" s="365">
        <v>9287.53</v>
      </c>
      <c r="G54" s="140">
        <v>45548</v>
      </c>
      <c r="H54" s="116">
        <v>1000000000</v>
      </c>
      <c r="I54" s="155"/>
    </row>
    <row r="55" ht="15.75" customHeight="1" spans="1:9">
      <c r="A55" s="390" t="s">
        <v>3744</v>
      </c>
      <c r="B55" s="122" t="s">
        <v>357</v>
      </c>
      <c r="C55" s="163" t="s">
        <v>358</v>
      </c>
      <c r="D55" s="140">
        <v>45545</v>
      </c>
      <c r="E55" s="161">
        <v>45547</v>
      </c>
      <c r="F55" s="127">
        <v>5605.18</v>
      </c>
      <c r="G55" s="140">
        <v>45548</v>
      </c>
      <c r="H55" s="116">
        <v>1000000000</v>
      </c>
      <c r="I55" s="155"/>
    </row>
    <row r="56" ht="16.5" customHeight="1" spans="1:9">
      <c r="A56" s="546" t="s">
        <v>3745</v>
      </c>
      <c r="B56" s="298" t="s">
        <v>104</v>
      </c>
      <c r="C56" s="299" t="s">
        <v>3746</v>
      </c>
      <c r="D56" s="433">
        <v>45545</v>
      </c>
      <c r="E56" s="306">
        <v>45547</v>
      </c>
      <c r="F56" s="512">
        <v>1262</v>
      </c>
      <c r="G56" s="314">
        <v>45548</v>
      </c>
      <c r="H56" s="298">
        <v>1000000000</v>
      </c>
      <c r="I56" s="310"/>
    </row>
    <row r="57" ht="15.75" customHeight="1" spans="1:9">
      <c r="A57" s="529" t="s">
        <v>3747</v>
      </c>
      <c r="B57" s="299" t="s">
        <v>121</v>
      </c>
      <c r="C57" s="299" t="s">
        <v>308</v>
      </c>
      <c r="D57" s="300">
        <v>45546</v>
      </c>
      <c r="E57" s="317">
        <v>45546</v>
      </c>
      <c r="F57" s="307">
        <v>12251.79</v>
      </c>
      <c r="G57" s="314">
        <v>45548</v>
      </c>
      <c r="H57" s="298">
        <v>1000000000</v>
      </c>
      <c r="I57" s="310"/>
    </row>
    <row r="58" ht="15.75" customHeight="1" spans="1:9">
      <c r="A58" s="547" t="s">
        <v>3748</v>
      </c>
      <c r="B58" s="299" t="s">
        <v>572</v>
      </c>
      <c r="C58" s="548" t="s">
        <v>3461</v>
      </c>
      <c r="D58" s="314">
        <v>45546</v>
      </c>
      <c r="E58" s="549">
        <v>45547</v>
      </c>
      <c r="F58" s="434">
        <v>99.64</v>
      </c>
      <c r="G58" s="314">
        <v>45548</v>
      </c>
      <c r="H58" s="298">
        <v>1000000000</v>
      </c>
      <c r="I58" s="310"/>
    </row>
    <row r="59" ht="15.75" customHeight="1" spans="1:9">
      <c r="A59" s="529" t="s">
        <v>3749</v>
      </c>
      <c r="B59" s="298" t="s">
        <v>2894</v>
      </c>
      <c r="C59" s="299" t="s">
        <v>132</v>
      </c>
      <c r="D59" s="301">
        <v>45546</v>
      </c>
      <c r="E59" s="424">
        <v>45547</v>
      </c>
      <c r="F59" s="434">
        <v>64.14</v>
      </c>
      <c r="G59" s="314">
        <v>45548</v>
      </c>
      <c r="H59" s="298">
        <v>1000000000</v>
      </c>
      <c r="I59" s="310"/>
    </row>
    <row r="60" ht="15.75" customHeight="1" spans="1:9">
      <c r="A60" s="243" t="s">
        <v>3750</v>
      </c>
      <c r="B60" s="122" t="s">
        <v>213</v>
      </c>
      <c r="C60" s="122" t="s">
        <v>3718</v>
      </c>
      <c r="D60" s="140">
        <v>45546</v>
      </c>
      <c r="E60" s="161">
        <v>45547</v>
      </c>
      <c r="F60" s="127">
        <v>1584.36</v>
      </c>
      <c r="G60" s="140">
        <v>45548</v>
      </c>
      <c r="H60" s="116">
        <v>1000000000</v>
      </c>
      <c r="I60" s="155"/>
    </row>
    <row r="61" ht="15.75" customHeight="1" spans="1:9">
      <c r="A61" s="243" t="s">
        <v>3751</v>
      </c>
      <c r="B61" s="122" t="s">
        <v>354</v>
      </c>
      <c r="C61" s="163" t="s">
        <v>1326</v>
      </c>
      <c r="D61" s="140">
        <v>45547</v>
      </c>
      <c r="E61" s="161">
        <v>45548</v>
      </c>
      <c r="F61" s="72">
        <v>803.12</v>
      </c>
      <c r="G61" s="140">
        <v>45548</v>
      </c>
      <c r="H61" s="164">
        <v>1000000000</v>
      </c>
      <c r="I61" s="155"/>
    </row>
    <row r="62" ht="15.75" customHeight="1" spans="1:9">
      <c r="A62" s="22" t="s">
        <v>160</v>
      </c>
      <c r="B62" s="106"/>
      <c r="C62" s="106"/>
      <c r="D62" s="106"/>
      <c r="E62" s="106"/>
      <c r="F62" s="106"/>
      <c r="G62" s="106"/>
      <c r="H62" s="107"/>
      <c r="I62" s="152">
        <f>SUM(F63:F64)</f>
        <v>946197.85</v>
      </c>
    </row>
    <row r="63" ht="18" customHeight="1" spans="1:40">
      <c r="A63" s="122" t="s">
        <v>3752</v>
      </c>
      <c r="B63" s="122" t="s">
        <v>367</v>
      </c>
      <c r="C63" s="122" t="s">
        <v>3753</v>
      </c>
      <c r="D63" s="123">
        <v>45544</v>
      </c>
      <c r="E63" s="123">
        <v>45545</v>
      </c>
      <c r="F63" s="533">
        <v>842496.82</v>
      </c>
      <c r="G63" s="140">
        <v>45548</v>
      </c>
      <c r="H63" s="116">
        <v>1000000000</v>
      </c>
      <c r="I63" s="52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customHeight="1" spans="1:9">
      <c r="A64" s="122" t="s">
        <v>3754</v>
      </c>
      <c r="B64" s="122" t="s">
        <v>367</v>
      </c>
      <c r="C64" s="122" t="s">
        <v>3755</v>
      </c>
      <c r="D64" s="123">
        <v>45544</v>
      </c>
      <c r="E64" s="123">
        <v>45545</v>
      </c>
      <c r="F64" s="533">
        <v>103701.03</v>
      </c>
      <c r="G64" s="140">
        <v>45548</v>
      </c>
      <c r="H64" s="116">
        <v>1000000000</v>
      </c>
      <c r="I64" s="155"/>
    </row>
    <row r="65" ht="15.75" customHeight="1" spans="1:9">
      <c r="A65" s="22" t="s">
        <v>161</v>
      </c>
      <c r="B65" s="106"/>
      <c r="C65" s="106"/>
      <c r="D65" s="106"/>
      <c r="E65" s="106"/>
      <c r="F65" s="106"/>
      <c r="G65" s="106"/>
      <c r="H65" s="107"/>
      <c r="I65" s="152">
        <f>SUM(F66)</f>
        <v>73444.85</v>
      </c>
    </row>
    <row r="66" ht="15.75" customHeight="1" spans="1:9">
      <c r="A66" s="122" t="s">
        <v>3756</v>
      </c>
      <c r="B66" s="550" t="s">
        <v>374</v>
      </c>
      <c r="C66" s="122" t="s">
        <v>1177</v>
      </c>
      <c r="D66" s="123">
        <v>45540</v>
      </c>
      <c r="E66" s="123">
        <v>45547</v>
      </c>
      <c r="F66" s="119">
        <v>73444.85</v>
      </c>
      <c r="G66" s="140">
        <v>45548</v>
      </c>
      <c r="H66" s="116">
        <v>1000000000</v>
      </c>
      <c r="I66" s="528"/>
    </row>
    <row r="67" ht="15.75" customHeight="1" spans="1:9">
      <c r="A67" s="22" t="s">
        <v>186</v>
      </c>
      <c r="B67" s="106"/>
      <c r="C67" s="106"/>
      <c r="D67" s="106"/>
      <c r="E67" s="106"/>
      <c r="F67" s="106"/>
      <c r="G67" s="106"/>
      <c r="H67" s="107"/>
      <c r="I67" s="152">
        <f>SUM(F68:F69)</f>
        <v>50398.16</v>
      </c>
    </row>
    <row r="68" customHeight="1" spans="1:9">
      <c r="A68" s="253" t="s">
        <v>3757</v>
      </c>
      <c r="B68" s="220" t="s">
        <v>253</v>
      </c>
      <c r="C68" s="253" t="s">
        <v>395</v>
      </c>
      <c r="D68" s="539">
        <v>45540</v>
      </c>
      <c r="E68" s="539">
        <v>45547</v>
      </c>
      <c r="F68" s="119">
        <v>21997.12</v>
      </c>
      <c r="G68" s="140">
        <v>45548</v>
      </c>
      <c r="H68" s="316" t="s">
        <v>3204</v>
      </c>
      <c r="I68" s="528"/>
    </row>
    <row r="69" customHeight="1" spans="1:9">
      <c r="A69" s="243" t="s">
        <v>3758</v>
      </c>
      <c r="B69" s="116" t="s">
        <v>3759</v>
      </c>
      <c r="C69" s="122" t="s">
        <v>1594</v>
      </c>
      <c r="D69" s="140">
        <v>45544</v>
      </c>
      <c r="E69" s="118">
        <v>45546</v>
      </c>
      <c r="F69" s="119">
        <v>28401.04</v>
      </c>
      <c r="G69" s="140">
        <v>45548</v>
      </c>
      <c r="H69" s="159">
        <v>1000000000</v>
      </c>
      <c r="I69" s="155"/>
    </row>
    <row r="70" ht="15.75" customHeight="1" spans="1:9">
      <c r="A70" s="22" t="s">
        <v>187</v>
      </c>
      <c r="B70" s="106"/>
      <c r="C70" s="106"/>
      <c r="D70" s="106"/>
      <c r="E70" s="106"/>
      <c r="F70" s="106"/>
      <c r="G70" s="106"/>
      <c r="H70" s="107"/>
      <c r="I70" s="152">
        <f>F71</f>
        <v>0</v>
      </c>
    </row>
    <row r="71" ht="15.75" customHeight="1" spans="1:9">
      <c r="A71" s="116"/>
      <c r="B71" s="116"/>
      <c r="C71" s="230"/>
      <c r="D71" s="116"/>
      <c r="E71" s="164"/>
      <c r="F71" s="249"/>
      <c r="G71" s="164"/>
      <c r="H71" s="164"/>
      <c r="I71" s="122"/>
    </row>
    <row r="72" ht="15.75" customHeight="1" spans="1:9">
      <c r="A72" s="22" t="s">
        <v>208</v>
      </c>
      <c r="B72" s="106"/>
      <c r="C72" s="106"/>
      <c r="D72" s="106"/>
      <c r="E72" s="106"/>
      <c r="F72" s="106"/>
      <c r="G72" s="106"/>
      <c r="H72" s="107"/>
      <c r="I72" s="152">
        <f t="shared" ref="I72:I76" si="0">SUM(F73)</f>
        <v>0</v>
      </c>
    </row>
    <row r="73" ht="17.25" customHeight="1" spans="1:9">
      <c r="A73" s="122"/>
      <c r="B73" s="122"/>
      <c r="C73" s="122"/>
      <c r="D73" s="164"/>
      <c r="E73" s="164"/>
      <c r="F73" s="127"/>
      <c r="G73" s="122"/>
      <c r="H73" s="247"/>
      <c r="I73" s="122"/>
    </row>
    <row r="74" ht="15.75" customHeight="1" spans="1:9">
      <c r="A74" s="22" t="s">
        <v>220</v>
      </c>
      <c r="B74" s="106"/>
      <c r="C74" s="106"/>
      <c r="D74" s="106"/>
      <c r="E74" s="106"/>
      <c r="F74" s="106"/>
      <c r="G74" s="106"/>
      <c r="H74" s="107"/>
      <c r="I74" s="152">
        <f t="shared" si="0"/>
        <v>0</v>
      </c>
    </row>
    <row r="75" ht="15.75" customHeight="1" spans="1:9">
      <c r="A75" s="122"/>
      <c r="B75" s="122"/>
      <c r="C75" s="122"/>
      <c r="D75" s="164"/>
      <c r="E75" s="164"/>
      <c r="F75" s="72"/>
      <c r="G75" s="164"/>
      <c r="H75" s="116"/>
      <c r="I75" s="122"/>
    </row>
    <row r="76" ht="15.75" customHeight="1" spans="1:9">
      <c r="A76" s="22" t="s">
        <v>221</v>
      </c>
      <c r="B76" s="106"/>
      <c r="C76" s="106"/>
      <c r="D76" s="106"/>
      <c r="E76" s="106"/>
      <c r="F76" s="106"/>
      <c r="G76" s="106"/>
      <c r="H76" s="107"/>
      <c r="I76" s="152">
        <f t="shared" si="0"/>
        <v>0</v>
      </c>
    </row>
    <row r="77" ht="17.25" customHeight="1" spans="1:9">
      <c r="A77" s="122"/>
      <c r="B77" s="122"/>
      <c r="C77" s="309"/>
      <c r="D77" s="164"/>
      <c r="E77" s="164"/>
      <c r="F77" s="165"/>
      <c r="G77" s="259"/>
      <c r="H77" s="164"/>
      <c r="I77" s="116"/>
    </row>
    <row r="78" customFormat="1" ht="15.75" customHeight="1" spans="1:8">
      <c r="A78" s="91"/>
      <c r="B78" s="91"/>
      <c r="D78" s="91"/>
      <c r="E78" s="91"/>
      <c r="F78" s="167"/>
      <c r="G78" s="168"/>
      <c r="H78" s="169"/>
    </row>
    <row r="79" customFormat="1" ht="15.75" customHeight="1" spans="1:8">
      <c r="A79" s="170" t="s">
        <v>222</v>
      </c>
      <c r="B79" s="171"/>
      <c r="C79" s="171"/>
      <c r="D79" s="91"/>
      <c r="E79" s="91"/>
      <c r="F79" s="167"/>
      <c r="H79" s="91"/>
    </row>
    <row r="80" customFormat="1" ht="15.75" customHeight="1" spans="1:8">
      <c r="A80" s="172" t="s">
        <v>223</v>
      </c>
      <c r="B80" s="102"/>
      <c r="C80" s="102"/>
      <c r="D80" s="91"/>
      <c r="E80" s="91"/>
      <c r="F80" s="167"/>
      <c r="H80" s="91"/>
    </row>
    <row r="81" customFormat="1" ht="15.75" customHeight="1" spans="1:9">
      <c r="A81" s="91"/>
      <c r="B81" s="91"/>
      <c r="D81" s="91"/>
      <c r="E81" s="91"/>
      <c r="F81" s="167"/>
      <c r="H81" s="91"/>
      <c r="I81" s="373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9">
      <c r="A84" s="91"/>
      <c r="B84" s="91"/>
      <c r="D84" s="91"/>
      <c r="E84" s="91"/>
      <c r="F84" s="167"/>
      <c r="H84" s="91"/>
      <c r="I84" s="372"/>
    </row>
    <row r="85" customFormat="1" ht="15.75" customHeight="1" spans="1:9">
      <c r="A85" s="91"/>
      <c r="B85" s="91"/>
      <c r="D85" s="91"/>
      <c r="E85" s="91"/>
      <c r="F85" s="167"/>
      <c r="H85" s="91"/>
      <c r="I85" s="372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62:H62"/>
    <mergeCell ref="A65:H65"/>
    <mergeCell ref="A67:H67"/>
    <mergeCell ref="A70:H70"/>
    <mergeCell ref="A72:H72"/>
    <mergeCell ref="A74:H74"/>
    <mergeCell ref="A76:H76"/>
  </mergeCells>
  <pageMargins left="0.75" right="0.75" top="1" bottom="1" header="0.5" footer="0.5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L17" sqref="L17"/>
    </sheetView>
  </sheetViews>
  <sheetFormatPr defaultColWidth="12.6285714285714" defaultRowHeight="15" customHeight="1"/>
  <cols>
    <col min="1" max="1" width="20.8761904761905" customWidth="1"/>
    <col min="2" max="2" width="18" customWidth="1"/>
    <col min="3" max="3" width="63.5047619047619" customWidth="1"/>
    <col min="4" max="4" width="10.752380952381" customWidth="1"/>
    <col min="5" max="5" width="10.3809523809524" customWidth="1"/>
    <col min="6" max="6" width="13.6285714285714" customWidth="1"/>
    <col min="7" max="7" width="12" customWidth="1"/>
    <col min="8" max="8" width="27.752380952381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7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SUM(F17:F18)</f>
        <v>5217.5</v>
      </c>
    </row>
    <row r="17" ht="15.75" customHeight="1" spans="1:9">
      <c r="A17" s="243" t="s">
        <v>3760</v>
      </c>
      <c r="B17" s="116" t="s">
        <v>3761</v>
      </c>
      <c r="C17" s="163" t="s">
        <v>3762</v>
      </c>
      <c r="D17" s="118">
        <v>45544</v>
      </c>
      <c r="E17" s="118">
        <v>45541</v>
      </c>
      <c r="F17" s="119">
        <v>200</v>
      </c>
      <c r="G17" s="314">
        <v>45551</v>
      </c>
      <c r="H17" s="116">
        <v>1050000117</v>
      </c>
      <c r="I17" s="528"/>
    </row>
    <row r="18" ht="15.75" customHeight="1" spans="1:9">
      <c r="A18" s="243" t="s">
        <v>3763</v>
      </c>
      <c r="B18" s="116" t="s">
        <v>3764</v>
      </c>
      <c r="C18" s="224" t="s">
        <v>3765</v>
      </c>
      <c r="D18" s="124">
        <v>45541</v>
      </c>
      <c r="E18" s="123">
        <v>45551</v>
      </c>
      <c r="F18" s="365">
        <f>5017.5</f>
        <v>5017.5</v>
      </c>
      <c r="G18" s="314">
        <v>45551</v>
      </c>
      <c r="H18" s="116">
        <v>1050000117</v>
      </c>
      <c r="I18" s="155"/>
    </row>
    <row r="19" ht="24.75" customHeight="1" spans="1:40">
      <c r="A19" s="22" t="s">
        <v>2713</v>
      </c>
      <c r="B19" s="106"/>
      <c r="C19" s="106"/>
      <c r="D19" s="106"/>
      <c r="E19" s="106"/>
      <c r="F19" s="106"/>
      <c r="G19" s="106"/>
      <c r="H19" s="107"/>
      <c r="I19" s="152">
        <f>SUM(F20:F38)</f>
        <v>89058.9</v>
      </c>
      <c r="AN19" s="147" t="s">
        <v>52</v>
      </c>
    </row>
    <row r="20" ht="17.25" customHeight="1" spans="1:9">
      <c r="A20" s="243" t="s">
        <v>3766</v>
      </c>
      <c r="B20" s="116" t="s">
        <v>2894</v>
      </c>
      <c r="C20" s="253" t="s">
        <v>132</v>
      </c>
      <c r="D20" s="161">
        <v>45548</v>
      </c>
      <c r="E20" s="123">
        <v>45551</v>
      </c>
      <c r="F20" s="139">
        <v>64.14</v>
      </c>
      <c r="G20" s="314">
        <v>45551</v>
      </c>
      <c r="H20" s="159">
        <v>1000000000</v>
      </c>
      <c r="I20" s="528"/>
    </row>
    <row r="21" ht="15.75" customHeight="1" spans="1:9">
      <c r="A21" s="529" t="s">
        <v>3767</v>
      </c>
      <c r="B21" s="298" t="s">
        <v>204</v>
      </c>
      <c r="C21" s="530" t="s">
        <v>3768</v>
      </c>
      <c r="D21" s="424">
        <v>45544</v>
      </c>
      <c r="E21" s="300">
        <v>45548</v>
      </c>
      <c r="F21" s="531">
        <v>119.61</v>
      </c>
      <c r="G21" s="314">
        <v>45551</v>
      </c>
      <c r="H21" s="425">
        <v>1000000000</v>
      </c>
      <c r="I21" s="310"/>
    </row>
    <row r="22" ht="16.5" customHeight="1" spans="1:9">
      <c r="A22" s="391" t="s">
        <v>3769</v>
      </c>
      <c r="B22" s="220" t="s">
        <v>2796</v>
      </c>
      <c r="C22" s="391" t="s">
        <v>3770</v>
      </c>
      <c r="D22" s="124">
        <v>45545</v>
      </c>
      <c r="E22" s="124">
        <v>45548</v>
      </c>
      <c r="F22" s="141">
        <v>5605.18</v>
      </c>
      <c r="G22" s="314">
        <v>45551</v>
      </c>
      <c r="H22" s="247">
        <v>1000000000</v>
      </c>
      <c r="I22" s="155"/>
    </row>
    <row r="23" ht="12.75" customHeight="1" spans="1:9">
      <c r="A23" s="243" t="s">
        <v>3771</v>
      </c>
      <c r="B23" s="116" t="s">
        <v>357</v>
      </c>
      <c r="C23" s="122" t="s">
        <v>3772</v>
      </c>
      <c r="D23" s="124">
        <v>45545</v>
      </c>
      <c r="E23" s="124">
        <v>45548</v>
      </c>
      <c r="F23" s="119">
        <v>3057.38</v>
      </c>
      <c r="G23" s="314">
        <v>45551</v>
      </c>
      <c r="H23" s="116">
        <v>1000000000</v>
      </c>
      <c r="I23" s="155"/>
    </row>
    <row r="24" ht="15.75" customHeight="1" spans="1:9">
      <c r="A24" s="243" t="s">
        <v>3769</v>
      </c>
      <c r="B24" s="116" t="s">
        <v>2796</v>
      </c>
      <c r="C24" s="122" t="s">
        <v>3772</v>
      </c>
      <c r="D24" s="124">
        <v>45545</v>
      </c>
      <c r="E24" s="124">
        <v>45548</v>
      </c>
      <c r="F24" s="139">
        <v>5605.18</v>
      </c>
      <c r="G24" s="314">
        <v>45551</v>
      </c>
      <c r="H24" s="116">
        <v>1000000000</v>
      </c>
      <c r="I24" s="155"/>
    </row>
    <row r="25" customHeight="1" spans="1:9">
      <c r="A25" s="243" t="s">
        <v>3773</v>
      </c>
      <c r="B25" s="116" t="s">
        <v>79</v>
      </c>
      <c r="C25" s="532" t="s">
        <v>251</v>
      </c>
      <c r="D25" s="151">
        <v>45546</v>
      </c>
      <c r="E25" s="151">
        <v>45548</v>
      </c>
      <c r="F25" s="524">
        <v>5815.72</v>
      </c>
      <c r="G25" s="314">
        <v>45551</v>
      </c>
      <c r="H25" s="316">
        <v>1000000000</v>
      </c>
      <c r="I25" s="155"/>
    </row>
    <row r="26" ht="17.25" customHeight="1" spans="1:9">
      <c r="A26" s="243" t="s">
        <v>3774</v>
      </c>
      <c r="B26" s="116" t="s">
        <v>213</v>
      </c>
      <c r="C26" s="122" t="s">
        <v>214</v>
      </c>
      <c r="D26" s="151">
        <v>45546</v>
      </c>
      <c r="E26" s="124">
        <v>45548</v>
      </c>
      <c r="F26" s="246">
        <v>14403.01</v>
      </c>
      <c r="G26" s="314">
        <v>45551</v>
      </c>
      <c r="H26" s="247">
        <v>1000000000</v>
      </c>
      <c r="I26" s="155"/>
    </row>
    <row r="27" ht="16.5" customHeight="1" spans="1:9">
      <c r="A27" s="243" t="s">
        <v>3775</v>
      </c>
      <c r="B27" s="116" t="s">
        <v>644</v>
      </c>
      <c r="C27" s="122" t="s">
        <v>1525</v>
      </c>
      <c r="D27" s="123">
        <v>45546</v>
      </c>
      <c r="E27" s="124">
        <v>45548</v>
      </c>
      <c r="F27" s="139">
        <v>5797.38</v>
      </c>
      <c r="G27" s="314">
        <v>45551</v>
      </c>
      <c r="H27" s="247">
        <v>1000000000</v>
      </c>
      <c r="I27" s="155"/>
    </row>
    <row r="28" ht="16.5" customHeight="1" spans="1:9">
      <c r="A28" s="243" t="s">
        <v>3776</v>
      </c>
      <c r="B28" s="116" t="s">
        <v>3107</v>
      </c>
      <c r="C28" s="122" t="s">
        <v>341</v>
      </c>
      <c r="D28" s="151">
        <v>45546</v>
      </c>
      <c r="E28" s="124">
        <v>45548</v>
      </c>
      <c r="F28" s="222">
        <v>1848.07</v>
      </c>
      <c r="G28" s="314">
        <v>45551</v>
      </c>
      <c r="H28" s="247">
        <v>1000000000</v>
      </c>
      <c r="I28" s="155"/>
    </row>
    <row r="29" ht="16.5" customHeight="1" spans="1:9">
      <c r="A29" s="390" t="s">
        <v>3777</v>
      </c>
      <c r="B29" s="116" t="s">
        <v>121</v>
      </c>
      <c r="C29" s="122" t="s">
        <v>308</v>
      </c>
      <c r="D29" s="123">
        <v>45546</v>
      </c>
      <c r="E29" s="123">
        <v>45551</v>
      </c>
      <c r="F29" s="139">
        <v>1341.9</v>
      </c>
      <c r="G29" s="314">
        <v>45551</v>
      </c>
      <c r="H29" s="159">
        <v>1000000000</v>
      </c>
      <c r="I29" s="155"/>
    </row>
    <row r="30" ht="16.5" customHeight="1" spans="1:9">
      <c r="A30" s="243" t="s">
        <v>3778</v>
      </c>
      <c r="B30" s="116" t="s">
        <v>115</v>
      </c>
      <c r="C30" s="253" t="s">
        <v>132</v>
      </c>
      <c r="D30" s="124">
        <v>45547</v>
      </c>
      <c r="E30" s="123">
        <v>45548</v>
      </c>
      <c r="F30" s="141">
        <v>517.19</v>
      </c>
      <c r="G30" s="314">
        <v>45551</v>
      </c>
      <c r="H30" s="247">
        <v>1000000000</v>
      </c>
      <c r="I30" s="155"/>
    </row>
    <row r="31" ht="15.75" customHeight="1" spans="1:9">
      <c r="A31" s="243" t="s">
        <v>3779</v>
      </c>
      <c r="B31" s="116" t="s">
        <v>143</v>
      </c>
      <c r="C31" s="309" t="s">
        <v>144</v>
      </c>
      <c r="D31" s="123">
        <v>45547</v>
      </c>
      <c r="E31" s="161">
        <v>45548</v>
      </c>
      <c r="F31" s="131">
        <v>6460.31</v>
      </c>
      <c r="G31" s="314">
        <v>45551</v>
      </c>
      <c r="H31" s="116">
        <v>1000000000</v>
      </c>
      <c r="I31" s="155"/>
    </row>
    <row r="32" ht="18.75" customHeight="1" spans="1:9">
      <c r="A32" s="243" t="s">
        <v>3780</v>
      </c>
      <c r="B32" s="116" t="s">
        <v>2969</v>
      </c>
      <c r="C32" s="122" t="s">
        <v>3781</v>
      </c>
      <c r="D32" s="124">
        <v>45547</v>
      </c>
      <c r="E32" s="124">
        <v>45548</v>
      </c>
      <c r="F32" s="139">
        <v>2553.41</v>
      </c>
      <c r="G32" s="314">
        <v>45551</v>
      </c>
      <c r="H32" s="116">
        <v>1000000000</v>
      </c>
      <c r="I32" s="155"/>
    </row>
    <row r="33" ht="15.75" customHeight="1" spans="1:9">
      <c r="A33" s="243" t="s">
        <v>3782</v>
      </c>
      <c r="B33" s="116" t="s">
        <v>143</v>
      </c>
      <c r="C33" s="122" t="s">
        <v>2869</v>
      </c>
      <c r="D33" s="124">
        <v>45547</v>
      </c>
      <c r="E33" s="124">
        <v>45548</v>
      </c>
      <c r="F33" s="143">
        <v>4950.84</v>
      </c>
      <c r="G33" s="314">
        <v>45551</v>
      </c>
      <c r="H33" s="162">
        <v>3008000000</v>
      </c>
      <c r="I33" s="155"/>
    </row>
    <row r="34" ht="16.5" customHeight="1" spans="1:9">
      <c r="A34" s="243" t="s">
        <v>3783</v>
      </c>
      <c r="B34" s="116" t="s">
        <v>3784</v>
      </c>
      <c r="C34" s="253" t="s">
        <v>330</v>
      </c>
      <c r="D34" s="124">
        <v>45547</v>
      </c>
      <c r="E34" s="232">
        <v>45551</v>
      </c>
      <c r="F34" s="135">
        <v>5150.11</v>
      </c>
      <c r="G34" s="314">
        <v>45551</v>
      </c>
      <c r="H34" s="316" t="s">
        <v>3785</v>
      </c>
      <c r="I34" s="155"/>
    </row>
    <row r="35" ht="15.75" customHeight="1" spans="1:9">
      <c r="A35" s="243" t="s">
        <v>3786</v>
      </c>
      <c r="B35" s="116" t="s">
        <v>914</v>
      </c>
      <c r="C35" s="122" t="s">
        <v>915</v>
      </c>
      <c r="D35" s="124">
        <v>45547</v>
      </c>
      <c r="E35" s="161">
        <v>45551</v>
      </c>
      <c r="F35" s="139">
        <v>802.6</v>
      </c>
      <c r="G35" s="314">
        <v>45551</v>
      </c>
      <c r="H35" s="116">
        <v>1000000000</v>
      </c>
      <c r="I35" s="155"/>
    </row>
    <row r="36" ht="15.75" customHeight="1" spans="1:9">
      <c r="A36" s="243" t="s">
        <v>3787</v>
      </c>
      <c r="B36" s="116" t="s">
        <v>91</v>
      </c>
      <c r="C36" s="122" t="s">
        <v>249</v>
      </c>
      <c r="D36" s="124">
        <v>45547</v>
      </c>
      <c r="E36" s="161">
        <v>45551</v>
      </c>
      <c r="F36" s="246">
        <v>2881.03</v>
      </c>
      <c r="G36" s="314">
        <v>45551</v>
      </c>
      <c r="H36" s="116">
        <v>1444000000</v>
      </c>
      <c r="I36" s="155"/>
    </row>
    <row r="37" ht="16.5" customHeight="1" spans="1:9">
      <c r="A37" s="243" t="s">
        <v>3788</v>
      </c>
      <c r="B37" s="116" t="s">
        <v>54</v>
      </c>
      <c r="C37" s="122" t="s">
        <v>341</v>
      </c>
      <c r="D37" s="124">
        <v>45547</v>
      </c>
      <c r="E37" s="123">
        <v>45551</v>
      </c>
      <c r="F37" s="72">
        <v>8033.44</v>
      </c>
      <c r="G37" s="314">
        <v>45551</v>
      </c>
      <c r="H37" s="116">
        <v>1444000000</v>
      </c>
      <c r="I37" s="155"/>
    </row>
    <row r="38" customHeight="1" spans="1:9">
      <c r="A38" s="243" t="s">
        <v>3789</v>
      </c>
      <c r="B38" s="116" t="s">
        <v>66</v>
      </c>
      <c r="C38" s="122" t="s">
        <v>338</v>
      </c>
      <c r="D38" s="247">
        <v>45547</v>
      </c>
      <c r="E38" s="159">
        <v>45551</v>
      </c>
      <c r="F38" s="222">
        <v>14052.4</v>
      </c>
      <c r="G38" s="314">
        <v>45551</v>
      </c>
      <c r="H38" s="159">
        <v>1000000000</v>
      </c>
      <c r="I38" s="155"/>
    </row>
    <row r="39" ht="15.75" customHeight="1" spans="1:9">
      <c r="A39" s="22" t="s">
        <v>160</v>
      </c>
      <c r="B39" s="106"/>
      <c r="C39" s="106"/>
      <c r="D39" s="106"/>
      <c r="E39" s="106"/>
      <c r="F39" s="106"/>
      <c r="G39" s="106"/>
      <c r="H39" s="107"/>
      <c r="I39" s="152">
        <f>SUM(F40:F41)</f>
        <v>123375.33</v>
      </c>
    </row>
    <row r="40" ht="18" customHeight="1" spans="1:40">
      <c r="A40" s="243" t="s">
        <v>3790</v>
      </c>
      <c r="B40" s="116" t="s">
        <v>354</v>
      </c>
      <c r="C40" s="122" t="s">
        <v>1326</v>
      </c>
      <c r="D40" s="123">
        <v>45547</v>
      </c>
      <c r="E40" s="123">
        <v>45548</v>
      </c>
      <c r="F40" s="246" t="s">
        <v>3791</v>
      </c>
      <c r="G40" s="314">
        <v>45551</v>
      </c>
      <c r="H40" s="116">
        <v>1000000000</v>
      </c>
      <c r="I40" s="52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</row>
    <row r="41" customHeight="1" spans="1:9">
      <c r="A41" s="243" t="s">
        <v>3792</v>
      </c>
      <c r="B41" s="116" t="s">
        <v>367</v>
      </c>
      <c r="C41" s="122" t="s">
        <v>1276</v>
      </c>
      <c r="D41" s="123">
        <v>45548</v>
      </c>
      <c r="E41" s="123">
        <v>45551</v>
      </c>
      <c r="F41" s="533">
        <v>123375.33</v>
      </c>
      <c r="G41" s="314">
        <v>45551</v>
      </c>
      <c r="H41" s="116">
        <v>1000000000</v>
      </c>
      <c r="I41" s="155"/>
    </row>
    <row r="42" ht="15.75" customHeight="1" spans="1:9">
      <c r="A42" s="22" t="s">
        <v>161</v>
      </c>
      <c r="B42" s="106"/>
      <c r="C42" s="106"/>
      <c r="D42" s="106"/>
      <c r="E42" s="106"/>
      <c r="F42" s="106"/>
      <c r="G42" s="106"/>
      <c r="H42" s="107"/>
      <c r="I42" s="152">
        <f>SUM(F43:F53)</f>
        <v>1202345.55</v>
      </c>
    </row>
    <row r="43" ht="17.25" customHeight="1" spans="1:9">
      <c r="A43" s="389" t="s">
        <v>3793</v>
      </c>
      <c r="B43" s="116" t="s">
        <v>377</v>
      </c>
      <c r="C43" s="163" t="s">
        <v>3794</v>
      </c>
      <c r="D43" s="140">
        <v>45544</v>
      </c>
      <c r="E43" s="123">
        <v>45545</v>
      </c>
      <c r="F43" s="121">
        <v>104679.47</v>
      </c>
      <c r="G43" s="314">
        <v>45551</v>
      </c>
      <c r="H43" s="116">
        <v>1000000000</v>
      </c>
      <c r="I43" s="528"/>
    </row>
    <row r="44" ht="15.75" customHeight="1" spans="1:9">
      <c r="A44" s="534" t="s">
        <v>3795</v>
      </c>
      <c r="B44" s="159" t="s">
        <v>374</v>
      </c>
      <c r="C44" s="163" t="s">
        <v>387</v>
      </c>
      <c r="D44" s="124">
        <v>45544</v>
      </c>
      <c r="E44" s="123">
        <v>45545</v>
      </c>
      <c r="F44" s="524">
        <v>76466.57</v>
      </c>
      <c r="G44" s="314">
        <v>45551</v>
      </c>
      <c r="H44" s="116">
        <v>1000000000</v>
      </c>
      <c r="I44" s="155"/>
    </row>
    <row r="45" ht="15.75" customHeight="1" spans="1:9">
      <c r="A45" s="534" t="s">
        <v>3796</v>
      </c>
      <c r="B45" s="159" t="s">
        <v>389</v>
      </c>
      <c r="C45" s="163" t="s">
        <v>776</v>
      </c>
      <c r="D45" s="123">
        <v>45545</v>
      </c>
      <c r="E45" s="161">
        <v>45545</v>
      </c>
      <c r="F45" s="119">
        <v>48816.55</v>
      </c>
      <c r="G45" s="314">
        <v>45551</v>
      </c>
      <c r="H45" s="159">
        <v>1000000000</v>
      </c>
      <c r="I45" s="155"/>
    </row>
    <row r="46" ht="16.5" customHeight="1" spans="1:9">
      <c r="A46" s="534" t="s">
        <v>3797</v>
      </c>
      <c r="B46" s="159" t="s">
        <v>3485</v>
      </c>
      <c r="C46" s="163" t="s">
        <v>3798</v>
      </c>
      <c r="D46" s="232">
        <v>45545</v>
      </c>
      <c r="E46" s="232">
        <v>45546</v>
      </c>
      <c r="F46" s="139">
        <v>116511.54</v>
      </c>
      <c r="G46" s="314">
        <v>45551</v>
      </c>
      <c r="H46" s="247">
        <v>1000000000</v>
      </c>
      <c r="I46" s="155"/>
    </row>
    <row r="47" ht="17.25" customHeight="1" spans="1:9">
      <c r="A47" s="534" t="s">
        <v>3799</v>
      </c>
      <c r="B47" s="159" t="s">
        <v>3800</v>
      </c>
      <c r="C47" s="163" t="s">
        <v>3588</v>
      </c>
      <c r="D47" s="124">
        <v>45545</v>
      </c>
      <c r="E47" s="124">
        <v>45546</v>
      </c>
      <c r="F47" s="141">
        <v>18123.4</v>
      </c>
      <c r="G47" s="314">
        <v>45551</v>
      </c>
      <c r="H47" s="149">
        <v>1000000000</v>
      </c>
      <c r="I47" s="155"/>
    </row>
    <row r="48" ht="15.75" customHeight="1" spans="1:40">
      <c r="A48" s="243" t="s">
        <v>3801</v>
      </c>
      <c r="B48" s="26" t="s">
        <v>163</v>
      </c>
      <c r="C48" s="163" t="s">
        <v>3798</v>
      </c>
      <c r="D48" s="140">
        <v>45545</v>
      </c>
      <c r="E48" s="160">
        <v>45547</v>
      </c>
      <c r="F48" s="119">
        <v>102679.17</v>
      </c>
      <c r="G48" s="314">
        <v>45551</v>
      </c>
      <c r="H48" s="316">
        <v>1000000000</v>
      </c>
      <c r="I48" s="155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</row>
    <row r="49" ht="15.75" customHeight="1" spans="1:9">
      <c r="A49" s="534" t="s">
        <v>3802</v>
      </c>
      <c r="B49" s="159" t="s">
        <v>184</v>
      </c>
      <c r="C49" s="163" t="s">
        <v>372</v>
      </c>
      <c r="D49" s="123">
        <v>45546</v>
      </c>
      <c r="E49" s="161">
        <v>45546</v>
      </c>
      <c r="F49" s="119">
        <v>124851.7</v>
      </c>
      <c r="G49" s="314">
        <v>45551</v>
      </c>
      <c r="H49" s="159">
        <v>1000000000</v>
      </c>
      <c r="I49" s="155"/>
    </row>
    <row r="50" ht="17.25" customHeight="1" spans="1:9">
      <c r="A50" s="390" t="s">
        <v>3803</v>
      </c>
      <c r="B50" s="26" t="s">
        <v>386</v>
      </c>
      <c r="C50" s="163" t="s">
        <v>774</v>
      </c>
      <c r="D50" s="118">
        <v>45546</v>
      </c>
      <c r="E50" s="161">
        <v>45546</v>
      </c>
      <c r="F50" s="119">
        <v>247384.88</v>
      </c>
      <c r="G50" s="314">
        <v>45551</v>
      </c>
      <c r="H50" s="116">
        <v>3008000000</v>
      </c>
      <c r="I50" s="155"/>
    </row>
    <row r="51" ht="17.25" customHeight="1" spans="1:9">
      <c r="A51" s="243" t="s">
        <v>3804</v>
      </c>
      <c r="B51" s="116" t="s">
        <v>380</v>
      </c>
      <c r="C51" s="163" t="s">
        <v>878</v>
      </c>
      <c r="D51" s="123">
        <v>45546</v>
      </c>
      <c r="E51" s="123">
        <v>45547</v>
      </c>
      <c r="F51" s="119">
        <v>178506.13</v>
      </c>
      <c r="G51" s="314">
        <v>45551</v>
      </c>
      <c r="H51" s="116">
        <v>1000000000</v>
      </c>
      <c r="I51" s="155"/>
    </row>
    <row r="52" ht="15.75" customHeight="1" spans="1:9">
      <c r="A52" s="243" t="s">
        <v>3805</v>
      </c>
      <c r="B52" s="116" t="s">
        <v>121</v>
      </c>
      <c r="C52" s="122" t="s">
        <v>284</v>
      </c>
      <c r="D52" s="140">
        <v>45546</v>
      </c>
      <c r="E52" s="160">
        <v>45547</v>
      </c>
      <c r="F52" s="246">
        <v>32880.72</v>
      </c>
      <c r="G52" s="314">
        <v>45551</v>
      </c>
      <c r="H52" s="316">
        <v>1000000000</v>
      </c>
      <c r="I52" s="155"/>
    </row>
    <row r="53" ht="15.75" customHeight="1" spans="1:9">
      <c r="A53" s="243" t="s">
        <v>3806</v>
      </c>
      <c r="B53" s="116" t="s">
        <v>184</v>
      </c>
      <c r="C53" s="122" t="s">
        <v>372</v>
      </c>
      <c r="D53" s="140">
        <v>45546</v>
      </c>
      <c r="E53" s="160">
        <v>45547</v>
      </c>
      <c r="F53" s="135">
        <v>151445.42</v>
      </c>
      <c r="G53" s="314">
        <v>45551</v>
      </c>
      <c r="H53" s="316">
        <v>1000000000</v>
      </c>
      <c r="I53" s="155"/>
    </row>
    <row r="54" ht="15.75" customHeight="1" spans="1:9">
      <c r="A54" s="22" t="s">
        <v>186</v>
      </c>
      <c r="B54" s="106"/>
      <c r="C54" s="106"/>
      <c r="D54" s="106"/>
      <c r="E54" s="106"/>
      <c r="F54" s="106"/>
      <c r="G54" s="106"/>
      <c r="H54" s="107"/>
      <c r="I54" s="152">
        <f>SUM(F55:F56)</f>
        <v>64535.94</v>
      </c>
    </row>
    <row r="55" ht="15.75" customHeight="1" spans="1:9">
      <c r="A55" s="243" t="s">
        <v>3807</v>
      </c>
      <c r="B55" s="116" t="s">
        <v>1669</v>
      </c>
      <c r="C55" s="122" t="s">
        <v>1670</v>
      </c>
      <c r="D55" s="140">
        <v>45544</v>
      </c>
      <c r="E55" s="118">
        <v>45546</v>
      </c>
      <c r="F55" s="72">
        <v>29465.13</v>
      </c>
      <c r="G55" s="314">
        <v>45551</v>
      </c>
      <c r="H55" s="159">
        <v>1000000000</v>
      </c>
      <c r="I55" s="528"/>
    </row>
    <row r="56" customHeight="1" spans="1:9">
      <c r="A56" s="122" t="s">
        <v>3808</v>
      </c>
      <c r="B56" s="116" t="s">
        <v>253</v>
      </c>
      <c r="C56" s="163" t="s">
        <v>3809</v>
      </c>
      <c r="D56" s="140">
        <v>45545</v>
      </c>
      <c r="E56" s="140">
        <v>45548</v>
      </c>
      <c r="F56" s="72">
        <v>35070.81</v>
      </c>
      <c r="G56" s="314">
        <v>45551</v>
      </c>
      <c r="H56" s="116">
        <v>1000000000</v>
      </c>
      <c r="I56" s="155"/>
    </row>
    <row r="57" ht="15.75" customHeight="1" spans="1:9">
      <c r="A57" s="22" t="s">
        <v>187</v>
      </c>
      <c r="B57" s="106"/>
      <c r="C57" s="106"/>
      <c r="D57" s="106"/>
      <c r="E57" s="106"/>
      <c r="F57" s="106"/>
      <c r="G57" s="106"/>
      <c r="H57" s="107"/>
      <c r="I57" s="152">
        <f>SUM(F58:F67)</f>
        <v>494197.34</v>
      </c>
    </row>
    <row r="58" ht="22.5" customHeight="1" spans="1:9">
      <c r="A58" s="243" t="s">
        <v>3810</v>
      </c>
      <c r="B58" s="116" t="s">
        <v>269</v>
      </c>
      <c r="C58" s="122" t="s">
        <v>780</v>
      </c>
      <c r="D58" s="118">
        <v>45537</v>
      </c>
      <c r="E58" s="118">
        <v>45547</v>
      </c>
      <c r="F58" s="119">
        <v>34789.33</v>
      </c>
      <c r="G58" s="314">
        <v>45551</v>
      </c>
      <c r="H58" s="162">
        <v>1000000000</v>
      </c>
      <c r="I58" s="528"/>
    </row>
    <row r="59" ht="16.5" customHeight="1" spans="1:9">
      <c r="A59" s="243" t="s">
        <v>3811</v>
      </c>
      <c r="B59" s="26" t="s">
        <v>1593</v>
      </c>
      <c r="C59" s="122" t="s">
        <v>3372</v>
      </c>
      <c r="D59" s="118">
        <v>45541</v>
      </c>
      <c r="E59" s="118">
        <v>45547</v>
      </c>
      <c r="F59" s="139">
        <v>28401.04</v>
      </c>
      <c r="G59" s="314">
        <v>45551</v>
      </c>
      <c r="H59" s="162">
        <v>1000000000</v>
      </c>
      <c r="I59" s="155"/>
    </row>
    <row r="60" customHeight="1" spans="1:9">
      <c r="A60" s="243" t="s">
        <v>3812</v>
      </c>
      <c r="B60" s="226" t="s">
        <v>82</v>
      </c>
      <c r="C60" s="122" t="s">
        <v>113</v>
      </c>
      <c r="D60" s="118">
        <v>45541</v>
      </c>
      <c r="E60" s="118">
        <v>45547</v>
      </c>
      <c r="F60" s="119">
        <v>7487.9</v>
      </c>
      <c r="G60" s="314">
        <v>45551</v>
      </c>
      <c r="H60" s="162">
        <v>1000000000</v>
      </c>
      <c r="I60" s="155"/>
    </row>
    <row r="61" ht="15.75" customHeight="1" spans="1:9">
      <c r="A61" s="390" t="s">
        <v>3813</v>
      </c>
      <c r="B61" s="26" t="s">
        <v>189</v>
      </c>
      <c r="C61" s="129" t="s">
        <v>1858</v>
      </c>
      <c r="D61" s="136">
        <v>45544</v>
      </c>
      <c r="E61" s="289">
        <v>45546</v>
      </c>
      <c r="F61" s="518">
        <v>17250.05</v>
      </c>
      <c r="G61" s="314">
        <v>45551</v>
      </c>
      <c r="H61" s="134">
        <v>1000000000</v>
      </c>
      <c r="I61" s="156"/>
    </row>
    <row r="62" ht="16.5" customHeight="1" spans="1:9">
      <c r="A62" s="243" t="s">
        <v>3814</v>
      </c>
      <c r="B62" s="116" t="s">
        <v>88</v>
      </c>
      <c r="C62" s="122" t="s">
        <v>3815</v>
      </c>
      <c r="D62" s="118">
        <v>45545</v>
      </c>
      <c r="E62" s="118">
        <v>45547</v>
      </c>
      <c r="F62" s="119">
        <v>35070.95</v>
      </c>
      <c r="G62" s="314">
        <v>45551</v>
      </c>
      <c r="H62" s="162">
        <v>1000000000</v>
      </c>
      <c r="I62" s="155"/>
    </row>
    <row r="63" ht="21.75" customHeight="1" spans="1:9">
      <c r="A63" s="535" t="s">
        <v>3816</v>
      </c>
      <c r="B63" s="366" t="s">
        <v>288</v>
      </c>
      <c r="C63" s="536" t="s">
        <v>3817</v>
      </c>
      <c r="D63" s="537">
        <v>45545</v>
      </c>
      <c r="E63" s="332">
        <v>45548</v>
      </c>
      <c r="F63" s="135">
        <v>155695.96</v>
      </c>
      <c r="G63" s="314">
        <v>45551</v>
      </c>
      <c r="H63" s="538" t="s">
        <v>3818</v>
      </c>
      <c r="I63" s="155"/>
    </row>
    <row r="64" ht="15.75" customHeight="1" spans="1:9">
      <c r="A64" s="243" t="s">
        <v>3819</v>
      </c>
      <c r="B64" s="116" t="s">
        <v>143</v>
      </c>
      <c r="C64" s="122" t="s">
        <v>1856</v>
      </c>
      <c r="D64" s="539">
        <v>45545</v>
      </c>
      <c r="E64" s="151">
        <v>45548</v>
      </c>
      <c r="F64" s="141">
        <v>30825.82</v>
      </c>
      <c r="G64" s="314">
        <v>45551</v>
      </c>
      <c r="H64" s="164">
        <v>1000000000</v>
      </c>
      <c r="I64" s="155"/>
    </row>
    <row r="65" ht="16.5" customHeight="1" spans="1:9">
      <c r="A65" s="391" t="s">
        <v>3820</v>
      </c>
      <c r="B65" s="220" t="s">
        <v>143</v>
      </c>
      <c r="C65" s="540" t="s">
        <v>144</v>
      </c>
      <c r="D65" s="539">
        <v>45547</v>
      </c>
      <c r="E65" s="151">
        <v>45547</v>
      </c>
      <c r="F65" s="219">
        <v>51863.92</v>
      </c>
      <c r="G65" s="314">
        <v>45551</v>
      </c>
      <c r="H65" s="162" t="s">
        <v>3204</v>
      </c>
      <c r="I65" s="155"/>
    </row>
    <row r="66" ht="15.75" customHeight="1" spans="1:9">
      <c r="A66" s="243" t="s">
        <v>3821</v>
      </c>
      <c r="B66" s="116" t="s">
        <v>143</v>
      </c>
      <c r="C66" s="122" t="s">
        <v>1856</v>
      </c>
      <c r="D66" s="118">
        <v>45548</v>
      </c>
      <c r="E66" s="118">
        <v>45551</v>
      </c>
      <c r="F66" s="72">
        <v>60880.84</v>
      </c>
      <c r="G66" s="314">
        <v>45551</v>
      </c>
      <c r="H66" s="116">
        <v>1000000000</v>
      </c>
      <c r="I66" s="155"/>
    </row>
    <row r="67" ht="15.75" customHeight="1" spans="1:9">
      <c r="A67" s="243" t="s">
        <v>3822</v>
      </c>
      <c r="B67" s="116" t="s">
        <v>2932</v>
      </c>
      <c r="C67" s="122" t="s">
        <v>537</v>
      </c>
      <c r="D67" s="140">
        <v>45548</v>
      </c>
      <c r="E67" s="118">
        <v>45551</v>
      </c>
      <c r="F67" s="249">
        <v>71931.53</v>
      </c>
      <c r="G67" s="314">
        <v>45551</v>
      </c>
      <c r="H67" s="116">
        <v>1000000000</v>
      </c>
      <c r="I67" s="155"/>
    </row>
    <row r="68" ht="15.75" customHeight="1" spans="1:9">
      <c r="A68" s="22" t="s">
        <v>208</v>
      </c>
      <c r="B68" s="106"/>
      <c r="C68" s="106"/>
      <c r="D68" s="106"/>
      <c r="E68" s="106"/>
      <c r="F68" s="106"/>
      <c r="G68" s="106"/>
      <c r="H68" s="107"/>
      <c r="I68" s="152">
        <f t="shared" ref="I68:I72" si="0">SUM(F69)</f>
        <v>0</v>
      </c>
    </row>
    <row r="69" ht="17.25" customHeight="1" spans="1:9">
      <c r="A69" s="122"/>
      <c r="B69" s="116"/>
      <c r="C69" s="122"/>
      <c r="D69" s="164"/>
      <c r="E69" s="164"/>
      <c r="F69" s="127"/>
      <c r="G69" s="122"/>
      <c r="H69" s="247"/>
      <c r="I69" s="122"/>
    </row>
    <row r="70" ht="15.75" customHeight="1" spans="1:9">
      <c r="A70" s="22" t="s">
        <v>220</v>
      </c>
      <c r="B70" s="106"/>
      <c r="C70" s="106"/>
      <c r="D70" s="106"/>
      <c r="E70" s="106"/>
      <c r="F70" s="106"/>
      <c r="G70" s="106"/>
      <c r="H70" s="107"/>
      <c r="I70" s="152">
        <f t="shared" si="0"/>
        <v>0</v>
      </c>
    </row>
    <row r="71" ht="15.75" customHeight="1" spans="1:9">
      <c r="A71" s="122"/>
      <c r="B71" s="116"/>
      <c r="C71" s="122"/>
      <c r="D71" s="164"/>
      <c r="E71" s="164"/>
      <c r="F71" s="72"/>
      <c r="G71" s="164"/>
      <c r="H71" s="116"/>
      <c r="I71" s="122"/>
    </row>
    <row r="72" ht="15.75" customHeight="1" spans="1:9">
      <c r="A72" s="22" t="s">
        <v>221</v>
      </c>
      <c r="B72" s="106"/>
      <c r="C72" s="106"/>
      <c r="D72" s="106"/>
      <c r="E72" s="106"/>
      <c r="F72" s="106"/>
      <c r="G72" s="106"/>
      <c r="H72" s="107"/>
      <c r="I72" s="152">
        <f t="shared" si="0"/>
        <v>0</v>
      </c>
    </row>
    <row r="73" ht="17.25" customHeight="1" spans="1:9">
      <c r="A73" s="122"/>
      <c r="B73" s="116"/>
      <c r="C73" s="309"/>
      <c r="D73" s="164"/>
      <c r="E73" s="164"/>
      <c r="F73" s="165"/>
      <c r="G73" s="259"/>
      <c r="H73" s="164"/>
      <c r="I73" s="116"/>
    </row>
    <row r="74" customFormat="1" ht="15.75" customHeight="1" spans="1:8">
      <c r="A74" s="170" t="s">
        <v>222</v>
      </c>
      <c r="B74" s="171"/>
      <c r="C74" s="171"/>
      <c r="D74" s="91"/>
      <c r="E74" s="91"/>
      <c r="F74" s="167"/>
      <c r="H74" s="91"/>
    </row>
    <row r="75" customFormat="1" ht="15.75" customHeight="1" spans="1:8">
      <c r="A75" s="172" t="s">
        <v>223</v>
      </c>
      <c r="B75" s="102"/>
      <c r="C75" s="102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9">
      <c r="A78" s="91"/>
      <c r="B78" s="91"/>
      <c r="D78" s="91"/>
      <c r="E78" s="91"/>
      <c r="F78" s="167"/>
      <c r="H78" s="91"/>
      <c r="I78" s="372"/>
    </row>
    <row r="79" customFormat="1" ht="15.75" customHeight="1" spans="1:9">
      <c r="A79" s="91"/>
      <c r="B79" s="91"/>
      <c r="D79" s="91"/>
      <c r="E79" s="91"/>
      <c r="F79" s="167"/>
      <c r="H79" s="91"/>
      <c r="I79" s="373"/>
    </row>
    <row r="80" customFormat="1" ht="15.75" customHeight="1" spans="1:9">
      <c r="A80" s="91"/>
      <c r="B80" s="91"/>
      <c r="D80" s="91"/>
      <c r="E80" s="91"/>
      <c r="F80" s="167"/>
      <c r="H80" s="91"/>
      <c r="I80" s="373"/>
    </row>
    <row r="81" customFormat="1" ht="15.75" customHeight="1" spans="1:9">
      <c r="A81" s="91"/>
      <c r="B81" s="91"/>
      <c r="D81" s="91"/>
      <c r="E81" s="91"/>
      <c r="F81" s="167"/>
      <c r="H81" s="91"/>
      <c r="I81" s="373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2:2">
      <c r="B276" s="102"/>
    </row>
    <row r="277" customFormat="1" ht="15.75" customHeight="1" spans="2:2">
      <c r="B277" s="102"/>
    </row>
    <row r="278" customFormat="1" ht="15.75" customHeight="1" spans="2:2">
      <c r="B278" s="102"/>
    </row>
    <row r="279" customFormat="1" ht="15.75" customHeight="1" spans="2:2">
      <c r="B279" s="102"/>
    </row>
    <row r="280" customFormat="1" ht="15.75" customHeight="1" spans="2:2">
      <c r="B280" s="102"/>
    </row>
    <row r="281" customFormat="1" ht="15.75" customHeight="1" spans="2:2">
      <c r="B281" s="102"/>
    </row>
    <row r="282" customFormat="1" ht="15.75" customHeight="1" spans="2:2">
      <c r="B282" s="102"/>
    </row>
    <row r="283" customFormat="1" ht="15.75" customHeight="1" spans="2:2">
      <c r="B283" s="102"/>
    </row>
    <row r="284" customFormat="1" ht="15.75" customHeight="1" spans="2:2">
      <c r="B284" s="102"/>
    </row>
    <row r="285" customFormat="1" ht="15.75" customHeight="1" spans="2:2">
      <c r="B285" s="102"/>
    </row>
    <row r="286" customFormat="1" ht="15.75" customHeight="1" spans="2:2">
      <c r="B286" s="102"/>
    </row>
    <row r="287" customFormat="1" ht="15.75" customHeight="1" spans="2:2">
      <c r="B287" s="102"/>
    </row>
    <row r="288" customFormat="1" ht="15.75" customHeight="1" spans="2:2">
      <c r="B288" s="102"/>
    </row>
    <row r="289" customFormat="1" ht="15.75" customHeight="1" spans="2:2">
      <c r="B289" s="102"/>
    </row>
    <row r="290" customFormat="1" ht="15.75" customHeight="1" spans="2:2">
      <c r="B290" s="102"/>
    </row>
    <row r="291" customFormat="1" ht="15.75" customHeight="1" spans="2:2">
      <c r="B291" s="102"/>
    </row>
    <row r="292" customFormat="1" ht="15.75" customHeight="1" spans="2:2">
      <c r="B292" s="102"/>
    </row>
    <row r="293" customFormat="1" ht="15.75" customHeight="1" spans="2:2">
      <c r="B293" s="102"/>
    </row>
    <row r="294" customFormat="1" ht="15.75" customHeight="1" spans="2:2">
      <c r="B294" s="102"/>
    </row>
    <row r="295" customFormat="1" ht="15.75" customHeight="1" spans="2:2">
      <c r="B295" s="102"/>
    </row>
    <row r="296" customFormat="1" ht="15.75" customHeight="1" spans="2:2">
      <c r="B296" s="102"/>
    </row>
    <row r="297" customFormat="1" ht="15.75" customHeight="1" spans="2:2">
      <c r="B297" s="102"/>
    </row>
    <row r="298" customFormat="1" ht="15.75" customHeight="1" spans="2:2">
      <c r="B298" s="102"/>
    </row>
    <row r="299" customFormat="1" ht="15.75" customHeight="1" spans="2:2">
      <c r="B299" s="102"/>
    </row>
    <row r="300" customFormat="1" ht="15.75" customHeight="1" spans="2:2">
      <c r="B300" s="102"/>
    </row>
    <row r="301" customFormat="1" ht="15.75" customHeight="1" spans="2:2">
      <c r="B301" s="102"/>
    </row>
    <row r="302" customFormat="1" ht="15.75" customHeight="1" spans="2:2">
      <c r="B302" s="102"/>
    </row>
    <row r="303" customFormat="1" ht="15.75" customHeight="1" spans="2:2">
      <c r="B303" s="102"/>
    </row>
    <row r="304" customFormat="1" ht="15.75" customHeight="1" spans="2:2">
      <c r="B304" s="102"/>
    </row>
    <row r="305" customFormat="1" ht="15.75" customHeight="1" spans="2:2">
      <c r="B305" s="102"/>
    </row>
    <row r="306" customFormat="1" ht="15.75" customHeight="1" spans="2:2">
      <c r="B306" s="102"/>
    </row>
    <row r="307" customFormat="1" ht="15.75" customHeight="1" spans="2:2">
      <c r="B307" s="102"/>
    </row>
    <row r="308" customFormat="1" ht="15.75" customHeight="1" spans="2:2">
      <c r="B308" s="102"/>
    </row>
    <row r="309" customFormat="1" ht="15.75" customHeight="1" spans="2:2">
      <c r="B309" s="102"/>
    </row>
    <row r="310" customFormat="1" ht="15.75" customHeight="1" spans="2:2">
      <c r="B310" s="102"/>
    </row>
    <row r="311" customFormat="1" ht="15.75" customHeight="1" spans="2:2">
      <c r="B311" s="102"/>
    </row>
    <row r="312" customFormat="1" ht="15.75" customHeight="1" spans="2:2">
      <c r="B312" s="102"/>
    </row>
    <row r="313" customFormat="1" ht="15.75" customHeight="1" spans="2:2">
      <c r="B313" s="102"/>
    </row>
    <row r="314" customFormat="1" ht="15.75" customHeight="1" spans="2:2">
      <c r="B314" s="102"/>
    </row>
    <row r="315" customFormat="1" ht="15.75" customHeight="1" spans="2:2">
      <c r="B315" s="102"/>
    </row>
    <row r="316" customFormat="1" ht="15.75" customHeight="1" spans="2:2">
      <c r="B316" s="102"/>
    </row>
    <row r="317" customFormat="1" ht="15.75" customHeight="1" spans="2:2">
      <c r="B317" s="102"/>
    </row>
    <row r="318" customFormat="1" ht="15.75" customHeight="1" spans="2:2">
      <c r="B318" s="102"/>
    </row>
    <row r="319" customFormat="1" ht="15.75" customHeight="1" spans="2:2">
      <c r="B319" s="102"/>
    </row>
    <row r="320" customFormat="1" ht="15.75" customHeight="1" spans="2:2">
      <c r="B320" s="102"/>
    </row>
    <row r="321" customFormat="1" ht="15.75" customHeight="1" spans="2:2">
      <c r="B321" s="102"/>
    </row>
    <row r="322" customFormat="1" ht="15.75" customHeight="1" spans="2:2">
      <c r="B322" s="102"/>
    </row>
    <row r="323" customFormat="1" ht="15.75" customHeight="1" spans="2:2">
      <c r="B323" s="102"/>
    </row>
    <row r="324" customFormat="1" ht="15.75" customHeight="1" spans="2:2">
      <c r="B324" s="102"/>
    </row>
    <row r="325" customFormat="1" ht="15.75" customHeight="1" spans="2:2">
      <c r="B325" s="102"/>
    </row>
    <row r="326" customFormat="1" ht="15.75" customHeight="1" spans="2:2">
      <c r="B326" s="102"/>
    </row>
    <row r="327" customFormat="1" ht="15.75" customHeight="1" spans="2:2">
      <c r="B327" s="102"/>
    </row>
    <row r="328" customFormat="1" ht="15.75" customHeight="1" spans="2:2">
      <c r="B328" s="102"/>
    </row>
    <row r="329" customFormat="1" ht="15.75" customHeight="1" spans="2:2">
      <c r="B329" s="102"/>
    </row>
    <row r="330" customFormat="1" ht="15.75" customHeight="1" spans="2:2">
      <c r="B330" s="102"/>
    </row>
    <row r="331" customFormat="1" ht="15.75" customHeight="1" spans="2:2">
      <c r="B331" s="102"/>
    </row>
    <row r="332" customFormat="1" ht="15.75" customHeight="1" spans="2:2">
      <c r="B332" s="102"/>
    </row>
    <row r="333" customFormat="1" ht="15.75" customHeight="1" spans="2:2">
      <c r="B333" s="102"/>
    </row>
    <row r="334" customFormat="1" ht="15.75" customHeight="1" spans="2:2">
      <c r="B334" s="102"/>
    </row>
    <row r="335" customFormat="1" ht="15.75" customHeight="1" spans="2:2">
      <c r="B335" s="102"/>
    </row>
    <row r="336" customFormat="1" ht="15.75" customHeight="1" spans="2:2">
      <c r="B336" s="102"/>
    </row>
    <row r="337" customFormat="1" ht="15.75" customHeight="1" spans="2:2">
      <c r="B337" s="102"/>
    </row>
    <row r="338" customFormat="1" ht="15.75" customHeight="1" spans="2:2">
      <c r="B338" s="102"/>
    </row>
    <row r="339" customFormat="1" ht="15.75" customHeight="1" spans="2:2">
      <c r="B339" s="102"/>
    </row>
    <row r="340" customFormat="1" ht="15.75" customHeight="1" spans="2:2">
      <c r="B340" s="102"/>
    </row>
    <row r="341" customFormat="1" ht="15.75" customHeight="1" spans="2:2">
      <c r="B341" s="102"/>
    </row>
    <row r="342" customFormat="1" ht="15.75" customHeight="1" spans="2:2">
      <c r="B342" s="102"/>
    </row>
    <row r="343" customFormat="1" ht="15.75" customHeight="1" spans="2:2">
      <c r="B343" s="102"/>
    </row>
    <row r="344" customFormat="1" ht="15.75" customHeight="1" spans="2:2">
      <c r="B344" s="102"/>
    </row>
    <row r="345" customFormat="1" ht="15.75" customHeight="1" spans="2:2">
      <c r="B345" s="102"/>
    </row>
    <row r="346" customFormat="1" ht="15.75" customHeight="1" spans="2:2">
      <c r="B346" s="102"/>
    </row>
    <row r="347" customFormat="1" ht="15.75" customHeight="1" spans="2:2">
      <c r="B347" s="102"/>
    </row>
    <row r="348" customFormat="1" ht="15.75" customHeight="1" spans="2:2">
      <c r="B348" s="102"/>
    </row>
    <row r="349" customFormat="1" ht="15.75" customHeight="1" spans="2:2">
      <c r="B349" s="102"/>
    </row>
    <row r="350" customFormat="1" ht="15.75" customHeight="1" spans="2:2">
      <c r="B350" s="102"/>
    </row>
    <row r="351" customFormat="1" ht="15.75" customHeight="1" spans="2:2">
      <c r="B351" s="102"/>
    </row>
    <row r="352" customFormat="1" ht="15.75" customHeight="1" spans="2:2">
      <c r="B352" s="102"/>
    </row>
    <row r="353" customFormat="1" ht="15.75" customHeight="1" spans="2:2">
      <c r="B353" s="102"/>
    </row>
    <row r="354" customFormat="1" ht="15.75" customHeight="1" spans="2:2">
      <c r="B354" s="102"/>
    </row>
    <row r="355" customFormat="1" ht="15.75" customHeight="1" spans="2:2">
      <c r="B355" s="102"/>
    </row>
    <row r="356" customFormat="1" ht="15.75" customHeight="1" spans="2:2">
      <c r="B356" s="102"/>
    </row>
    <row r="357" customFormat="1" ht="15.75" customHeight="1" spans="2:2">
      <c r="B357" s="102"/>
    </row>
    <row r="358" customFormat="1" ht="15.75" customHeight="1" spans="2:2">
      <c r="B358" s="102"/>
    </row>
    <row r="359" customFormat="1" ht="15.75" customHeight="1" spans="2:2">
      <c r="B359" s="102"/>
    </row>
    <row r="360" customFormat="1" ht="15.75" customHeight="1" spans="2:2">
      <c r="B360" s="102"/>
    </row>
    <row r="361" customFormat="1" ht="15.75" customHeight="1" spans="2:2">
      <c r="B361" s="102"/>
    </row>
    <row r="362" customFormat="1" ht="15.75" customHeight="1" spans="2:2">
      <c r="B362" s="102"/>
    </row>
    <row r="363" customFormat="1" ht="15.75" customHeight="1" spans="2:2">
      <c r="B363" s="102"/>
    </row>
    <row r="364" customFormat="1" ht="15.75" customHeight="1" spans="2:2">
      <c r="B364" s="102"/>
    </row>
    <row r="365" customFormat="1" ht="15.75" customHeight="1" spans="2:2">
      <c r="B365" s="102"/>
    </row>
    <row r="366" customFormat="1" ht="15.75" customHeight="1" spans="2:2">
      <c r="B366" s="102"/>
    </row>
    <row r="367" customFormat="1" ht="15.75" customHeight="1" spans="2:2">
      <c r="B367" s="102"/>
    </row>
    <row r="368" customFormat="1" ht="15.75" customHeight="1" spans="2:2">
      <c r="B368" s="102"/>
    </row>
    <row r="369" customFormat="1" ht="15.75" customHeight="1" spans="2:2">
      <c r="B369" s="102"/>
    </row>
    <row r="370" customFormat="1" ht="15.75" customHeight="1" spans="2:2">
      <c r="B370" s="102"/>
    </row>
    <row r="371" customFormat="1" ht="15.75" customHeight="1" spans="2:2">
      <c r="B371" s="102"/>
    </row>
    <row r="372" customFormat="1" ht="15.75" customHeight="1" spans="2:2">
      <c r="B372" s="102"/>
    </row>
    <row r="373" customFormat="1" ht="15.75" customHeight="1" spans="2:2">
      <c r="B373" s="102"/>
    </row>
    <row r="374" customFormat="1" ht="15.75" customHeight="1" spans="2:2">
      <c r="B374" s="102"/>
    </row>
    <row r="375" customFormat="1" ht="15.75" customHeight="1" spans="2:2">
      <c r="B375" s="102"/>
    </row>
    <row r="376" customFormat="1" ht="15.75" customHeight="1" spans="2:2">
      <c r="B376" s="102"/>
    </row>
    <row r="377" customFormat="1" ht="15.75" customHeight="1" spans="2:2">
      <c r="B377" s="102"/>
    </row>
    <row r="378" customFormat="1" ht="15.75" customHeight="1" spans="2:2">
      <c r="B378" s="102"/>
    </row>
    <row r="379" customFormat="1" ht="15.75" customHeight="1" spans="2:2">
      <c r="B379" s="102"/>
    </row>
    <row r="380" customFormat="1" ht="15.75" customHeight="1" spans="2:2">
      <c r="B380" s="102"/>
    </row>
    <row r="381" customFormat="1" ht="15.75" customHeight="1" spans="2:2">
      <c r="B381" s="102"/>
    </row>
    <row r="382" customFormat="1" ht="15.75" customHeight="1" spans="2:2">
      <c r="B382" s="102"/>
    </row>
    <row r="383" customFormat="1" ht="15.75" customHeight="1" spans="2:2">
      <c r="B383" s="102"/>
    </row>
    <row r="384" customFormat="1" ht="15.75" customHeight="1" spans="2:2">
      <c r="B384" s="102"/>
    </row>
    <row r="385" customFormat="1" ht="15.75" customHeight="1" spans="2:2">
      <c r="B385" s="102"/>
    </row>
    <row r="386" customFormat="1" ht="15.75" customHeight="1" spans="2:2">
      <c r="B386" s="102"/>
    </row>
    <row r="387" customFormat="1" ht="15.75" customHeight="1" spans="2:2">
      <c r="B387" s="102"/>
    </row>
    <row r="388" customFormat="1" ht="15.75" customHeight="1" spans="2:2">
      <c r="B388" s="102"/>
    </row>
    <row r="389" customFormat="1" ht="15.75" customHeight="1" spans="2:2">
      <c r="B389" s="102"/>
    </row>
    <row r="390" customFormat="1" ht="15.75" customHeight="1" spans="2:2">
      <c r="B390" s="102"/>
    </row>
    <row r="391" customFormat="1" ht="15.75" customHeight="1" spans="2:2">
      <c r="B391" s="102"/>
    </row>
    <row r="392" customFormat="1" ht="15.75" customHeight="1" spans="2:2">
      <c r="B392" s="102"/>
    </row>
    <row r="393" customFormat="1" ht="15.75" customHeight="1" spans="2:2">
      <c r="B393" s="102"/>
    </row>
    <row r="394" customFormat="1" ht="15.75" customHeight="1" spans="2:2">
      <c r="B394" s="102"/>
    </row>
    <row r="395" customFormat="1" ht="15.75" customHeight="1" spans="2:2">
      <c r="B395" s="102"/>
    </row>
    <row r="396" customFormat="1" ht="15.75" customHeight="1" spans="2:2">
      <c r="B396" s="102"/>
    </row>
    <row r="397" customFormat="1" ht="15.75" customHeight="1" spans="2:2">
      <c r="B397" s="102"/>
    </row>
    <row r="398" customFormat="1" ht="15.75" customHeight="1" spans="2:2">
      <c r="B398" s="102"/>
    </row>
    <row r="399" customFormat="1" ht="15.75" customHeight="1" spans="2:2">
      <c r="B399" s="102"/>
    </row>
    <row r="400" customFormat="1" ht="15.75" customHeight="1" spans="2:2">
      <c r="B400" s="102"/>
    </row>
    <row r="401" customFormat="1" ht="15.75" customHeight="1" spans="2:2">
      <c r="B401" s="102"/>
    </row>
    <row r="402" customFormat="1" ht="15.75" customHeight="1" spans="2:2">
      <c r="B402" s="102"/>
    </row>
    <row r="403" customFormat="1" ht="15.75" customHeight="1" spans="2:2">
      <c r="B403" s="102"/>
    </row>
    <row r="404" customFormat="1" ht="15.75" customHeight="1" spans="2:2">
      <c r="B404" s="102"/>
    </row>
    <row r="405" customFormat="1" ht="15.75" customHeight="1" spans="2:2">
      <c r="B405" s="102"/>
    </row>
    <row r="406" customFormat="1" ht="15.75" customHeight="1" spans="2:2">
      <c r="B406" s="102"/>
    </row>
    <row r="407" customFormat="1" ht="15.75" customHeight="1" spans="2:2">
      <c r="B407" s="102"/>
    </row>
    <row r="408" customFormat="1" ht="15.75" customHeight="1" spans="2:2">
      <c r="B408" s="102"/>
    </row>
    <row r="409" customFormat="1" ht="15.75" customHeight="1" spans="2:2">
      <c r="B409" s="102"/>
    </row>
    <row r="410" customFormat="1" ht="15.75" customHeight="1" spans="2:2">
      <c r="B410" s="102"/>
    </row>
    <row r="411" customFormat="1" ht="15.75" customHeight="1" spans="2:2">
      <c r="B411" s="102"/>
    </row>
    <row r="412" customFormat="1" ht="15.75" customHeight="1" spans="2:2">
      <c r="B412" s="102"/>
    </row>
    <row r="413" customFormat="1" ht="15.75" customHeight="1" spans="2:2">
      <c r="B413" s="102"/>
    </row>
    <row r="414" customFormat="1" ht="15.75" customHeight="1" spans="2:2">
      <c r="B414" s="102"/>
    </row>
    <row r="415" customFormat="1" ht="15.75" customHeight="1" spans="2:2">
      <c r="B415" s="102"/>
    </row>
    <row r="416" customFormat="1" ht="15.75" customHeight="1" spans="2:2">
      <c r="B416" s="102"/>
    </row>
    <row r="417" customFormat="1" ht="15.75" customHeight="1" spans="2:2">
      <c r="B417" s="102"/>
    </row>
    <row r="418" customFormat="1" ht="15.75" customHeight="1" spans="2:2">
      <c r="B418" s="102"/>
    </row>
    <row r="419" customFormat="1" ht="15.75" customHeight="1" spans="2:2">
      <c r="B419" s="102"/>
    </row>
    <row r="420" customFormat="1" ht="15.75" customHeight="1" spans="2:2">
      <c r="B420" s="102"/>
    </row>
    <row r="421" customFormat="1" ht="15.75" customHeight="1" spans="2:2">
      <c r="B421" s="102"/>
    </row>
    <row r="422" customFormat="1" ht="15.75" customHeight="1" spans="2:2">
      <c r="B422" s="102"/>
    </row>
    <row r="423" customFormat="1" ht="15.75" customHeight="1" spans="2:2">
      <c r="B423" s="102"/>
    </row>
    <row r="424" customFormat="1" ht="15.75" customHeight="1" spans="2:2">
      <c r="B424" s="102"/>
    </row>
    <row r="425" customFormat="1" ht="15.75" customHeight="1" spans="2:2">
      <c r="B425" s="102"/>
    </row>
    <row r="426" customFormat="1" ht="15.75" customHeight="1" spans="2:2">
      <c r="B426" s="102"/>
    </row>
    <row r="427" customFormat="1" ht="15.75" customHeight="1" spans="2:2">
      <c r="B427" s="102"/>
    </row>
    <row r="428" customFormat="1" ht="15.75" customHeight="1" spans="2:2">
      <c r="B428" s="102"/>
    </row>
    <row r="429" customFormat="1" ht="15.75" customHeight="1" spans="2:2">
      <c r="B429" s="102"/>
    </row>
    <row r="430" customFormat="1" ht="15.75" customHeight="1" spans="2:2">
      <c r="B430" s="102"/>
    </row>
    <row r="431" customFormat="1" ht="15.75" customHeight="1" spans="2:2">
      <c r="B431" s="102"/>
    </row>
    <row r="432" customFormat="1" ht="15.75" customHeight="1" spans="2:2">
      <c r="B432" s="102"/>
    </row>
    <row r="433" customFormat="1" ht="15.75" customHeight="1" spans="2:2">
      <c r="B433" s="102"/>
    </row>
    <row r="434" customFormat="1" ht="15.75" customHeight="1" spans="2:2">
      <c r="B434" s="102"/>
    </row>
    <row r="435" customFormat="1" ht="15.75" customHeight="1" spans="2:2">
      <c r="B435" s="102"/>
    </row>
    <row r="436" customFormat="1" ht="15.75" customHeight="1" spans="2:2">
      <c r="B436" s="102"/>
    </row>
    <row r="437" customFormat="1" ht="15.75" customHeight="1" spans="2:2">
      <c r="B437" s="102"/>
    </row>
    <row r="438" customFormat="1" ht="15.75" customHeight="1" spans="2:2">
      <c r="B438" s="102"/>
    </row>
    <row r="439" customFormat="1" ht="15.75" customHeight="1" spans="2:2">
      <c r="B439" s="102"/>
    </row>
    <row r="440" customFormat="1" ht="15.75" customHeight="1" spans="2:2">
      <c r="B440" s="102"/>
    </row>
    <row r="441" customFormat="1" ht="15.75" customHeight="1" spans="2:2">
      <c r="B441" s="102"/>
    </row>
    <row r="442" customFormat="1" ht="15.75" customHeight="1" spans="2:2">
      <c r="B442" s="102"/>
    </row>
    <row r="443" customFormat="1" ht="15.75" customHeight="1" spans="2:2">
      <c r="B443" s="102"/>
    </row>
    <row r="444" customFormat="1" ht="15.75" customHeight="1" spans="2:2">
      <c r="B444" s="102"/>
    </row>
    <row r="445" customFormat="1" ht="15.75" customHeight="1" spans="2:2">
      <c r="B445" s="102"/>
    </row>
    <row r="446" customFormat="1" ht="15.75" customHeight="1" spans="2:2">
      <c r="B446" s="102"/>
    </row>
    <row r="447" customFormat="1" ht="15.75" customHeight="1" spans="2:2">
      <c r="B447" s="102"/>
    </row>
    <row r="448" customFormat="1" ht="15.75" customHeight="1" spans="2:2">
      <c r="B448" s="102"/>
    </row>
    <row r="449" customFormat="1" ht="15.75" customHeight="1" spans="2:2">
      <c r="B449" s="102"/>
    </row>
    <row r="450" customFormat="1" ht="15.75" customHeight="1" spans="2:2">
      <c r="B450" s="102"/>
    </row>
    <row r="451" customFormat="1" ht="15.75" customHeight="1" spans="2:2">
      <c r="B451" s="102"/>
    </row>
    <row r="452" customFormat="1" ht="15.75" customHeight="1" spans="2:2">
      <c r="B452" s="102"/>
    </row>
    <row r="453" customFormat="1" ht="15.75" customHeight="1" spans="2:2">
      <c r="B453" s="102"/>
    </row>
    <row r="454" customFormat="1" ht="15.75" customHeight="1" spans="2:2">
      <c r="B454" s="102"/>
    </row>
    <row r="455" customFormat="1" ht="15.75" customHeight="1" spans="2:2">
      <c r="B455" s="102"/>
    </row>
    <row r="456" customFormat="1" ht="15.75" customHeight="1" spans="2:2">
      <c r="B456" s="102"/>
    </row>
    <row r="457" customFormat="1" ht="15.75" customHeight="1" spans="2:2">
      <c r="B457" s="102"/>
    </row>
    <row r="458" customFormat="1" ht="15.75" customHeight="1" spans="2:2">
      <c r="B458" s="102"/>
    </row>
    <row r="459" customFormat="1" ht="15.75" customHeight="1" spans="2:2">
      <c r="B459" s="102"/>
    </row>
    <row r="460" customFormat="1" ht="15.75" customHeight="1" spans="2:2">
      <c r="B460" s="102"/>
    </row>
    <row r="461" customFormat="1" ht="15.75" customHeight="1" spans="2:2">
      <c r="B461" s="102"/>
    </row>
    <row r="462" customFormat="1" ht="15.75" customHeight="1" spans="2:2">
      <c r="B462" s="102"/>
    </row>
    <row r="463" customFormat="1" ht="15.75" customHeight="1" spans="2:2">
      <c r="B463" s="102"/>
    </row>
    <row r="464" customFormat="1" ht="15.75" customHeight="1" spans="2:2">
      <c r="B464" s="102"/>
    </row>
    <row r="465" customFormat="1" ht="15.75" customHeight="1" spans="2:2">
      <c r="B465" s="102"/>
    </row>
    <row r="466" customFormat="1" ht="15.75" customHeight="1" spans="2:2">
      <c r="B466" s="102"/>
    </row>
    <row r="467" customFormat="1" ht="15.75" customHeight="1" spans="2:2">
      <c r="B467" s="102"/>
    </row>
    <row r="468" customFormat="1" ht="15.75" customHeight="1" spans="2:2">
      <c r="B468" s="102"/>
    </row>
    <row r="469" customFormat="1" ht="15.75" customHeight="1" spans="2:2">
      <c r="B469" s="102"/>
    </row>
    <row r="470" customFormat="1" ht="15.75" customHeight="1" spans="2:2">
      <c r="B470" s="102"/>
    </row>
    <row r="471" customFormat="1" ht="15.75" customHeight="1" spans="2:2">
      <c r="B471" s="102"/>
    </row>
    <row r="472" customFormat="1" ht="15.75" customHeight="1" spans="2:2">
      <c r="B472" s="102"/>
    </row>
    <row r="473" customFormat="1" ht="15.75" customHeight="1" spans="2:2">
      <c r="B473" s="102"/>
    </row>
    <row r="474" customFormat="1" ht="15.75" customHeight="1" spans="2:2">
      <c r="B474" s="102"/>
    </row>
    <row r="475" customFormat="1" ht="15.75" customHeight="1" spans="2:2">
      <c r="B475" s="102"/>
    </row>
    <row r="476" customFormat="1" ht="15.75" customHeight="1" spans="2:2">
      <c r="B476" s="102"/>
    </row>
    <row r="477" customFormat="1" ht="15.75" customHeight="1" spans="2:2">
      <c r="B477" s="102"/>
    </row>
    <row r="478" customFormat="1" ht="15.75" customHeight="1" spans="2:2">
      <c r="B478" s="102"/>
    </row>
    <row r="479" customFormat="1" ht="15.75" customHeight="1" spans="2:2">
      <c r="B479" s="102"/>
    </row>
    <row r="480" customFormat="1" ht="15.75" customHeight="1" spans="2:2">
      <c r="B480" s="102"/>
    </row>
    <row r="481" customFormat="1" ht="15.75" customHeight="1" spans="2:2">
      <c r="B481" s="102"/>
    </row>
    <row r="482" customFormat="1" ht="15.75" customHeight="1" spans="2:2">
      <c r="B482" s="102"/>
    </row>
    <row r="483" customFormat="1" ht="15.75" customHeight="1" spans="2:2">
      <c r="B483" s="102"/>
    </row>
    <row r="484" customFormat="1" ht="15.75" customHeight="1" spans="2:2">
      <c r="B484" s="102"/>
    </row>
    <row r="485" customFormat="1" ht="15.75" customHeight="1" spans="2:2">
      <c r="B485" s="102"/>
    </row>
    <row r="486" customFormat="1" ht="15.75" customHeight="1" spans="2:2">
      <c r="B486" s="102"/>
    </row>
    <row r="487" customFormat="1" ht="15.75" customHeight="1" spans="2:2">
      <c r="B487" s="102"/>
    </row>
    <row r="488" customFormat="1" ht="15.75" customHeight="1" spans="2:2">
      <c r="B488" s="102"/>
    </row>
    <row r="489" customFormat="1" ht="15.75" customHeight="1" spans="2:2">
      <c r="B489" s="102"/>
    </row>
    <row r="490" customFormat="1" ht="15.75" customHeight="1" spans="2:2">
      <c r="B490" s="102"/>
    </row>
    <row r="491" customFormat="1" ht="15.75" customHeight="1" spans="2:2">
      <c r="B491" s="102"/>
    </row>
    <row r="492" customFormat="1" ht="15.75" customHeight="1" spans="2:2">
      <c r="B492" s="102"/>
    </row>
    <row r="493" customFormat="1" ht="15.75" customHeight="1" spans="2:2">
      <c r="B493" s="102"/>
    </row>
    <row r="494" customFormat="1" ht="15.75" customHeight="1" spans="2:2">
      <c r="B494" s="102"/>
    </row>
    <row r="495" customFormat="1" ht="15.75" customHeight="1" spans="2:2">
      <c r="B495" s="102"/>
    </row>
    <row r="496" customFormat="1" ht="15.75" customHeight="1" spans="2:2">
      <c r="B496" s="102"/>
    </row>
    <row r="497" customFormat="1" ht="15.75" customHeight="1" spans="2:2">
      <c r="B497" s="102"/>
    </row>
    <row r="498" customFormat="1" ht="15.75" customHeight="1" spans="2:2">
      <c r="B498" s="102"/>
    </row>
    <row r="499" customFormat="1" ht="15.75" customHeight="1" spans="2:2">
      <c r="B499" s="102"/>
    </row>
    <row r="500" customFormat="1" ht="15.75" customHeight="1" spans="2:2">
      <c r="B500" s="102"/>
    </row>
    <row r="501" customFormat="1" ht="15.75" customHeight="1" spans="2:2">
      <c r="B501" s="102"/>
    </row>
    <row r="502" customFormat="1" ht="15.75" customHeight="1" spans="2:2">
      <c r="B502" s="102"/>
    </row>
    <row r="503" customFormat="1" ht="15.75" customHeight="1" spans="2:2">
      <c r="B503" s="102"/>
    </row>
    <row r="504" customFormat="1" ht="15.75" customHeight="1" spans="2:2">
      <c r="B504" s="102"/>
    </row>
    <row r="505" customFormat="1" ht="15.75" customHeight="1" spans="2:2">
      <c r="B505" s="102"/>
    </row>
    <row r="506" customFormat="1" ht="15.75" customHeight="1" spans="2:2">
      <c r="B506" s="102"/>
    </row>
    <row r="507" customFormat="1" ht="15.75" customHeight="1" spans="2:2">
      <c r="B507" s="102"/>
    </row>
    <row r="508" customFormat="1" ht="15.75" customHeight="1" spans="2:2">
      <c r="B508" s="102"/>
    </row>
    <row r="509" customFormat="1" ht="15.75" customHeight="1" spans="2:2">
      <c r="B509" s="102"/>
    </row>
    <row r="510" customFormat="1" ht="15.75" customHeight="1" spans="2:2">
      <c r="B510" s="102"/>
    </row>
    <row r="511" customFormat="1" ht="15.75" customHeight="1" spans="2:2">
      <c r="B511" s="102"/>
    </row>
    <row r="512" customFormat="1" ht="15.75" customHeight="1" spans="2:2">
      <c r="B512" s="102"/>
    </row>
    <row r="513" customFormat="1" ht="15.75" customHeight="1" spans="2:2">
      <c r="B513" s="102"/>
    </row>
    <row r="514" customFormat="1" ht="15.75" customHeight="1" spans="2:2">
      <c r="B514" s="102"/>
    </row>
    <row r="515" customFormat="1" ht="15.75" customHeight="1" spans="2:2">
      <c r="B515" s="102"/>
    </row>
    <row r="516" customFormat="1" ht="15.75" customHeight="1" spans="2:2">
      <c r="B516" s="102"/>
    </row>
    <row r="517" customFormat="1" ht="15.75" customHeight="1" spans="2:2">
      <c r="B517" s="102"/>
    </row>
    <row r="518" customFormat="1" ht="15.75" customHeight="1" spans="2:2">
      <c r="B518" s="102"/>
    </row>
    <row r="519" customFormat="1" ht="15.75" customHeight="1" spans="2:2">
      <c r="B519" s="102"/>
    </row>
    <row r="520" customFormat="1" ht="15.75" customHeight="1" spans="2:2">
      <c r="B520" s="102"/>
    </row>
    <row r="521" customFormat="1" ht="15.75" customHeight="1" spans="2:2">
      <c r="B521" s="102"/>
    </row>
    <row r="522" customFormat="1" ht="15.75" customHeight="1" spans="2:2">
      <c r="B522" s="102"/>
    </row>
    <row r="523" customFormat="1" ht="15.75" customHeight="1" spans="2:2">
      <c r="B523" s="102"/>
    </row>
    <row r="524" customFormat="1" ht="15.75" customHeight="1" spans="2:2">
      <c r="B524" s="102"/>
    </row>
    <row r="525" customFormat="1" ht="15.75" customHeight="1" spans="2:2">
      <c r="B525" s="102"/>
    </row>
    <row r="526" customFormat="1" ht="15.75" customHeight="1" spans="2:2">
      <c r="B526" s="102"/>
    </row>
    <row r="527" customFormat="1" ht="15.75" customHeight="1" spans="2:2">
      <c r="B527" s="102"/>
    </row>
    <row r="528" customFormat="1" ht="15.75" customHeight="1" spans="2:2">
      <c r="B528" s="102"/>
    </row>
    <row r="529" customFormat="1" ht="15.75" customHeight="1" spans="2:2">
      <c r="B529" s="102"/>
    </row>
    <row r="530" customFormat="1" ht="15.75" customHeight="1" spans="2:2">
      <c r="B530" s="102"/>
    </row>
    <row r="531" customFormat="1" ht="15.75" customHeight="1" spans="2:2">
      <c r="B531" s="102"/>
    </row>
    <row r="532" customFormat="1" ht="15.75" customHeight="1" spans="2:2">
      <c r="B532" s="102"/>
    </row>
    <row r="533" customFormat="1" ht="15.75" customHeight="1" spans="2:2">
      <c r="B533" s="102"/>
    </row>
    <row r="534" customFormat="1" ht="15.75" customHeight="1" spans="2:2">
      <c r="B534" s="102"/>
    </row>
    <row r="535" customFormat="1" ht="15.75" customHeight="1" spans="2:2">
      <c r="B535" s="102"/>
    </row>
    <row r="536" customFormat="1" ht="15.75" customHeight="1" spans="2:2">
      <c r="B536" s="102"/>
    </row>
    <row r="537" customFormat="1" ht="15.75" customHeight="1" spans="2:2">
      <c r="B537" s="102"/>
    </row>
    <row r="538" customFormat="1" ht="15.75" customHeight="1" spans="2:2">
      <c r="B538" s="102"/>
    </row>
    <row r="539" customFormat="1" ht="15.75" customHeight="1" spans="2:2">
      <c r="B539" s="102"/>
    </row>
    <row r="540" customFormat="1" ht="15.75" customHeight="1" spans="2:2">
      <c r="B540" s="102"/>
    </row>
    <row r="541" customFormat="1" ht="15.75" customHeight="1" spans="2:2">
      <c r="B541" s="102"/>
    </row>
    <row r="542" customFormat="1" ht="15.75" customHeight="1" spans="2:2">
      <c r="B542" s="102"/>
    </row>
    <row r="543" customFormat="1" ht="15.75" customHeight="1" spans="2:2">
      <c r="B543" s="102"/>
    </row>
    <row r="544" customFormat="1" ht="15.75" customHeight="1" spans="2:2">
      <c r="B544" s="102"/>
    </row>
    <row r="545" customFormat="1" ht="15.75" customHeight="1" spans="2:2">
      <c r="B545" s="102"/>
    </row>
    <row r="546" customFormat="1" ht="15.75" customHeight="1" spans="2:2">
      <c r="B546" s="102"/>
    </row>
    <row r="547" customFormat="1" ht="15.75" customHeight="1" spans="2:2">
      <c r="B547" s="102"/>
    </row>
    <row r="548" customFormat="1" ht="15.75" customHeight="1" spans="2:2">
      <c r="B548" s="102"/>
    </row>
    <row r="549" customFormat="1" ht="15.75" customHeight="1" spans="2:2">
      <c r="B549" s="102"/>
    </row>
    <row r="550" customFormat="1" ht="15.75" customHeight="1" spans="2:2">
      <c r="B550" s="102"/>
    </row>
    <row r="551" customFormat="1" ht="15.75" customHeight="1" spans="2:2">
      <c r="B551" s="102"/>
    </row>
    <row r="552" customFormat="1" ht="15.75" customHeight="1" spans="2:2">
      <c r="B552" s="102"/>
    </row>
    <row r="553" customFormat="1" ht="15.75" customHeight="1" spans="2:2">
      <c r="B553" s="102"/>
    </row>
    <row r="554" customFormat="1" ht="15.75" customHeight="1" spans="2:2">
      <c r="B554" s="102"/>
    </row>
    <row r="555" customFormat="1" ht="15.75" customHeight="1" spans="2:2">
      <c r="B555" s="102"/>
    </row>
    <row r="556" customFormat="1" ht="15.75" customHeight="1" spans="2:2">
      <c r="B556" s="102"/>
    </row>
    <row r="557" customFormat="1" ht="15.75" customHeight="1" spans="2:2">
      <c r="B557" s="102"/>
    </row>
    <row r="558" customFormat="1" ht="15.75" customHeight="1" spans="2:2">
      <c r="B558" s="102"/>
    </row>
    <row r="559" customFormat="1" ht="15.75" customHeight="1" spans="2:2">
      <c r="B559" s="102"/>
    </row>
    <row r="560" customFormat="1" ht="15.75" customHeight="1" spans="2:2">
      <c r="B560" s="102"/>
    </row>
    <row r="561" customFormat="1" ht="15.75" customHeight="1" spans="2:2">
      <c r="B561" s="102"/>
    </row>
    <row r="562" customFormat="1" ht="15.75" customHeight="1" spans="2:2">
      <c r="B562" s="102"/>
    </row>
    <row r="563" customFormat="1" ht="15.75" customHeight="1" spans="2:2">
      <c r="B563" s="102"/>
    </row>
    <row r="564" customFormat="1" ht="15.75" customHeight="1" spans="2:2">
      <c r="B564" s="102"/>
    </row>
    <row r="565" customFormat="1" ht="15.75" customHeight="1" spans="2:2">
      <c r="B565" s="102"/>
    </row>
    <row r="566" customFormat="1" ht="15.75" customHeight="1" spans="2:2">
      <c r="B566" s="102"/>
    </row>
    <row r="567" customFormat="1" ht="15.75" customHeight="1" spans="2:2">
      <c r="B567" s="102"/>
    </row>
    <row r="568" customFormat="1" ht="15.75" customHeight="1" spans="2:2">
      <c r="B568" s="102"/>
    </row>
    <row r="569" customFormat="1" ht="15.75" customHeight="1" spans="2:2">
      <c r="B569" s="102"/>
    </row>
    <row r="570" customFormat="1" ht="15.75" customHeight="1" spans="2:2">
      <c r="B570" s="102"/>
    </row>
    <row r="571" customFormat="1" ht="15.75" customHeight="1" spans="2:2">
      <c r="B571" s="102"/>
    </row>
    <row r="572" customFormat="1" ht="15.75" customHeight="1" spans="2:2">
      <c r="B572" s="102"/>
    </row>
    <row r="573" customFormat="1" ht="15.75" customHeight="1" spans="2:2">
      <c r="B573" s="102"/>
    </row>
    <row r="574" customFormat="1" ht="15.75" customHeight="1" spans="2:2">
      <c r="B574" s="102"/>
    </row>
    <row r="575" customFormat="1" ht="15.75" customHeight="1" spans="2:2">
      <c r="B575" s="102"/>
    </row>
    <row r="576" customFormat="1" ht="15.75" customHeight="1" spans="2:2">
      <c r="B576" s="102"/>
    </row>
    <row r="577" customFormat="1" ht="15.75" customHeight="1" spans="2:2">
      <c r="B577" s="102"/>
    </row>
    <row r="578" customFormat="1" ht="15.75" customHeight="1" spans="2:2">
      <c r="B578" s="102"/>
    </row>
    <row r="579" customFormat="1" ht="15.75" customHeight="1" spans="2:2">
      <c r="B579" s="102"/>
    </row>
    <row r="580" customFormat="1" ht="15.75" customHeight="1" spans="2:2">
      <c r="B580" s="102"/>
    </row>
    <row r="581" customFormat="1" ht="15.75" customHeight="1" spans="2:2">
      <c r="B581" s="102"/>
    </row>
    <row r="582" customFormat="1" ht="15.75" customHeight="1" spans="2:2">
      <c r="B582" s="102"/>
    </row>
    <row r="583" customFormat="1" ht="15.75" customHeight="1" spans="2:2">
      <c r="B583" s="102"/>
    </row>
    <row r="584" customFormat="1" ht="15.75" customHeight="1" spans="2:2">
      <c r="B584" s="102"/>
    </row>
    <row r="585" customFormat="1" ht="15.75" customHeight="1" spans="2:2">
      <c r="B585" s="102"/>
    </row>
    <row r="586" customFormat="1" ht="15.75" customHeight="1" spans="2:2">
      <c r="B586" s="102"/>
    </row>
    <row r="587" customFormat="1" ht="15.75" customHeight="1" spans="2:2">
      <c r="B587" s="102"/>
    </row>
    <row r="588" customFormat="1" ht="15.75" customHeight="1" spans="2:2">
      <c r="B588" s="102"/>
    </row>
    <row r="589" customFormat="1" ht="15.75" customHeight="1" spans="2:2">
      <c r="B589" s="102"/>
    </row>
    <row r="590" customFormat="1" ht="15.75" customHeight="1" spans="2:2">
      <c r="B590" s="102"/>
    </row>
    <row r="591" customFormat="1" ht="15.75" customHeight="1" spans="2:2">
      <c r="B591" s="102"/>
    </row>
    <row r="592" customFormat="1" ht="15.75" customHeight="1" spans="2:2">
      <c r="B592" s="102"/>
    </row>
    <row r="593" customFormat="1" ht="15.75" customHeight="1" spans="2:2">
      <c r="B593" s="102"/>
    </row>
    <row r="594" customFormat="1" ht="15.75" customHeight="1" spans="2:2">
      <c r="B594" s="102"/>
    </row>
    <row r="595" customFormat="1" ht="15.75" customHeight="1" spans="2:2">
      <c r="B595" s="102"/>
    </row>
    <row r="596" customFormat="1" ht="15.75" customHeight="1" spans="2:2">
      <c r="B596" s="102"/>
    </row>
    <row r="597" customFormat="1" ht="15.75" customHeight="1" spans="2:2">
      <c r="B597" s="102"/>
    </row>
    <row r="598" customFormat="1" ht="15.75" customHeight="1" spans="2:2">
      <c r="B598" s="102"/>
    </row>
    <row r="599" customFormat="1" ht="15.75" customHeight="1" spans="2:2">
      <c r="B599" s="102"/>
    </row>
    <row r="600" customFormat="1" ht="15.75" customHeight="1" spans="2:2">
      <c r="B600" s="102"/>
    </row>
    <row r="601" customFormat="1" ht="15.75" customHeight="1" spans="2:2">
      <c r="B601" s="102"/>
    </row>
    <row r="602" customFormat="1" ht="15.75" customHeight="1" spans="2:2">
      <c r="B602" s="102"/>
    </row>
    <row r="603" customFormat="1" ht="15.75" customHeight="1" spans="2:2">
      <c r="B603" s="102"/>
    </row>
    <row r="604" customFormat="1" ht="15.75" customHeight="1" spans="2:2">
      <c r="B604" s="102"/>
    </row>
    <row r="605" customFormat="1" ht="15.75" customHeight="1" spans="2:2">
      <c r="B605" s="102"/>
    </row>
    <row r="606" customFormat="1" ht="15.75" customHeight="1" spans="2:2">
      <c r="B606" s="102"/>
    </row>
    <row r="607" customFormat="1" ht="15.75" customHeight="1" spans="2:2">
      <c r="B607" s="102"/>
    </row>
    <row r="608" customFormat="1" ht="15.75" customHeight="1" spans="2:2">
      <c r="B608" s="102"/>
    </row>
    <row r="609" customFormat="1" ht="15.75" customHeight="1" spans="2:2">
      <c r="B609" s="102"/>
    </row>
    <row r="610" customFormat="1" ht="15.75" customHeight="1" spans="2:2">
      <c r="B610" s="102"/>
    </row>
    <row r="611" customFormat="1" ht="15.75" customHeight="1" spans="2:2">
      <c r="B611" s="102"/>
    </row>
    <row r="612" customFormat="1" ht="15.75" customHeight="1" spans="2:2">
      <c r="B612" s="102"/>
    </row>
    <row r="613" customFormat="1" ht="15.75" customHeight="1" spans="2:2">
      <c r="B613" s="102"/>
    </row>
    <row r="614" customFormat="1" ht="15.75" customHeight="1" spans="2:2">
      <c r="B614" s="102"/>
    </row>
    <row r="615" customFormat="1" ht="15.75" customHeight="1" spans="2:2">
      <c r="B615" s="102"/>
    </row>
    <row r="616" customFormat="1" ht="15.75" customHeight="1" spans="2:2">
      <c r="B616" s="102"/>
    </row>
    <row r="617" customFormat="1" ht="15.75" customHeight="1" spans="2:2">
      <c r="B617" s="102"/>
    </row>
    <row r="618" customFormat="1" ht="15.75" customHeight="1" spans="2:2">
      <c r="B618" s="102"/>
    </row>
    <row r="619" customFormat="1" ht="15.75" customHeight="1" spans="2:2">
      <c r="B619" s="102"/>
    </row>
    <row r="620" customFormat="1" ht="15.75" customHeight="1" spans="2:2">
      <c r="B620" s="102"/>
    </row>
    <row r="621" customFormat="1" ht="15.75" customHeight="1" spans="2:2">
      <c r="B621" s="102"/>
    </row>
    <row r="622" customFormat="1" ht="15.75" customHeight="1" spans="2:2">
      <c r="B622" s="102"/>
    </row>
    <row r="623" customFormat="1" ht="15.75" customHeight="1" spans="2:2">
      <c r="B623" s="102"/>
    </row>
    <row r="624" customFormat="1" ht="15.75" customHeight="1" spans="2:2">
      <c r="B624" s="102"/>
    </row>
    <row r="625" customFormat="1" ht="15.75" customHeight="1" spans="2:2">
      <c r="B625" s="102"/>
    </row>
    <row r="626" customFormat="1" ht="15.75" customHeight="1" spans="2:2">
      <c r="B626" s="102"/>
    </row>
    <row r="627" customFormat="1" ht="15.75" customHeight="1" spans="2:2">
      <c r="B627" s="102"/>
    </row>
    <row r="628" customFormat="1" ht="15.75" customHeight="1" spans="2:2">
      <c r="B628" s="102"/>
    </row>
    <row r="629" customFormat="1" ht="15.75" customHeight="1" spans="2:2">
      <c r="B629" s="102"/>
    </row>
    <row r="630" customFormat="1" ht="15.75" customHeight="1" spans="2:2">
      <c r="B630" s="102"/>
    </row>
    <row r="631" customFormat="1" ht="15.75" customHeight="1" spans="2:2">
      <c r="B631" s="102"/>
    </row>
    <row r="632" customFormat="1" ht="15.75" customHeight="1" spans="2:2">
      <c r="B632" s="102"/>
    </row>
    <row r="633" customFormat="1" ht="15.75" customHeight="1" spans="2:2">
      <c r="B633" s="102"/>
    </row>
    <row r="634" customFormat="1" ht="15.75" customHeight="1" spans="2:2">
      <c r="B634" s="102"/>
    </row>
    <row r="635" customFormat="1" ht="15.75" customHeight="1" spans="2:2">
      <c r="B635" s="102"/>
    </row>
    <row r="636" customFormat="1" ht="15.75" customHeight="1" spans="2:2">
      <c r="B636" s="102"/>
    </row>
    <row r="637" customFormat="1" ht="15.75" customHeight="1" spans="2:2">
      <c r="B637" s="102"/>
    </row>
    <row r="638" customFormat="1" ht="15.75" customHeight="1" spans="2:2">
      <c r="B638" s="102"/>
    </row>
    <row r="639" customFormat="1" ht="15.75" customHeight="1" spans="2:2">
      <c r="B639" s="102"/>
    </row>
    <row r="640" customFormat="1" ht="15.75" customHeight="1" spans="2:2">
      <c r="B640" s="102"/>
    </row>
    <row r="641" customFormat="1" ht="15.75" customHeight="1" spans="2:2">
      <c r="B641" s="102"/>
    </row>
    <row r="642" customFormat="1" ht="15.75" customHeight="1" spans="2:2">
      <c r="B642" s="102"/>
    </row>
    <row r="643" customFormat="1" ht="15.75" customHeight="1" spans="2:2">
      <c r="B643" s="102"/>
    </row>
    <row r="644" customFormat="1" ht="15.75" customHeight="1" spans="2:2">
      <c r="B644" s="102"/>
    </row>
    <row r="645" customFormat="1" ht="15.75" customHeight="1" spans="2:2">
      <c r="B645" s="102"/>
    </row>
    <row r="646" customFormat="1" ht="15.75" customHeight="1" spans="2:2">
      <c r="B646" s="102"/>
    </row>
    <row r="647" customFormat="1" ht="15.75" customHeight="1" spans="2:2">
      <c r="B647" s="102"/>
    </row>
    <row r="648" customFormat="1" ht="15.75" customHeight="1" spans="2:2">
      <c r="B648" s="102"/>
    </row>
    <row r="649" customFormat="1" ht="15.75" customHeight="1" spans="2:2">
      <c r="B649" s="102"/>
    </row>
    <row r="650" customFormat="1" ht="15.75" customHeight="1" spans="2:2">
      <c r="B650" s="102"/>
    </row>
    <row r="651" customFormat="1" ht="15.75" customHeight="1" spans="2:2">
      <c r="B651" s="102"/>
    </row>
    <row r="652" customFormat="1" ht="15.75" customHeight="1" spans="2:2">
      <c r="B652" s="102"/>
    </row>
    <row r="653" customFormat="1" ht="15.75" customHeight="1" spans="2:2">
      <c r="B653" s="102"/>
    </row>
    <row r="654" customFormat="1" ht="15.75" customHeight="1" spans="2:2">
      <c r="B654" s="102"/>
    </row>
    <row r="655" customFormat="1" ht="15.75" customHeight="1" spans="2:2">
      <c r="B655" s="102"/>
    </row>
    <row r="656" customFormat="1" ht="15.75" customHeight="1" spans="2:2">
      <c r="B656" s="102"/>
    </row>
    <row r="657" customFormat="1" ht="15.75" customHeight="1" spans="2:2">
      <c r="B657" s="102"/>
    </row>
    <row r="658" customFormat="1" ht="15.75" customHeight="1" spans="2:2">
      <c r="B658" s="102"/>
    </row>
    <row r="659" customFormat="1" ht="15.75" customHeight="1" spans="2:2">
      <c r="B659" s="102"/>
    </row>
    <row r="660" customFormat="1" ht="15.75" customHeight="1" spans="2:2">
      <c r="B660" s="102"/>
    </row>
    <row r="661" customFormat="1" ht="15.75" customHeight="1" spans="2:2">
      <c r="B661" s="102"/>
    </row>
    <row r="662" customFormat="1" ht="15.75" customHeight="1" spans="2:2">
      <c r="B662" s="102"/>
    </row>
    <row r="663" customFormat="1" ht="15.75" customHeight="1" spans="2:2">
      <c r="B663" s="102"/>
    </row>
    <row r="664" customFormat="1" ht="15.75" customHeight="1" spans="2:2">
      <c r="B664" s="102"/>
    </row>
    <row r="665" customFormat="1" ht="15.75" customHeight="1" spans="2:2">
      <c r="B665" s="102"/>
    </row>
    <row r="666" customFormat="1" ht="15.75" customHeight="1" spans="2:2">
      <c r="B666" s="102"/>
    </row>
    <row r="667" customFormat="1" ht="15.75" customHeight="1" spans="2:2">
      <c r="B667" s="102"/>
    </row>
    <row r="668" customFormat="1" ht="15.75" customHeight="1" spans="2:2">
      <c r="B668" s="102"/>
    </row>
    <row r="669" customFormat="1" ht="15.75" customHeight="1" spans="2:2">
      <c r="B669" s="102"/>
    </row>
    <row r="670" customFormat="1" ht="15.75" customHeight="1" spans="2:2">
      <c r="B670" s="102"/>
    </row>
    <row r="671" customFormat="1" ht="15.75" customHeight="1" spans="2:2">
      <c r="B671" s="102"/>
    </row>
    <row r="672" customFormat="1" ht="15.75" customHeight="1" spans="2:2">
      <c r="B672" s="102"/>
    </row>
    <row r="673" customFormat="1" ht="15.75" customHeight="1" spans="2:2">
      <c r="B673" s="102"/>
    </row>
    <row r="674" customFormat="1" ht="15.75" customHeight="1" spans="2:2">
      <c r="B674" s="102"/>
    </row>
    <row r="675" customFormat="1" ht="15.75" customHeight="1" spans="2:2">
      <c r="B675" s="102"/>
    </row>
    <row r="676" customFormat="1" ht="15.75" customHeight="1" spans="2:2">
      <c r="B676" s="102"/>
    </row>
    <row r="677" customFormat="1" ht="15.75" customHeight="1" spans="2:2">
      <c r="B677" s="102"/>
    </row>
    <row r="678" customFormat="1" ht="15.75" customHeight="1" spans="2:2">
      <c r="B678" s="102"/>
    </row>
    <row r="679" customFormat="1" ht="15.75" customHeight="1" spans="2:2">
      <c r="B679" s="102"/>
    </row>
    <row r="680" customFormat="1" ht="15.75" customHeight="1" spans="2:2">
      <c r="B680" s="102"/>
    </row>
    <row r="681" customFormat="1" ht="15.75" customHeight="1" spans="2:2">
      <c r="B681" s="102"/>
    </row>
    <row r="682" customFormat="1" ht="15.75" customHeight="1" spans="2:2">
      <c r="B682" s="102"/>
    </row>
    <row r="683" customFormat="1" ht="15.75" customHeight="1" spans="2:2">
      <c r="B683" s="102"/>
    </row>
    <row r="684" customFormat="1" ht="15.75" customHeight="1" spans="2:2">
      <c r="B684" s="102"/>
    </row>
    <row r="685" customFormat="1" ht="15.75" customHeight="1" spans="2:2">
      <c r="B685" s="102"/>
    </row>
    <row r="686" customFormat="1" ht="15.75" customHeight="1" spans="2:2">
      <c r="B686" s="102"/>
    </row>
    <row r="687" customFormat="1" ht="15.75" customHeight="1" spans="2:2">
      <c r="B687" s="102"/>
    </row>
    <row r="688" customFormat="1" ht="15.75" customHeight="1" spans="2:2">
      <c r="B688" s="102"/>
    </row>
    <row r="689" customFormat="1" ht="15.75" customHeight="1" spans="2:2">
      <c r="B689" s="102"/>
    </row>
    <row r="690" customFormat="1" ht="15.75" customHeight="1" spans="2:2">
      <c r="B690" s="102"/>
    </row>
    <row r="691" customFormat="1" ht="15.75" customHeight="1" spans="2:2">
      <c r="B691" s="102"/>
    </row>
    <row r="692" customFormat="1" ht="15.75" customHeight="1" spans="2:2">
      <c r="B692" s="102"/>
    </row>
    <row r="693" customFormat="1" ht="15.75" customHeight="1" spans="2:2">
      <c r="B693" s="102"/>
    </row>
    <row r="694" customFormat="1" ht="15.75" customHeight="1" spans="2:2">
      <c r="B694" s="102"/>
    </row>
    <row r="695" customFormat="1" ht="15.75" customHeight="1" spans="2:2">
      <c r="B695" s="102"/>
    </row>
    <row r="696" customFormat="1" ht="15.75" customHeight="1" spans="2:2">
      <c r="B696" s="102"/>
    </row>
    <row r="697" customFormat="1" ht="15.75" customHeight="1" spans="2:2">
      <c r="B697" s="102"/>
    </row>
    <row r="698" customFormat="1" ht="15.75" customHeight="1" spans="2:2">
      <c r="B698" s="102"/>
    </row>
    <row r="699" customFormat="1" ht="15.75" customHeight="1" spans="2:2">
      <c r="B699" s="102"/>
    </row>
    <row r="700" customFormat="1" ht="15.75" customHeight="1" spans="2:2">
      <c r="B700" s="102"/>
    </row>
    <row r="701" customFormat="1" ht="15.75" customHeight="1" spans="2:2">
      <c r="B701" s="102"/>
    </row>
    <row r="702" customFormat="1" ht="15.75" customHeight="1" spans="2:2">
      <c r="B702" s="102"/>
    </row>
    <row r="703" customFormat="1" ht="15.75" customHeight="1" spans="2:2">
      <c r="B703" s="102"/>
    </row>
    <row r="704" customFormat="1" ht="15.75" customHeight="1" spans="2:2">
      <c r="B704" s="102"/>
    </row>
    <row r="705" customFormat="1" ht="15.75" customHeight="1" spans="2:2">
      <c r="B705" s="102"/>
    </row>
    <row r="706" customFormat="1" ht="15.75" customHeight="1" spans="2:2">
      <c r="B706" s="102"/>
    </row>
    <row r="707" customFormat="1" ht="15.75" customHeight="1" spans="2:2">
      <c r="B707" s="102"/>
    </row>
    <row r="708" customFormat="1" ht="15.75" customHeight="1" spans="2:2">
      <c r="B708" s="102"/>
    </row>
    <row r="709" customFormat="1" ht="15.75" customHeight="1" spans="2:2">
      <c r="B709" s="102"/>
    </row>
    <row r="710" customFormat="1" ht="15.75" customHeight="1" spans="2:2">
      <c r="B710" s="102"/>
    </row>
    <row r="711" customFormat="1" ht="15.75" customHeight="1" spans="2:2">
      <c r="B711" s="102"/>
    </row>
    <row r="712" customFormat="1" ht="15.75" customHeight="1" spans="2:2">
      <c r="B712" s="102"/>
    </row>
    <row r="713" customFormat="1" ht="15.75" customHeight="1" spans="2:2">
      <c r="B713" s="102"/>
    </row>
    <row r="714" customFormat="1" ht="15.75" customHeight="1" spans="2:2">
      <c r="B714" s="102"/>
    </row>
    <row r="715" customFormat="1" ht="15.75" customHeight="1" spans="2:2">
      <c r="B715" s="102"/>
    </row>
    <row r="716" customFormat="1" ht="15.75" customHeight="1" spans="2:2">
      <c r="B716" s="102"/>
    </row>
    <row r="717" customFormat="1" ht="15.75" customHeight="1" spans="2:2">
      <c r="B717" s="102"/>
    </row>
    <row r="718" customFormat="1" ht="15.75" customHeight="1" spans="2:2">
      <c r="B718" s="102"/>
    </row>
    <row r="719" customFormat="1" ht="15.75" customHeight="1" spans="2:2">
      <c r="B719" s="102"/>
    </row>
    <row r="720" customFormat="1" ht="15.75" customHeight="1" spans="2:2">
      <c r="B720" s="102"/>
    </row>
    <row r="721" customFormat="1" ht="15.75" customHeight="1" spans="2:2">
      <c r="B721" s="102"/>
    </row>
    <row r="722" customFormat="1" ht="15.75" customHeight="1" spans="2:2">
      <c r="B722" s="102"/>
    </row>
    <row r="723" customFormat="1" ht="15.75" customHeight="1" spans="2:2">
      <c r="B723" s="102"/>
    </row>
    <row r="724" customFormat="1" ht="15.75" customHeight="1" spans="2:2">
      <c r="B724" s="102"/>
    </row>
    <row r="725" customFormat="1" ht="15.75" customHeight="1" spans="2:2">
      <c r="B725" s="102"/>
    </row>
    <row r="726" customFormat="1" ht="15.75" customHeight="1" spans="2:2">
      <c r="B726" s="102"/>
    </row>
    <row r="727" customFormat="1" ht="15.75" customHeight="1" spans="2:2">
      <c r="B727" s="102"/>
    </row>
    <row r="728" customFormat="1" ht="15.75" customHeight="1" spans="2:2">
      <c r="B728" s="102"/>
    </row>
    <row r="729" customFormat="1" ht="15.75" customHeight="1" spans="2:2">
      <c r="B729" s="102"/>
    </row>
    <row r="730" customFormat="1" ht="15.75" customHeight="1" spans="2:2">
      <c r="B730" s="102"/>
    </row>
    <row r="731" customFormat="1" ht="15.75" customHeight="1" spans="2:2">
      <c r="B731" s="102"/>
    </row>
    <row r="732" customFormat="1" ht="15.75" customHeight="1" spans="2:2">
      <c r="B732" s="102"/>
    </row>
    <row r="733" customFormat="1" ht="15.75" customHeight="1" spans="2:2">
      <c r="B733" s="102"/>
    </row>
    <row r="734" customFormat="1" ht="15.75" customHeight="1" spans="2:2">
      <c r="B734" s="102"/>
    </row>
    <row r="735" customFormat="1" ht="15.75" customHeight="1" spans="2:2">
      <c r="B735" s="102"/>
    </row>
    <row r="736" customFormat="1" ht="15.75" customHeight="1" spans="2:2">
      <c r="B736" s="102"/>
    </row>
    <row r="737" customFormat="1" ht="15.75" customHeight="1" spans="2:2">
      <c r="B737" s="102"/>
    </row>
    <row r="738" customFormat="1" ht="15.75" customHeight="1" spans="2:2">
      <c r="B738" s="102"/>
    </row>
    <row r="739" customFormat="1" ht="15.75" customHeight="1" spans="2:2">
      <c r="B739" s="102"/>
    </row>
    <row r="740" customFormat="1" ht="15.75" customHeight="1" spans="2:2">
      <c r="B740" s="102"/>
    </row>
    <row r="741" customFormat="1" ht="15.75" customHeight="1" spans="2:2">
      <c r="B741" s="102"/>
    </row>
    <row r="742" customFormat="1" ht="15.75" customHeight="1" spans="2:2">
      <c r="B742" s="102"/>
    </row>
    <row r="743" customFormat="1" ht="15.75" customHeight="1" spans="2:2">
      <c r="B743" s="102"/>
    </row>
    <row r="744" customFormat="1" ht="15.75" customHeight="1" spans="2:2">
      <c r="B744" s="102"/>
    </row>
    <row r="745" customFormat="1" ht="15.75" customHeight="1" spans="2:2">
      <c r="B745" s="102"/>
    </row>
    <row r="746" customFormat="1" ht="15.75" customHeight="1" spans="2:2">
      <c r="B746" s="102"/>
    </row>
    <row r="747" customFormat="1" ht="15.75" customHeight="1" spans="2:2">
      <c r="B747" s="102"/>
    </row>
    <row r="748" customFormat="1" ht="15.75" customHeight="1" spans="2:2">
      <c r="B748" s="102"/>
    </row>
    <row r="749" customFormat="1" ht="15.75" customHeight="1" spans="2:2">
      <c r="B749" s="102"/>
    </row>
    <row r="750" customFormat="1" ht="15.75" customHeight="1" spans="2:2">
      <c r="B750" s="102"/>
    </row>
    <row r="751" customFormat="1" ht="15.75" customHeight="1" spans="2:2">
      <c r="B751" s="102"/>
    </row>
    <row r="752" customFormat="1" ht="15.75" customHeight="1" spans="2:2">
      <c r="B752" s="102"/>
    </row>
    <row r="753" customFormat="1" ht="15.75" customHeight="1" spans="2:2">
      <c r="B753" s="102"/>
    </row>
    <row r="754" customFormat="1" ht="15.75" customHeight="1" spans="2:2">
      <c r="B754" s="102"/>
    </row>
    <row r="755" customFormat="1" ht="15.75" customHeight="1" spans="2:2">
      <c r="B755" s="102"/>
    </row>
    <row r="756" customFormat="1" ht="15.75" customHeight="1" spans="2:2">
      <c r="B756" s="102"/>
    </row>
    <row r="757" customFormat="1" ht="15.75" customHeight="1" spans="2:2">
      <c r="B757" s="102"/>
    </row>
    <row r="758" customFormat="1" ht="15.75" customHeight="1" spans="2:2">
      <c r="B758" s="102"/>
    </row>
    <row r="759" customFormat="1" ht="15.75" customHeight="1" spans="2:2">
      <c r="B759" s="102"/>
    </row>
    <row r="760" customFormat="1" ht="15.75" customHeight="1" spans="2:2">
      <c r="B760" s="102"/>
    </row>
    <row r="761" customFormat="1" ht="15.75" customHeight="1" spans="2:2">
      <c r="B761" s="102"/>
    </row>
    <row r="762" customFormat="1" ht="15.75" customHeight="1" spans="2:2">
      <c r="B762" s="102"/>
    </row>
    <row r="763" customFormat="1" ht="15.75" customHeight="1" spans="2:2">
      <c r="B763" s="102"/>
    </row>
    <row r="764" customFormat="1" ht="15.75" customHeight="1" spans="2:2">
      <c r="B764" s="102"/>
    </row>
    <row r="765" customFormat="1" ht="15.75" customHeight="1" spans="2:2">
      <c r="B765" s="102"/>
    </row>
    <row r="766" customFormat="1" ht="15.75" customHeight="1" spans="2:2">
      <c r="B766" s="102"/>
    </row>
    <row r="767" customFormat="1" ht="15.75" customHeight="1" spans="2:2">
      <c r="B767" s="102"/>
    </row>
    <row r="768" customFormat="1" ht="15.75" customHeight="1" spans="2:2">
      <c r="B768" s="102"/>
    </row>
    <row r="769" customFormat="1" ht="15.75" customHeight="1" spans="2:2">
      <c r="B769" s="102"/>
    </row>
    <row r="770" customFormat="1" ht="15.75" customHeight="1" spans="2:2">
      <c r="B770" s="102"/>
    </row>
    <row r="771" customFormat="1" ht="15.75" customHeight="1" spans="2:2">
      <c r="B771" s="102"/>
    </row>
    <row r="772" customFormat="1" ht="15.75" customHeight="1" spans="2:2">
      <c r="B772" s="102"/>
    </row>
    <row r="773" customFormat="1" ht="15.75" customHeight="1" spans="2:2">
      <c r="B773" s="102"/>
    </row>
    <row r="774" customFormat="1" ht="15.75" customHeight="1" spans="2:2">
      <c r="B774" s="102"/>
    </row>
    <row r="775" customFormat="1" ht="15.75" customHeight="1" spans="2:2">
      <c r="B775" s="102"/>
    </row>
    <row r="776" customFormat="1" ht="15.75" customHeight="1" spans="2:2">
      <c r="B776" s="102"/>
    </row>
    <row r="777" customFormat="1" ht="15.75" customHeight="1" spans="2:2">
      <c r="B777" s="102"/>
    </row>
    <row r="778" customFormat="1" ht="15.75" customHeight="1" spans="2:2">
      <c r="B778" s="102"/>
    </row>
    <row r="779" customFormat="1" ht="15.75" customHeight="1" spans="2:2">
      <c r="B779" s="102"/>
    </row>
    <row r="780" customFormat="1" ht="15.75" customHeight="1" spans="2:2">
      <c r="B780" s="102"/>
    </row>
    <row r="781" customFormat="1" ht="15.75" customHeight="1" spans="2:2">
      <c r="B781" s="102"/>
    </row>
    <row r="782" customFormat="1" ht="15.75" customHeight="1" spans="2:2">
      <c r="B782" s="102"/>
    </row>
    <row r="783" customFormat="1" ht="15.75" customHeight="1" spans="2:2">
      <c r="B783" s="102"/>
    </row>
    <row r="784" customFormat="1" ht="15.75" customHeight="1" spans="2:2">
      <c r="B784" s="102"/>
    </row>
    <row r="785" customFormat="1" ht="15.75" customHeight="1" spans="2:2">
      <c r="B785" s="102"/>
    </row>
    <row r="786" customFormat="1" ht="15.75" customHeight="1" spans="2:2">
      <c r="B786" s="102"/>
    </row>
    <row r="787" customFormat="1" ht="15.75" customHeight="1" spans="2:2">
      <c r="B787" s="102"/>
    </row>
    <row r="788" customFormat="1" ht="15.75" customHeight="1" spans="2:2">
      <c r="B788" s="102"/>
    </row>
    <row r="789" customFormat="1" ht="15.75" customHeight="1" spans="2:2">
      <c r="B789" s="102"/>
    </row>
    <row r="790" customFormat="1" ht="15.75" customHeight="1" spans="2:2">
      <c r="B790" s="102"/>
    </row>
    <row r="791" customFormat="1" ht="15.75" customHeight="1" spans="2:2">
      <c r="B791" s="102"/>
    </row>
    <row r="792" customFormat="1" ht="15.75" customHeight="1" spans="2:2">
      <c r="B792" s="102"/>
    </row>
    <row r="793" customFormat="1" ht="15.75" customHeight="1" spans="2:2">
      <c r="B793" s="102"/>
    </row>
    <row r="794" customFormat="1" ht="15.75" customHeight="1" spans="2:2">
      <c r="B794" s="102"/>
    </row>
    <row r="795" customFormat="1" ht="15.75" customHeight="1" spans="2:2">
      <c r="B795" s="102"/>
    </row>
    <row r="796" customFormat="1" ht="15.75" customHeight="1" spans="2:2">
      <c r="B796" s="102"/>
    </row>
    <row r="797" customFormat="1" ht="15.75" customHeight="1" spans="2:2">
      <c r="B797" s="102"/>
    </row>
    <row r="798" customFormat="1" ht="15.75" customHeight="1" spans="2:2">
      <c r="B798" s="102"/>
    </row>
    <row r="799" customFormat="1" ht="15.75" customHeight="1" spans="2:2">
      <c r="B799" s="102"/>
    </row>
    <row r="800" customFormat="1" ht="15.75" customHeight="1" spans="2:2">
      <c r="B800" s="102"/>
    </row>
    <row r="801" customFormat="1" ht="15.75" customHeight="1" spans="2:2">
      <c r="B801" s="102"/>
    </row>
    <row r="802" customFormat="1" ht="15.75" customHeight="1" spans="2:2">
      <c r="B802" s="102"/>
    </row>
    <row r="803" customFormat="1" ht="15.75" customHeight="1" spans="2:2">
      <c r="B803" s="102"/>
    </row>
    <row r="804" customFormat="1" ht="15.75" customHeight="1" spans="2:2">
      <c r="B804" s="102"/>
    </row>
    <row r="805" customFormat="1" ht="15.75" customHeight="1" spans="2:2">
      <c r="B805" s="102"/>
    </row>
    <row r="806" customFormat="1" ht="15.75" customHeight="1" spans="2:2">
      <c r="B806" s="102"/>
    </row>
    <row r="807" customFormat="1" ht="15.75" customHeight="1" spans="2:2">
      <c r="B807" s="102"/>
    </row>
    <row r="808" customFormat="1" ht="15.75" customHeight="1" spans="2:2">
      <c r="B808" s="102"/>
    </row>
    <row r="809" customFormat="1" ht="15.75" customHeight="1" spans="2:2">
      <c r="B809" s="102"/>
    </row>
    <row r="810" customFormat="1" ht="15.75" customHeight="1" spans="2:2">
      <c r="B810" s="102"/>
    </row>
    <row r="811" customFormat="1" ht="15.75" customHeight="1" spans="2:2">
      <c r="B811" s="102"/>
    </row>
    <row r="812" customFormat="1" ht="15.75" customHeight="1" spans="2:2">
      <c r="B812" s="102"/>
    </row>
    <row r="813" customFormat="1" ht="15.75" customHeight="1" spans="2:2">
      <c r="B813" s="102"/>
    </row>
    <row r="814" customFormat="1" ht="15.75" customHeight="1" spans="2:2">
      <c r="B814" s="102"/>
    </row>
    <row r="815" customFormat="1" ht="15.75" customHeight="1" spans="2:2">
      <c r="B815" s="102"/>
    </row>
    <row r="816" customFormat="1" ht="15.75" customHeight="1" spans="2:2">
      <c r="B816" s="102"/>
    </row>
    <row r="817" customFormat="1" ht="15.75" customHeight="1" spans="2:2">
      <c r="B817" s="102"/>
    </row>
    <row r="818" customFormat="1" ht="15.75" customHeight="1" spans="2:2">
      <c r="B818" s="102"/>
    </row>
    <row r="819" customFormat="1" ht="15.75" customHeight="1" spans="2:2">
      <c r="B819" s="102"/>
    </row>
    <row r="820" customFormat="1" ht="15.75" customHeight="1" spans="2:2">
      <c r="B820" s="102"/>
    </row>
    <row r="821" customFormat="1" ht="15.75" customHeight="1" spans="2:2">
      <c r="B821" s="102"/>
    </row>
    <row r="822" customFormat="1" ht="15.75" customHeight="1" spans="2:2">
      <c r="B822" s="102"/>
    </row>
    <row r="823" customFormat="1" ht="15.75" customHeight="1" spans="2:2">
      <c r="B823" s="102"/>
    </row>
    <row r="824" customFormat="1" ht="15.75" customHeight="1" spans="2:2">
      <c r="B824" s="102"/>
    </row>
    <row r="825" customFormat="1" ht="15.75" customHeight="1" spans="2:2">
      <c r="B825" s="102"/>
    </row>
    <row r="826" customFormat="1" ht="15.75" customHeight="1" spans="2:2">
      <c r="B826" s="102"/>
    </row>
    <row r="827" customFormat="1" ht="15.75" customHeight="1" spans="2:2">
      <c r="B827" s="102"/>
    </row>
    <row r="828" customFormat="1" ht="15.75" customHeight="1" spans="2:2">
      <c r="B828" s="102"/>
    </row>
    <row r="829" customFormat="1" ht="15.75" customHeight="1" spans="2:2">
      <c r="B829" s="102"/>
    </row>
    <row r="830" customFormat="1" ht="15.75" customHeight="1" spans="2:2">
      <c r="B830" s="102"/>
    </row>
    <row r="831" customFormat="1" ht="15.75" customHeight="1" spans="2:2">
      <c r="B831" s="102"/>
    </row>
    <row r="832" customFormat="1" ht="15.75" customHeight="1" spans="2:2">
      <c r="B832" s="102"/>
    </row>
    <row r="833" customFormat="1" ht="15.75" customHeight="1" spans="2:2">
      <c r="B833" s="102"/>
    </row>
    <row r="834" customFormat="1" ht="15.75" customHeight="1" spans="2:2">
      <c r="B834" s="102"/>
    </row>
    <row r="835" customFormat="1" ht="15.75" customHeight="1" spans="2:2">
      <c r="B835" s="102"/>
    </row>
    <row r="836" customFormat="1" ht="15.75" customHeight="1" spans="2:2">
      <c r="B836" s="102"/>
    </row>
    <row r="837" customFormat="1" ht="15.75" customHeight="1" spans="2:2">
      <c r="B837" s="102"/>
    </row>
    <row r="838" customFormat="1" ht="15.75" customHeight="1" spans="2:2">
      <c r="B838" s="102"/>
    </row>
    <row r="839" customFormat="1" ht="15.75" customHeight="1" spans="2:2">
      <c r="B839" s="102"/>
    </row>
    <row r="840" customFormat="1" ht="15.75" customHeight="1" spans="2:2">
      <c r="B840" s="102"/>
    </row>
    <row r="841" customFormat="1" ht="15.75" customHeight="1" spans="2:2">
      <c r="B841" s="102"/>
    </row>
    <row r="842" customFormat="1" ht="15.75" customHeight="1" spans="2:2">
      <c r="B842" s="102"/>
    </row>
    <row r="843" customFormat="1" ht="15.75" customHeight="1" spans="2:2">
      <c r="B843" s="102"/>
    </row>
    <row r="844" customFormat="1" ht="15.75" customHeight="1" spans="2:2">
      <c r="B844" s="102"/>
    </row>
    <row r="845" customFormat="1" ht="15.75" customHeight="1" spans="2:2">
      <c r="B845" s="102"/>
    </row>
    <row r="846" customFormat="1" ht="15.75" customHeight="1" spans="2:2">
      <c r="B846" s="102"/>
    </row>
    <row r="847" customFormat="1" ht="15.75" customHeight="1" spans="2:2">
      <c r="B847" s="102"/>
    </row>
    <row r="848" customFormat="1" ht="15.75" customHeight="1" spans="2:2">
      <c r="B848" s="102"/>
    </row>
    <row r="849" customFormat="1" ht="15.75" customHeight="1" spans="2:2">
      <c r="B849" s="102"/>
    </row>
    <row r="850" customFormat="1" ht="15.75" customHeight="1" spans="2:2">
      <c r="B850" s="102"/>
    </row>
    <row r="851" customFormat="1" ht="15.75" customHeight="1" spans="2:2">
      <c r="B851" s="102"/>
    </row>
    <row r="852" customFormat="1" ht="15.75" customHeight="1" spans="2:2">
      <c r="B852" s="102"/>
    </row>
    <row r="853" customFormat="1" ht="15.75" customHeight="1" spans="2:2">
      <c r="B853" s="102"/>
    </row>
    <row r="854" customFormat="1" ht="15.75" customHeight="1" spans="2:2">
      <c r="B854" s="102"/>
    </row>
    <row r="855" customFormat="1" ht="15.75" customHeight="1" spans="2:2">
      <c r="B855" s="102"/>
    </row>
    <row r="856" customFormat="1" ht="15.75" customHeight="1" spans="2:2">
      <c r="B856" s="102"/>
    </row>
    <row r="857" customFormat="1" ht="15.75" customHeight="1" spans="2:2">
      <c r="B857" s="102"/>
    </row>
    <row r="858" customFormat="1" ht="15.75" customHeight="1" spans="2:2">
      <c r="B858" s="102"/>
    </row>
    <row r="859" customFormat="1" ht="15.75" customHeight="1" spans="2:2">
      <c r="B859" s="102"/>
    </row>
    <row r="860" customFormat="1" ht="15.75" customHeight="1" spans="2:2">
      <c r="B860" s="102"/>
    </row>
    <row r="861" customFormat="1" ht="15.75" customHeight="1" spans="2:2">
      <c r="B861" s="102"/>
    </row>
    <row r="862" customFormat="1" ht="15.75" customHeight="1" spans="2:2">
      <c r="B862" s="102"/>
    </row>
    <row r="863" customFormat="1" ht="15.75" customHeight="1" spans="2:2">
      <c r="B863" s="102"/>
    </row>
    <row r="864" customFormat="1" ht="15.75" customHeight="1" spans="2:2">
      <c r="B864" s="102"/>
    </row>
    <row r="865" customFormat="1" ht="15.75" customHeight="1" spans="2:2">
      <c r="B865" s="102"/>
    </row>
    <row r="866" customFormat="1" ht="15.75" customHeight="1" spans="2:2">
      <c r="B866" s="102"/>
    </row>
    <row r="867" customFormat="1" ht="15.75" customHeight="1" spans="2:2">
      <c r="B867" s="102"/>
    </row>
    <row r="868" customFormat="1" ht="15.75" customHeight="1" spans="2:2">
      <c r="B868" s="102"/>
    </row>
    <row r="869" customFormat="1" ht="15.75" customHeight="1" spans="2:2">
      <c r="B869" s="102"/>
    </row>
    <row r="870" customFormat="1" ht="15.75" customHeight="1" spans="2:2">
      <c r="B870" s="102"/>
    </row>
    <row r="871" customFormat="1" ht="15.75" customHeight="1" spans="2:2">
      <c r="B871" s="102"/>
    </row>
    <row r="872" customFormat="1" ht="15.75" customHeight="1" spans="2:2">
      <c r="B872" s="102"/>
    </row>
    <row r="873" customFormat="1" ht="15.75" customHeight="1" spans="2:2">
      <c r="B873" s="102"/>
    </row>
    <row r="874" customFormat="1" ht="15.75" customHeight="1" spans="2:2">
      <c r="B874" s="102"/>
    </row>
    <row r="875" customFormat="1" ht="15.75" customHeight="1" spans="2:2">
      <c r="B875" s="102"/>
    </row>
    <row r="876" customFormat="1" ht="15.75" customHeight="1" spans="2:2">
      <c r="B876" s="102"/>
    </row>
    <row r="877" customFormat="1" ht="15.75" customHeight="1" spans="2:2">
      <c r="B877" s="102"/>
    </row>
    <row r="878" customFormat="1" ht="15.75" customHeight="1" spans="2:2">
      <c r="B878" s="102"/>
    </row>
    <row r="879" customFormat="1" ht="15.75" customHeight="1" spans="2:2">
      <c r="B879" s="102"/>
    </row>
    <row r="880" customFormat="1" ht="15.75" customHeight="1" spans="2:2">
      <c r="B880" s="102"/>
    </row>
    <row r="881" customFormat="1" ht="15.75" customHeight="1" spans="2:2">
      <c r="B881" s="102"/>
    </row>
    <row r="882" customFormat="1" ht="15.75" customHeight="1" spans="2:2">
      <c r="B882" s="102"/>
    </row>
    <row r="883" customFormat="1" ht="15.75" customHeight="1" spans="2:2">
      <c r="B883" s="102"/>
    </row>
    <row r="884" customFormat="1" ht="15.75" customHeight="1" spans="2:2">
      <c r="B884" s="102"/>
    </row>
    <row r="885" customFormat="1" ht="15.75" customHeight="1" spans="2:2">
      <c r="B885" s="102"/>
    </row>
    <row r="886" customFormat="1" ht="15.75" customHeight="1" spans="2:2">
      <c r="B886" s="102"/>
    </row>
    <row r="887" customFormat="1" ht="15.75" customHeight="1" spans="2:2">
      <c r="B887" s="102"/>
    </row>
    <row r="888" customFormat="1" ht="15.75" customHeight="1" spans="2:2">
      <c r="B888" s="102"/>
    </row>
    <row r="889" customFormat="1" ht="15.75" customHeight="1" spans="2:2">
      <c r="B889" s="102"/>
    </row>
    <row r="890" customFormat="1" ht="15.75" customHeight="1" spans="2:2">
      <c r="B890" s="102"/>
    </row>
    <row r="891" customFormat="1" ht="15.75" customHeight="1" spans="2:2">
      <c r="B891" s="102"/>
    </row>
    <row r="892" customFormat="1" ht="15.75" customHeight="1" spans="2:2">
      <c r="B892" s="102"/>
    </row>
    <row r="893" customFormat="1" ht="15.75" customHeight="1" spans="2:2">
      <c r="B893" s="102"/>
    </row>
    <row r="894" customFormat="1" ht="15.75" customHeight="1" spans="2:2">
      <c r="B894" s="102"/>
    </row>
    <row r="895" customFormat="1" ht="15.75" customHeight="1" spans="2:2">
      <c r="B895" s="102"/>
    </row>
    <row r="896" customFormat="1" ht="15.75" customHeight="1" spans="2:2">
      <c r="B896" s="102"/>
    </row>
    <row r="897" customFormat="1" ht="15.75" customHeight="1" spans="2:2">
      <c r="B897" s="102"/>
    </row>
    <row r="898" customFormat="1" ht="15.75" customHeight="1" spans="2:2">
      <c r="B898" s="102"/>
    </row>
    <row r="899" customFormat="1" ht="15.75" customHeight="1" spans="2:2">
      <c r="B899" s="102"/>
    </row>
    <row r="900" customFormat="1" ht="15.75" customHeight="1" spans="2:2">
      <c r="B900" s="102"/>
    </row>
    <row r="901" customFormat="1" ht="15.75" customHeight="1" spans="2:2">
      <c r="B901" s="102"/>
    </row>
    <row r="902" customFormat="1" ht="15.75" customHeight="1" spans="2:2">
      <c r="B902" s="102"/>
    </row>
    <row r="903" customFormat="1" ht="15.75" customHeight="1" spans="2:2">
      <c r="B903" s="102"/>
    </row>
    <row r="904" customFormat="1" ht="15.75" customHeight="1" spans="2:2">
      <c r="B904" s="102"/>
    </row>
    <row r="905" customFormat="1" ht="15.75" customHeight="1" spans="2:2">
      <c r="B905" s="102"/>
    </row>
    <row r="906" customFormat="1" ht="15.75" customHeight="1" spans="2:2">
      <c r="B906" s="102"/>
    </row>
    <row r="907" customFormat="1" ht="15.75" customHeight="1" spans="2:2">
      <c r="B907" s="102"/>
    </row>
    <row r="908" customFormat="1" ht="15.75" customHeight="1" spans="2:2">
      <c r="B908" s="102"/>
    </row>
    <row r="909" customFormat="1" ht="15.75" customHeight="1" spans="2:2">
      <c r="B909" s="102"/>
    </row>
    <row r="910" customFormat="1" ht="15.75" customHeight="1" spans="2:2">
      <c r="B910" s="102"/>
    </row>
    <row r="911" customFormat="1" ht="15.75" customHeight="1" spans="2:2">
      <c r="B911" s="102"/>
    </row>
    <row r="912" customFormat="1" ht="15.75" customHeight="1" spans="2:2">
      <c r="B912" s="102"/>
    </row>
    <row r="913" customFormat="1" ht="15.75" customHeight="1" spans="2:2">
      <c r="B913" s="102"/>
    </row>
    <row r="914" customFormat="1" ht="15.75" customHeight="1" spans="2:2">
      <c r="B914" s="102"/>
    </row>
    <row r="915" customFormat="1" ht="15.75" customHeight="1" spans="2:2">
      <c r="B915" s="102"/>
    </row>
    <row r="916" customFormat="1" ht="15.75" customHeight="1" spans="2:2">
      <c r="B916" s="102"/>
    </row>
    <row r="917" customFormat="1" ht="15.75" customHeight="1" spans="2:2">
      <c r="B917" s="102"/>
    </row>
    <row r="918" customFormat="1" ht="15.75" customHeight="1" spans="2:2">
      <c r="B918" s="102"/>
    </row>
    <row r="919" customFormat="1" ht="15.75" customHeight="1" spans="2:2">
      <c r="B919" s="102"/>
    </row>
    <row r="920" customFormat="1" ht="15.75" customHeight="1" spans="2:2">
      <c r="B920" s="102"/>
    </row>
    <row r="921" customFormat="1" ht="15.75" customHeight="1" spans="2:2">
      <c r="B921" s="102"/>
    </row>
    <row r="922" customFormat="1" ht="15.75" customHeight="1" spans="2:2">
      <c r="B922" s="102"/>
    </row>
    <row r="923" customFormat="1" ht="15.75" customHeight="1" spans="2:2">
      <c r="B923" s="102"/>
    </row>
    <row r="924" customFormat="1" ht="15.75" customHeight="1" spans="2:2">
      <c r="B924" s="102"/>
    </row>
    <row r="925" customFormat="1" ht="15.75" customHeight="1" spans="2:2">
      <c r="B925" s="102"/>
    </row>
    <row r="926" customFormat="1" ht="15.75" customHeight="1" spans="2:2">
      <c r="B926" s="102"/>
    </row>
    <row r="927" customFormat="1" ht="15.75" customHeight="1" spans="2:2">
      <c r="B927" s="102"/>
    </row>
    <row r="928" customFormat="1" ht="15.75" customHeight="1" spans="2:2">
      <c r="B928" s="102"/>
    </row>
    <row r="929" customFormat="1" ht="15.75" customHeight="1" spans="2:2">
      <c r="B929" s="102"/>
    </row>
    <row r="930" customFormat="1" ht="15.75" customHeight="1" spans="2:2">
      <c r="B930" s="102"/>
    </row>
    <row r="931" customFormat="1" ht="15.75" customHeight="1" spans="2:2">
      <c r="B931" s="102"/>
    </row>
    <row r="932" customFormat="1" ht="15.75" customHeight="1" spans="2:2">
      <c r="B932" s="102"/>
    </row>
    <row r="933" customFormat="1" ht="15.75" customHeight="1" spans="2:2">
      <c r="B933" s="102"/>
    </row>
    <row r="934" customFormat="1" ht="15.75" customHeight="1" spans="2:2">
      <c r="B934" s="102"/>
    </row>
    <row r="935" customFormat="1" ht="15.75" customHeight="1" spans="2:2">
      <c r="B935" s="102"/>
    </row>
    <row r="936" customFormat="1" ht="15.75" customHeight="1" spans="2:2">
      <c r="B936" s="102"/>
    </row>
    <row r="937" customFormat="1" ht="15.75" customHeight="1" spans="2:2">
      <c r="B937" s="102"/>
    </row>
    <row r="938" customFormat="1" ht="15.75" customHeight="1" spans="2:2">
      <c r="B938" s="102"/>
    </row>
    <row r="939" customFormat="1" ht="15.75" customHeight="1" spans="2:2">
      <c r="B939" s="102"/>
    </row>
    <row r="940" customFormat="1" ht="15.75" customHeight="1" spans="2:2">
      <c r="B940" s="102"/>
    </row>
    <row r="941" customFormat="1" ht="15.75" customHeight="1" spans="2:2">
      <c r="B941" s="102"/>
    </row>
    <row r="942" customFormat="1" ht="15.75" customHeight="1" spans="2:2">
      <c r="B942" s="102"/>
    </row>
    <row r="943" customFormat="1" ht="15.75" customHeight="1" spans="2:2">
      <c r="B943" s="102"/>
    </row>
    <row r="944" customFormat="1" ht="15.75" customHeight="1" spans="2:2">
      <c r="B944" s="102"/>
    </row>
    <row r="945" customFormat="1" ht="15.75" customHeight="1" spans="2:2">
      <c r="B945" s="102"/>
    </row>
    <row r="946" customFormat="1" ht="15.75" customHeight="1" spans="2:2">
      <c r="B946" s="102"/>
    </row>
    <row r="947" customFormat="1" ht="15.75" customHeight="1" spans="2:2">
      <c r="B947" s="102"/>
    </row>
    <row r="948" customFormat="1" ht="15.75" customHeight="1" spans="2:2">
      <c r="B948" s="102"/>
    </row>
    <row r="949" customFormat="1" ht="15.75" customHeight="1" spans="2:2">
      <c r="B949" s="102"/>
    </row>
    <row r="950" customFormat="1" ht="15.75" customHeight="1" spans="2:2">
      <c r="B950" s="102"/>
    </row>
    <row r="951" customFormat="1" ht="15.75" customHeight="1" spans="2:2">
      <c r="B951" s="102"/>
    </row>
    <row r="952" customFormat="1" ht="15.75" customHeight="1" spans="2:2">
      <c r="B952" s="102"/>
    </row>
    <row r="953" customFormat="1" ht="15.75" customHeight="1" spans="2:2">
      <c r="B953" s="102"/>
    </row>
    <row r="954" customFormat="1" ht="15.75" customHeight="1" spans="2:2">
      <c r="B954" s="102"/>
    </row>
    <row r="955" customFormat="1" ht="15.75" customHeight="1" spans="2:2">
      <c r="B955" s="102"/>
    </row>
    <row r="956" customFormat="1" ht="15.75" customHeight="1" spans="2:2">
      <c r="B956" s="102"/>
    </row>
    <row r="957" customFormat="1" ht="15.75" customHeight="1" spans="2:2">
      <c r="B957" s="102"/>
    </row>
    <row r="958" customFormat="1" ht="15.75" customHeight="1" spans="2:2">
      <c r="B958" s="102"/>
    </row>
    <row r="959" customFormat="1" ht="15.75" customHeight="1" spans="2:2">
      <c r="B959" s="102"/>
    </row>
    <row r="960" customFormat="1" ht="15.75" customHeight="1" spans="2:2">
      <c r="B960" s="102"/>
    </row>
    <row r="961" customFormat="1" ht="15.75" customHeight="1" spans="2:2">
      <c r="B961" s="102"/>
    </row>
    <row r="962" customFormat="1" ht="15.75" customHeight="1" spans="2:2">
      <c r="B962" s="102"/>
    </row>
    <row r="963" customFormat="1" ht="15.75" customHeight="1" spans="2:2">
      <c r="B963" s="102"/>
    </row>
    <row r="964" customFormat="1" ht="15.75" customHeight="1" spans="2:2">
      <c r="B964" s="102"/>
    </row>
    <row r="965" customFormat="1" ht="15.75" customHeight="1" spans="2:2">
      <c r="B965" s="102"/>
    </row>
    <row r="966" customFormat="1" ht="15.75" customHeight="1" spans="2:2">
      <c r="B966" s="102"/>
    </row>
    <row r="967" customFormat="1" ht="15.75" customHeight="1" spans="2:2">
      <c r="B967" s="102"/>
    </row>
    <row r="968" customFormat="1" ht="15.75" customHeight="1" spans="2:2">
      <c r="B968" s="102"/>
    </row>
    <row r="969" customFormat="1" ht="15.75" customHeight="1" spans="2:2">
      <c r="B969" s="102"/>
    </row>
    <row r="970" customFormat="1" ht="15.75" customHeight="1" spans="2:2">
      <c r="B970" s="102"/>
    </row>
    <row r="971" customFormat="1" ht="15.75" customHeight="1" spans="2:2">
      <c r="B971" s="102"/>
    </row>
    <row r="972" customFormat="1" ht="15.75" customHeight="1" spans="2:2">
      <c r="B972" s="102"/>
    </row>
    <row r="973" customFormat="1" ht="15.75" customHeight="1" spans="2:2">
      <c r="B973" s="102"/>
    </row>
    <row r="974" customFormat="1" ht="15.75" customHeight="1" spans="2:2">
      <c r="B974" s="102"/>
    </row>
    <row r="975" customFormat="1" ht="15.75" customHeight="1" spans="2:2">
      <c r="B975" s="102"/>
    </row>
    <row r="976" customFormat="1" ht="15.75" customHeight="1" spans="2:2">
      <c r="B976" s="102"/>
    </row>
    <row r="977" customFormat="1" ht="15.75" customHeight="1" spans="2:2">
      <c r="B977" s="102"/>
    </row>
    <row r="978" customFormat="1" ht="15.75" customHeight="1" spans="2:2">
      <c r="B978" s="102"/>
    </row>
    <row r="979" customFormat="1" ht="15.75" customHeight="1" spans="2:2">
      <c r="B979" s="102"/>
    </row>
    <row r="980" customFormat="1" ht="15.75" customHeight="1" spans="2:2">
      <c r="B980" s="102"/>
    </row>
    <row r="981" customFormat="1" ht="15.75" customHeight="1" spans="2:2">
      <c r="B981" s="102"/>
    </row>
    <row r="982" customFormat="1" ht="15.75" customHeight="1" spans="2:2">
      <c r="B982" s="102"/>
    </row>
    <row r="983" customFormat="1" ht="15.75" customHeight="1" spans="2:2">
      <c r="B983" s="102"/>
    </row>
    <row r="984" customFormat="1" ht="15.75" customHeight="1" spans="2:2">
      <c r="B984" s="102"/>
    </row>
    <row r="985" customFormat="1" ht="15.75" customHeight="1" spans="2:2">
      <c r="B985" s="102"/>
    </row>
    <row r="986" customFormat="1" ht="15.75" customHeight="1" spans="2:2">
      <c r="B986" s="102"/>
    </row>
    <row r="987" customFormat="1" ht="15.75" customHeight="1" spans="2:2">
      <c r="B987" s="102"/>
    </row>
    <row r="988" customFormat="1" ht="15.75" customHeight="1" spans="2:2">
      <c r="B988" s="102"/>
    </row>
    <row r="989" customFormat="1" ht="15.75" customHeight="1" spans="2:2">
      <c r="B989" s="102"/>
    </row>
    <row r="990" customFormat="1" ht="15.75" customHeight="1" spans="2:2">
      <c r="B990" s="102"/>
    </row>
    <row r="991" customFormat="1" ht="15.75" customHeight="1" spans="2:2">
      <c r="B991" s="102"/>
    </row>
    <row r="992" customFormat="1" ht="15.75" customHeight="1" spans="2:2">
      <c r="B992" s="102"/>
    </row>
    <row r="993" customFormat="1" ht="15.75" customHeight="1" spans="2:2">
      <c r="B993" s="102"/>
    </row>
    <row r="994" customFormat="1" ht="15.75" customHeight="1" spans="2:2">
      <c r="B994" s="102"/>
    </row>
    <row r="995" customFormat="1" ht="15.75" customHeight="1" spans="2:2">
      <c r="B995" s="102"/>
    </row>
    <row r="996" customFormat="1" ht="15.75" customHeight="1" spans="2:2">
      <c r="B996" s="102"/>
    </row>
    <row r="997" customFormat="1" ht="15.75" customHeight="1" spans="2:2">
      <c r="B997" s="102"/>
    </row>
    <row r="998" customFormat="1" ht="15.75" customHeight="1" spans="2:2">
      <c r="B998" s="102"/>
    </row>
    <row r="999" customFormat="1" ht="15.75" customHeight="1" spans="2:2">
      <c r="B999" s="102"/>
    </row>
    <row r="1000" customFormat="1" ht="15.75" customHeight="1" spans="2:2"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39:H39"/>
    <mergeCell ref="A42:H42"/>
    <mergeCell ref="A54:H54"/>
    <mergeCell ref="A57:H57"/>
    <mergeCell ref="A68:H68"/>
    <mergeCell ref="A70:H70"/>
    <mergeCell ref="A72:H72"/>
  </mergeCells>
  <pageMargins left="0.75" right="0.75" top="1" bottom="1" header="0.5" footer="0.5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3"/>
  <sheetViews>
    <sheetView workbookViewId="0">
      <selection activeCell="K9" sqref="K9"/>
    </sheetView>
  </sheetViews>
  <sheetFormatPr defaultColWidth="12.6285714285714" defaultRowHeight="15" customHeight="1"/>
  <cols>
    <col min="1" max="1" width="20" style="376" customWidth="1"/>
    <col min="2" max="2" width="17.8571428571429" style="376" customWidth="1"/>
    <col min="3" max="3" width="63.5047619047619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491"/>
      <c r="B1" s="92"/>
      <c r="C1" s="92"/>
      <c r="D1" s="92"/>
      <c r="E1" s="92"/>
      <c r="F1" s="4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4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4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4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4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492"/>
      <c r="B11" s="98"/>
      <c r="C11" s="98"/>
      <c r="D11" s="98"/>
      <c r="E11" s="98"/>
      <c r="F11" s="11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5"/>
      <c r="G12" s="101"/>
      <c r="H12" s="102"/>
      <c r="I12" s="102"/>
    </row>
    <row r="13" customFormat="1" ht="15.75" customHeight="1" spans="1:2">
      <c r="A13" s="16" t="s">
        <v>6</v>
      </c>
      <c r="B13" s="376"/>
    </row>
    <row r="14" ht="15.75" customHeight="1" spans="1:9">
      <c r="A14" s="101"/>
      <c r="B14" s="101"/>
      <c r="C14" s="101"/>
      <c r="D14" s="102"/>
      <c r="E14" s="102"/>
      <c r="F14" s="15"/>
      <c r="G14" s="101"/>
      <c r="H14" s="102"/>
      <c r="I14" s="102"/>
    </row>
    <row r="15" ht="46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510">
        <f>SUM(F17:F19)</f>
        <v>534815.06</v>
      </c>
    </row>
    <row r="17" ht="15.75" customHeight="1" spans="1:9">
      <c r="A17" s="298" t="s">
        <v>3823</v>
      </c>
      <c r="B17" s="457" t="s">
        <v>3824</v>
      </c>
      <c r="C17" s="299" t="s">
        <v>3825</v>
      </c>
      <c r="D17" s="300">
        <v>45551</v>
      </c>
      <c r="E17" s="301">
        <v>45553</v>
      </c>
      <c r="F17" s="512">
        <v>19431.06</v>
      </c>
      <c r="G17" s="513">
        <v>45554</v>
      </c>
      <c r="H17" s="514" t="s">
        <v>3826</v>
      </c>
      <c r="I17" s="527"/>
    </row>
    <row r="18" ht="15.75" customHeight="1" spans="1:9">
      <c r="A18" s="116" t="s">
        <v>3827</v>
      </c>
      <c r="B18" s="116" t="s">
        <v>18</v>
      </c>
      <c r="C18" s="515" t="s">
        <v>3828</v>
      </c>
      <c r="D18" s="118">
        <v>45552</v>
      </c>
      <c r="E18" s="118">
        <v>45553</v>
      </c>
      <c r="F18" s="119">
        <v>4354</v>
      </c>
      <c r="G18" s="140">
        <v>45555</v>
      </c>
      <c r="H18" s="495">
        <v>1000000000</v>
      </c>
      <c r="I18" s="155"/>
    </row>
    <row r="19" ht="15.75" customHeight="1" spans="1:9">
      <c r="A19" s="159" t="s">
        <v>3829</v>
      </c>
      <c r="B19" s="91" t="s">
        <v>18</v>
      </c>
      <c r="C19" s="228" t="s">
        <v>3830</v>
      </c>
      <c r="D19" s="118">
        <v>45554</v>
      </c>
      <c r="E19" s="118">
        <v>45554</v>
      </c>
      <c r="F19" s="119">
        <f>196500+56030+23000+206000+29500</f>
        <v>511030</v>
      </c>
      <c r="G19" s="140">
        <v>45555</v>
      </c>
      <c r="H19" s="495">
        <v>1000000000</v>
      </c>
      <c r="I19" s="155"/>
    </row>
    <row r="20" ht="24.75" customHeight="1" spans="1:40">
      <c r="A20" s="22" t="s">
        <v>2713</v>
      </c>
      <c r="B20" s="379"/>
      <c r="C20" s="106"/>
      <c r="D20" s="106"/>
      <c r="E20" s="106"/>
      <c r="F20" s="106"/>
      <c r="G20" s="106"/>
      <c r="H20" s="107"/>
      <c r="I20" s="510">
        <f>SUM(F21:F42)</f>
        <v>111530.02</v>
      </c>
      <c r="AN20" s="373" t="s">
        <v>52</v>
      </c>
    </row>
    <row r="21" ht="17.25" customHeight="1" spans="1:9">
      <c r="A21" s="116" t="s">
        <v>3831</v>
      </c>
      <c r="B21" s="116" t="s">
        <v>3832</v>
      </c>
      <c r="C21" s="494" t="s">
        <v>341</v>
      </c>
      <c r="D21" s="123">
        <v>45546</v>
      </c>
      <c r="E21" s="123">
        <v>45553</v>
      </c>
      <c r="F21" s="139">
        <v>334.23</v>
      </c>
      <c r="G21" s="140">
        <v>45555</v>
      </c>
      <c r="H21" s="506">
        <v>1000000000</v>
      </c>
      <c r="I21" s="528"/>
    </row>
    <row r="22" ht="15.75" customHeight="1" spans="1:9">
      <c r="A22" s="298" t="s">
        <v>3833</v>
      </c>
      <c r="B22" s="298" t="s">
        <v>3834</v>
      </c>
      <c r="C22" s="305" t="s">
        <v>3835</v>
      </c>
      <c r="D22" s="300">
        <v>45546</v>
      </c>
      <c r="E22" s="300">
        <v>45553</v>
      </c>
      <c r="F22" s="307">
        <v>1500</v>
      </c>
      <c r="G22" s="140">
        <v>45555</v>
      </c>
      <c r="H22" s="298">
        <v>1050000117</v>
      </c>
      <c r="I22" s="310"/>
    </row>
    <row r="23" ht="16.5" customHeight="1" spans="1:9">
      <c r="A23" s="298" t="s">
        <v>3836</v>
      </c>
      <c r="B23" s="298" t="s">
        <v>213</v>
      </c>
      <c r="C23" s="516" t="s">
        <v>214</v>
      </c>
      <c r="D23" s="301">
        <v>45547</v>
      </c>
      <c r="E23" s="300">
        <v>45552</v>
      </c>
      <c r="F23" s="307">
        <v>6989.57</v>
      </c>
      <c r="G23" s="314">
        <v>45555</v>
      </c>
      <c r="H23" s="517">
        <v>1000000000</v>
      </c>
      <c r="I23" s="310"/>
    </row>
    <row r="24" ht="15.75" customHeight="1" spans="1:9">
      <c r="A24" s="116" t="s">
        <v>3837</v>
      </c>
      <c r="B24" s="495" t="s">
        <v>3838</v>
      </c>
      <c r="C24" s="224" t="s">
        <v>915</v>
      </c>
      <c r="D24" s="124">
        <v>45547</v>
      </c>
      <c r="E24" s="161">
        <v>45553</v>
      </c>
      <c r="F24" s="139">
        <v>5225.72</v>
      </c>
      <c r="G24" s="140">
        <v>45555</v>
      </c>
      <c r="H24" s="495">
        <v>1000000000</v>
      </c>
      <c r="I24" s="155"/>
    </row>
    <row r="25" ht="15.75" customHeight="1" spans="1:9">
      <c r="A25" s="116" t="s">
        <v>3839</v>
      </c>
      <c r="B25" s="116" t="s">
        <v>504</v>
      </c>
      <c r="C25" s="224" t="s">
        <v>3840</v>
      </c>
      <c r="D25" s="124">
        <v>45547</v>
      </c>
      <c r="E25" s="124">
        <v>45553</v>
      </c>
      <c r="F25" s="365">
        <v>3764.12</v>
      </c>
      <c r="G25" s="140">
        <v>45555</v>
      </c>
      <c r="H25" s="493">
        <v>1444000000</v>
      </c>
      <c r="I25" s="155"/>
    </row>
    <row r="26" customHeight="1" spans="1:9">
      <c r="A26" s="116" t="s">
        <v>3841</v>
      </c>
      <c r="B26" s="116" t="s">
        <v>2744</v>
      </c>
      <c r="C26" s="494" t="s">
        <v>214</v>
      </c>
      <c r="D26" s="161">
        <v>45548</v>
      </c>
      <c r="E26" s="123">
        <v>45551</v>
      </c>
      <c r="F26" s="139">
        <v>4327.65</v>
      </c>
      <c r="G26" s="140">
        <v>45555</v>
      </c>
      <c r="H26" s="493">
        <v>1000000000</v>
      </c>
      <c r="I26" s="155"/>
    </row>
    <row r="27" ht="17.25" customHeight="1" spans="1:9">
      <c r="A27" s="116" t="s">
        <v>3842</v>
      </c>
      <c r="B27" s="116" t="s">
        <v>213</v>
      </c>
      <c r="C27" s="494" t="s">
        <v>214</v>
      </c>
      <c r="D27" s="161">
        <v>45548</v>
      </c>
      <c r="E27" s="123">
        <v>45551</v>
      </c>
      <c r="F27" s="257">
        <v>3010.28</v>
      </c>
      <c r="G27" s="140">
        <v>45555</v>
      </c>
      <c r="H27" s="493">
        <v>1000000000</v>
      </c>
      <c r="I27" s="155"/>
    </row>
    <row r="28" ht="16.5" customHeight="1" spans="1:9">
      <c r="A28" s="116" t="s">
        <v>3843</v>
      </c>
      <c r="B28" s="116" t="s">
        <v>2744</v>
      </c>
      <c r="C28" s="494" t="s">
        <v>214</v>
      </c>
      <c r="D28" s="161">
        <v>45548</v>
      </c>
      <c r="E28" s="123">
        <v>45551</v>
      </c>
      <c r="F28" s="141">
        <v>7617.64</v>
      </c>
      <c r="G28" s="140">
        <v>45555</v>
      </c>
      <c r="H28" s="506">
        <v>1444000000</v>
      </c>
      <c r="I28" s="155"/>
    </row>
    <row r="29" ht="16.5" customHeight="1" spans="1:9">
      <c r="A29" s="116" t="s">
        <v>3844</v>
      </c>
      <c r="B29" s="116" t="s">
        <v>213</v>
      </c>
      <c r="C29" s="494" t="s">
        <v>214</v>
      </c>
      <c r="D29" s="124">
        <v>45548</v>
      </c>
      <c r="E29" s="124">
        <v>45552</v>
      </c>
      <c r="F29" s="139">
        <v>3327.16</v>
      </c>
      <c r="G29" s="140">
        <v>45555</v>
      </c>
      <c r="H29" s="495">
        <v>1000000000</v>
      </c>
      <c r="I29" s="155"/>
    </row>
    <row r="30" ht="16.5" customHeight="1" spans="1:9">
      <c r="A30" s="116" t="s">
        <v>3845</v>
      </c>
      <c r="B30" s="116" t="s">
        <v>213</v>
      </c>
      <c r="C30" s="494" t="s">
        <v>214</v>
      </c>
      <c r="D30" s="124">
        <v>45548</v>
      </c>
      <c r="E30" s="124">
        <v>45552</v>
      </c>
      <c r="F30" s="139">
        <v>4753.08</v>
      </c>
      <c r="G30" s="140">
        <v>45555</v>
      </c>
      <c r="H30" s="495">
        <v>1000000000</v>
      </c>
      <c r="I30" s="155"/>
    </row>
    <row r="31" ht="16.5" customHeight="1" spans="1:9">
      <c r="A31" s="116" t="s">
        <v>3846</v>
      </c>
      <c r="B31" s="116" t="s">
        <v>2744</v>
      </c>
      <c r="C31" s="494" t="s">
        <v>214</v>
      </c>
      <c r="D31" s="124">
        <v>45548</v>
      </c>
      <c r="E31" s="124">
        <v>45552</v>
      </c>
      <c r="F31" s="518">
        <v>11625.49</v>
      </c>
      <c r="G31" s="140">
        <v>45555</v>
      </c>
      <c r="H31" s="506">
        <v>1000000000</v>
      </c>
      <c r="I31" s="155"/>
    </row>
    <row r="32" ht="15.75" customHeight="1" spans="1:9">
      <c r="A32" s="116" t="s">
        <v>3847</v>
      </c>
      <c r="B32" s="116" t="s">
        <v>213</v>
      </c>
      <c r="C32" s="494" t="s">
        <v>214</v>
      </c>
      <c r="D32" s="124">
        <v>45548</v>
      </c>
      <c r="E32" s="124">
        <v>45552</v>
      </c>
      <c r="F32" s="222">
        <v>355.19</v>
      </c>
      <c r="G32" s="140">
        <v>45555</v>
      </c>
      <c r="H32" s="506">
        <v>1000000000</v>
      </c>
      <c r="I32" s="155"/>
    </row>
    <row r="33" ht="15.75" customHeight="1" spans="1:9">
      <c r="A33" s="116" t="s">
        <v>3848</v>
      </c>
      <c r="B33" s="116" t="s">
        <v>3849</v>
      </c>
      <c r="C33" s="494" t="s">
        <v>341</v>
      </c>
      <c r="D33" s="124">
        <v>45548</v>
      </c>
      <c r="E33" s="124">
        <v>45553</v>
      </c>
      <c r="F33" s="119">
        <v>2569.32</v>
      </c>
      <c r="G33" s="140">
        <v>45555</v>
      </c>
      <c r="H33" s="495">
        <v>1444000000</v>
      </c>
      <c r="I33" s="155"/>
    </row>
    <row r="34" ht="15.75" customHeight="1" spans="1:9">
      <c r="A34" s="298" t="s">
        <v>3850</v>
      </c>
      <c r="B34" s="298" t="s">
        <v>60</v>
      </c>
      <c r="C34" s="305" t="s">
        <v>3851</v>
      </c>
      <c r="D34" s="300">
        <v>45551</v>
      </c>
      <c r="E34" s="300">
        <v>45553</v>
      </c>
      <c r="F34" s="381">
        <v>5337.9</v>
      </c>
      <c r="G34" s="314">
        <v>45555</v>
      </c>
      <c r="H34" s="514">
        <v>1133000000</v>
      </c>
      <c r="I34" s="310"/>
    </row>
    <row r="35" ht="16.5" customHeight="1" spans="1:9">
      <c r="A35" s="116" t="s">
        <v>3852</v>
      </c>
      <c r="B35" s="116" t="s">
        <v>263</v>
      </c>
      <c r="C35" s="224" t="s">
        <v>3853</v>
      </c>
      <c r="D35" s="161">
        <v>45552</v>
      </c>
      <c r="E35" s="123">
        <v>45552</v>
      </c>
      <c r="F35" s="119">
        <v>3968.98</v>
      </c>
      <c r="G35" s="140">
        <v>45555</v>
      </c>
      <c r="H35" s="493">
        <v>1000000000</v>
      </c>
      <c r="I35" s="155"/>
    </row>
    <row r="36" ht="15.75" customHeight="1" spans="1:9">
      <c r="A36" s="116" t="s">
        <v>3854</v>
      </c>
      <c r="B36" s="116" t="s">
        <v>54</v>
      </c>
      <c r="C36" s="494" t="s">
        <v>341</v>
      </c>
      <c r="D36" s="124">
        <v>45552</v>
      </c>
      <c r="E36" s="123">
        <v>45553</v>
      </c>
      <c r="F36" s="141">
        <v>7514.85</v>
      </c>
      <c r="G36" s="140">
        <v>45555</v>
      </c>
      <c r="H36" s="506">
        <v>1000000000</v>
      </c>
      <c r="I36" s="155"/>
    </row>
    <row r="37" ht="15.75" customHeight="1" spans="1:9">
      <c r="A37" s="116" t="s">
        <v>3855</v>
      </c>
      <c r="B37" s="116" t="s">
        <v>91</v>
      </c>
      <c r="C37" s="163" t="s">
        <v>249</v>
      </c>
      <c r="D37" s="123">
        <v>45552</v>
      </c>
      <c r="E37" s="161">
        <v>45553</v>
      </c>
      <c r="F37" s="519">
        <v>9869.68</v>
      </c>
      <c r="G37" s="140">
        <v>45555</v>
      </c>
      <c r="H37" s="495">
        <v>1444000000</v>
      </c>
      <c r="I37" s="155"/>
    </row>
    <row r="38" ht="16.5" customHeight="1" spans="1:9">
      <c r="A38" s="116" t="s">
        <v>3856</v>
      </c>
      <c r="B38" s="116" t="s">
        <v>213</v>
      </c>
      <c r="C38" s="224" t="s">
        <v>214</v>
      </c>
      <c r="D38" s="124">
        <v>45552</v>
      </c>
      <c r="E38" s="124">
        <v>45553</v>
      </c>
      <c r="F38" s="520">
        <v>4696.75</v>
      </c>
      <c r="G38" s="140">
        <v>45555</v>
      </c>
      <c r="H38" s="505">
        <v>1000000000</v>
      </c>
      <c r="I38" s="155"/>
    </row>
    <row r="39" customHeight="1" spans="1:9">
      <c r="A39" s="116" t="s">
        <v>3857</v>
      </c>
      <c r="B39" s="116" t="s">
        <v>54</v>
      </c>
      <c r="C39" s="253" t="s">
        <v>341</v>
      </c>
      <c r="D39" s="124">
        <v>45552</v>
      </c>
      <c r="E39" s="232">
        <v>45553</v>
      </c>
      <c r="F39" s="141">
        <v>4259.06</v>
      </c>
      <c r="G39" s="140">
        <v>45555</v>
      </c>
      <c r="H39" s="521">
        <v>1444000000</v>
      </c>
      <c r="I39" s="155"/>
    </row>
    <row r="40" ht="15.75" customHeight="1" spans="1:9">
      <c r="A40" s="116" t="s">
        <v>3858</v>
      </c>
      <c r="B40" s="116" t="s">
        <v>213</v>
      </c>
      <c r="C40" s="224" t="s">
        <v>214</v>
      </c>
      <c r="D40" s="124">
        <v>45552</v>
      </c>
      <c r="E40" s="124">
        <v>45553</v>
      </c>
      <c r="F40" s="520">
        <v>11417.17</v>
      </c>
      <c r="G40" s="140">
        <v>45555</v>
      </c>
      <c r="H40" s="505">
        <v>1000000000</v>
      </c>
      <c r="I40" s="155"/>
    </row>
    <row r="41" ht="15.75" customHeight="1" spans="1:9">
      <c r="A41" s="116" t="s">
        <v>3859</v>
      </c>
      <c r="B41" s="116" t="s">
        <v>54</v>
      </c>
      <c r="C41" s="494" t="s">
        <v>341</v>
      </c>
      <c r="D41" s="124">
        <v>45552</v>
      </c>
      <c r="E41" s="124">
        <v>45553</v>
      </c>
      <c r="F41" s="222">
        <v>8044.18</v>
      </c>
      <c r="G41" s="140">
        <v>45555</v>
      </c>
      <c r="H41" s="493">
        <v>1444000000</v>
      </c>
      <c r="I41" s="155"/>
    </row>
    <row r="42" ht="15.75" customHeight="1" spans="1:9">
      <c r="A42" s="26" t="s">
        <v>3860</v>
      </c>
      <c r="B42" s="26" t="s">
        <v>104</v>
      </c>
      <c r="C42" s="522" t="s">
        <v>3861</v>
      </c>
      <c r="D42" s="502">
        <v>45552</v>
      </c>
      <c r="E42" s="60">
        <v>45554</v>
      </c>
      <c r="F42" s="72">
        <v>1022</v>
      </c>
      <c r="G42" s="136">
        <v>45555</v>
      </c>
      <c r="H42" s="87">
        <v>1000000000</v>
      </c>
      <c r="I42" s="156"/>
    </row>
    <row r="43" ht="15.75" customHeight="1" spans="1:9">
      <c r="A43" s="22" t="s">
        <v>160</v>
      </c>
      <c r="B43" s="379"/>
      <c r="C43" s="106"/>
      <c r="D43" s="106"/>
      <c r="E43" s="106"/>
      <c r="F43" s="106"/>
      <c r="G43" s="106"/>
      <c r="H43" s="107"/>
      <c r="I43" s="510">
        <f>SUM(F44:F44)</f>
        <v>0</v>
      </c>
    </row>
    <row r="44" ht="18" customHeight="1" spans="1:40">
      <c r="A44" s="116"/>
      <c r="B44" s="116"/>
      <c r="C44" s="494"/>
      <c r="D44" s="123"/>
      <c r="E44" s="123"/>
      <c r="F44" s="497"/>
      <c r="G44" s="394"/>
      <c r="H44" s="494"/>
      <c r="I44" s="396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1"/>
      <c r="V44" s="511"/>
      <c r="W44" s="511"/>
      <c r="X44" s="511"/>
      <c r="Y44" s="511"/>
      <c r="Z44" s="511"/>
      <c r="AA44" s="511"/>
      <c r="AB44" s="511"/>
      <c r="AC44" s="511"/>
      <c r="AD44" s="511"/>
      <c r="AE44" s="511"/>
      <c r="AF44" s="511"/>
      <c r="AG44" s="511"/>
      <c r="AH44" s="511"/>
      <c r="AI44" s="511"/>
      <c r="AJ44" s="511"/>
      <c r="AK44" s="511"/>
      <c r="AL44" s="511"/>
      <c r="AM44" s="511"/>
      <c r="AN44" s="511"/>
    </row>
    <row r="45" ht="15.75" customHeight="1" spans="1:9">
      <c r="A45" s="22" t="s">
        <v>161</v>
      </c>
      <c r="B45" s="379"/>
      <c r="C45" s="106"/>
      <c r="D45" s="106"/>
      <c r="E45" s="106"/>
      <c r="F45" s="106"/>
      <c r="G45" s="106"/>
      <c r="H45" s="107"/>
      <c r="I45" s="510">
        <f>SUM(F46:F49)</f>
        <v>610697.72</v>
      </c>
    </row>
    <row r="46" ht="17.25" customHeight="1" spans="1:9">
      <c r="A46" s="523" t="s">
        <v>3862</v>
      </c>
      <c r="B46" s="523" t="s">
        <v>121</v>
      </c>
      <c r="C46" s="494" t="s">
        <v>308</v>
      </c>
      <c r="D46" s="499">
        <v>45547</v>
      </c>
      <c r="E46" s="123">
        <v>45552</v>
      </c>
      <c r="F46" s="500">
        <v>14666.18</v>
      </c>
      <c r="G46" s="140">
        <v>45555</v>
      </c>
      <c r="H46" s="494">
        <v>1000000000</v>
      </c>
      <c r="I46" s="528"/>
    </row>
    <row r="47" ht="15.75" customHeight="1" spans="1:9">
      <c r="A47" s="116" t="s">
        <v>3863</v>
      </c>
      <c r="B47" s="116" t="s">
        <v>828</v>
      </c>
      <c r="C47" s="224" t="s">
        <v>3864</v>
      </c>
      <c r="D47" s="499">
        <v>45548</v>
      </c>
      <c r="E47" s="123">
        <v>45552</v>
      </c>
      <c r="F47" s="524">
        <v>458787.19</v>
      </c>
      <c r="G47" s="140">
        <v>45555</v>
      </c>
      <c r="H47" s="494">
        <v>1000000000</v>
      </c>
      <c r="I47" s="155"/>
    </row>
    <row r="48" ht="15.75" customHeight="1" spans="1:9">
      <c r="A48" s="495" t="s">
        <v>3865</v>
      </c>
      <c r="B48" s="495" t="s">
        <v>374</v>
      </c>
      <c r="C48" s="494" t="s">
        <v>3866</v>
      </c>
      <c r="D48" s="232">
        <v>45548</v>
      </c>
      <c r="E48" s="232">
        <v>45554</v>
      </c>
      <c r="F48" s="139">
        <v>99120.29</v>
      </c>
      <c r="G48" s="140">
        <v>45555</v>
      </c>
      <c r="H48" s="506">
        <v>1000000000</v>
      </c>
      <c r="I48" s="155"/>
    </row>
    <row r="49" ht="16.5" customHeight="1" spans="1:9">
      <c r="A49" s="116" t="s">
        <v>3867</v>
      </c>
      <c r="B49" s="116" t="s">
        <v>169</v>
      </c>
      <c r="C49" s="494" t="s">
        <v>393</v>
      </c>
      <c r="D49" s="525">
        <v>45552</v>
      </c>
      <c r="E49" s="161">
        <v>45553</v>
      </c>
      <c r="F49" s="119">
        <v>38124.06</v>
      </c>
      <c r="G49" s="140">
        <v>45555</v>
      </c>
      <c r="H49" s="526">
        <v>1000000000</v>
      </c>
      <c r="I49" s="155"/>
    </row>
    <row r="50" ht="15.75" customHeight="1" spans="1:9">
      <c r="A50" s="22" t="s">
        <v>186</v>
      </c>
      <c r="B50" s="379"/>
      <c r="C50" s="106"/>
      <c r="D50" s="106"/>
      <c r="E50" s="106"/>
      <c r="F50" s="106"/>
      <c r="G50" s="106"/>
      <c r="H50" s="107"/>
      <c r="I50" s="510">
        <f>SUM(F51:F51)</f>
        <v>0</v>
      </c>
    </row>
    <row r="51" ht="15.75" customHeight="1" spans="1:9">
      <c r="A51" s="116"/>
      <c r="B51" s="116"/>
      <c r="C51" s="494"/>
      <c r="D51" s="499"/>
      <c r="E51" s="118"/>
      <c r="F51" s="478"/>
      <c r="G51" s="487"/>
      <c r="H51" s="493"/>
      <c r="I51" s="494"/>
    </row>
    <row r="52" ht="15.75" customHeight="1" spans="1:9">
      <c r="A52" s="22" t="s">
        <v>187</v>
      </c>
      <c r="B52" s="379"/>
      <c r="C52" s="106"/>
      <c r="D52" s="106"/>
      <c r="E52" s="106"/>
      <c r="F52" s="106"/>
      <c r="G52" s="106"/>
      <c r="H52" s="107"/>
      <c r="I52" s="510">
        <f>SUM(F53:F55)</f>
        <v>149672.1</v>
      </c>
    </row>
    <row r="53" ht="17.25" customHeight="1" spans="1:9">
      <c r="A53" s="116" t="s">
        <v>3868</v>
      </c>
      <c r="B53" s="116" t="s">
        <v>2083</v>
      </c>
      <c r="C53" s="494" t="s">
        <v>3869</v>
      </c>
      <c r="D53" s="118">
        <v>45547</v>
      </c>
      <c r="E53" s="118">
        <v>45553</v>
      </c>
      <c r="F53" s="119">
        <v>21273.78</v>
      </c>
      <c r="G53" s="140">
        <v>45555</v>
      </c>
      <c r="H53" s="505">
        <v>1000000000</v>
      </c>
      <c r="I53" s="528"/>
    </row>
    <row r="54" ht="16.5" customHeight="1" spans="1:9">
      <c r="A54" s="26" t="s">
        <v>3870</v>
      </c>
      <c r="B54" s="26" t="s">
        <v>301</v>
      </c>
      <c r="C54" s="224" t="s">
        <v>3039</v>
      </c>
      <c r="D54" s="118">
        <v>45553</v>
      </c>
      <c r="E54" s="118">
        <v>45554</v>
      </c>
      <c r="F54" s="139">
        <v>19602.5</v>
      </c>
      <c r="G54" s="140">
        <v>45555</v>
      </c>
      <c r="H54" s="505">
        <v>1000000000</v>
      </c>
      <c r="I54" s="155"/>
    </row>
    <row r="55" customHeight="1" spans="1:9">
      <c r="A55" s="116" t="s">
        <v>3871</v>
      </c>
      <c r="B55" s="226" t="s">
        <v>3872</v>
      </c>
      <c r="C55" s="224" t="s">
        <v>3873</v>
      </c>
      <c r="D55" s="118">
        <v>45547</v>
      </c>
      <c r="E55" s="118">
        <v>45554</v>
      </c>
      <c r="F55" s="119">
        <v>108795.82</v>
      </c>
      <c r="G55" s="140">
        <v>45555</v>
      </c>
      <c r="H55" s="505">
        <v>1000000000</v>
      </c>
      <c r="I55" s="155"/>
    </row>
    <row r="56" ht="15.75" customHeight="1" spans="1:9">
      <c r="A56" s="22" t="s">
        <v>208</v>
      </c>
      <c r="B56" s="379"/>
      <c r="C56" s="106"/>
      <c r="D56" s="106"/>
      <c r="E56" s="106"/>
      <c r="F56" s="106"/>
      <c r="G56" s="106"/>
      <c r="H56" s="107"/>
      <c r="I56" s="510">
        <f t="shared" ref="I56:I60" si="0">SUM(F57:F57)</f>
        <v>0</v>
      </c>
    </row>
    <row r="57" ht="17.25" customHeight="1" spans="1:9">
      <c r="A57" s="116"/>
      <c r="B57" s="116"/>
      <c r="C57" s="224"/>
      <c r="D57" s="118"/>
      <c r="E57" s="118"/>
      <c r="F57" s="127"/>
      <c r="G57" s="224"/>
      <c r="H57" s="506"/>
      <c r="I57" s="494"/>
    </row>
    <row r="58" ht="15.75" customHeight="1" spans="1:9">
      <c r="A58" s="22" t="s">
        <v>220</v>
      </c>
      <c r="B58" s="379"/>
      <c r="C58" s="106"/>
      <c r="D58" s="106"/>
      <c r="E58" s="106"/>
      <c r="F58" s="106"/>
      <c r="G58" s="106"/>
      <c r="H58" s="107"/>
      <c r="I58" s="510">
        <f t="shared" si="0"/>
        <v>0</v>
      </c>
    </row>
    <row r="59" ht="15.75" customHeight="1" spans="1:9">
      <c r="A59" s="26"/>
      <c r="B59" s="134"/>
      <c r="C59" s="235"/>
      <c r="D59" s="289"/>
      <c r="E59" s="289"/>
      <c r="F59" s="236"/>
      <c r="G59" s="43"/>
      <c r="H59" s="290"/>
      <c r="I59" s="494"/>
    </row>
    <row r="60" ht="15.75" customHeight="1" spans="1:9">
      <c r="A60" s="22" t="s">
        <v>221</v>
      </c>
      <c r="B60" s="379"/>
      <c r="C60" s="106"/>
      <c r="D60" s="106"/>
      <c r="E60" s="106"/>
      <c r="F60" s="106"/>
      <c r="G60" s="106"/>
      <c r="H60" s="107"/>
      <c r="I60" s="510">
        <f t="shared" si="0"/>
        <v>0</v>
      </c>
    </row>
    <row r="61" ht="15.75" customHeight="1" spans="1:9">
      <c r="A61" s="116"/>
      <c r="B61" s="116"/>
      <c r="C61" s="479"/>
      <c r="D61" s="118"/>
      <c r="E61" s="118"/>
      <c r="F61" s="73"/>
      <c r="G61" s="259"/>
      <c r="H61" s="164"/>
      <c r="I61" s="495"/>
    </row>
    <row r="62" customFormat="1" ht="15.75" customHeight="1" spans="1:8">
      <c r="A62" s="507"/>
      <c r="B62" s="507"/>
      <c r="D62" s="507"/>
      <c r="E62" s="507"/>
      <c r="F62" s="76"/>
      <c r="G62" s="508"/>
      <c r="H62" s="509"/>
    </row>
    <row r="63" customFormat="1" ht="15.75" customHeight="1" spans="1:8">
      <c r="A63" s="79" t="s">
        <v>222</v>
      </c>
      <c r="B63" s="80"/>
      <c r="C63" s="80"/>
      <c r="D63" s="507"/>
      <c r="E63" s="507"/>
      <c r="F63" s="76"/>
      <c r="H63" s="507"/>
    </row>
    <row r="64" customFormat="1" ht="15.75" customHeight="1" spans="1:8">
      <c r="A64" s="172" t="s">
        <v>223</v>
      </c>
      <c r="B64" s="102"/>
      <c r="C64" s="102"/>
      <c r="D64" s="507"/>
      <c r="E64" s="507"/>
      <c r="F64" s="76"/>
      <c r="H64" s="507"/>
    </row>
    <row r="65" customFormat="1" ht="15.75" customHeight="1" spans="1:9">
      <c r="A65" s="507"/>
      <c r="B65" s="507"/>
      <c r="D65" s="507"/>
      <c r="E65" s="507"/>
      <c r="F65" s="76"/>
      <c r="H65" s="507"/>
      <c r="I65" s="373"/>
    </row>
    <row r="66" customFormat="1" ht="15.75" customHeight="1" spans="1:8">
      <c r="A66" s="507"/>
      <c r="B66" s="507"/>
      <c r="D66" s="507"/>
      <c r="E66" s="507"/>
      <c r="F66" s="76"/>
      <c r="H66" s="507"/>
    </row>
    <row r="67" customFormat="1" ht="15.75" customHeight="1" spans="1:9">
      <c r="A67" s="507"/>
      <c r="B67" s="507"/>
      <c r="D67" s="507"/>
      <c r="E67" s="507"/>
      <c r="F67" s="76"/>
      <c r="H67" s="507"/>
      <c r="I67" s="372"/>
    </row>
    <row r="68" customFormat="1" ht="15.75" customHeight="1" spans="1:9">
      <c r="A68" s="507"/>
      <c r="B68" s="507"/>
      <c r="D68" s="507"/>
      <c r="E68" s="507"/>
      <c r="F68" s="76"/>
      <c r="H68" s="507"/>
      <c r="I68" s="372"/>
    </row>
    <row r="69" customFormat="1" ht="15.75" customHeight="1" spans="1:9">
      <c r="A69" s="507"/>
      <c r="B69" s="507"/>
      <c r="D69" s="507"/>
      <c r="E69" s="507"/>
      <c r="F69" s="76"/>
      <c r="H69" s="507"/>
      <c r="I69" s="372"/>
    </row>
    <row r="70" customFormat="1" ht="15.75" customHeight="1" spans="1:8">
      <c r="A70" s="507"/>
      <c r="B70" s="507"/>
      <c r="D70" s="507"/>
      <c r="E70" s="507"/>
      <c r="F70" s="76"/>
      <c r="H70" s="507"/>
    </row>
    <row r="71" customFormat="1" ht="15.75" customHeight="1" spans="1:8">
      <c r="A71" s="507"/>
      <c r="B71" s="507"/>
      <c r="D71" s="507"/>
      <c r="E71" s="507"/>
      <c r="F71" s="76"/>
      <c r="H71" s="507"/>
    </row>
    <row r="72" customFormat="1" ht="15.75" customHeight="1" spans="1:8">
      <c r="A72" s="507"/>
      <c r="B72" s="507"/>
      <c r="D72" s="507"/>
      <c r="E72" s="507"/>
      <c r="F72" s="76"/>
      <c r="H72" s="507"/>
    </row>
    <row r="73" customFormat="1" ht="15.75" customHeight="1" spans="1:8">
      <c r="A73" s="507"/>
      <c r="B73" s="507"/>
      <c r="D73" s="507"/>
      <c r="E73" s="507"/>
      <c r="F73" s="76"/>
      <c r="H73" s="507"/>
    </row>
    <row r="74" customFormat="1" ht="15.75" customHeight="1" spans="1:8">
      <c r="A74" s="507"/>
      <c r="B74" s="507"/>
      <c r="D74" s="507"/>
      <c r="E74" s="507"/>
      <c r="F74" s="76"/>
      <c r="H74" s="507"/>
    </row>
    <row r="75" customFormat="1" ht="15.75" customHeight="1" spans="1:8">
      <c r="A75" s="507"/>
      <c r="B75" s="507"/>
      <c r="D75" s="507"/>
      <c r="E75" s="507"/>
      <c r="F75" s="76"/>
      <c r="H75" s="507"/>
    </row>
    <row r="76" customFormat="1" ht="15.75" customHeight="1" spans="1:8">
      <c r="A76" s="507"/>
      <c r="B76" s="507"/>
      <c r="D76" s="507"/>
      <c r="E76" s="507"/>
      <c r="F76" s="76"/>
      <c r="H76" s="507"/>
    </row>
    <row r="77" customFormat="1" ht="15.75" customHeight="1" spans="1:8">
      <c r="A77" s="507"/>
      <c r="B77" s="507"/>
      <c r="D77" s="507"/>
      <c r="E77" s="507"/>
      <c r="F77" s="76"/>
      <c r="H77" s="507"/>
    </row>
    <row r="78" customFormat="1" ht="15.75" customHeight="1" spans="1:8">
      <c r="A78" s="507"/>
      <c r="B78" s="507"/>
      <c r="D78" s="507"/>
      <c r="E78" s="507"/>
      <c r="F78" s="76"/>
      <c r="H78" s="507"/>
    </row>
    <row r="79" customFormat="1" ht="15.75" customHeight="1" spans="1:8">
      <c r="A79" s="507"/>
      <c r="B79" s="507"/>
      <c r="D79" s="507"/>
      <c r="E79" s="507"/>
      <c r="F79" s="76"/>
      <c r="H79" s="507"/>
    </row>
    <row r="80" customFormat="1" ht="15.75" customHeight="1" spans="1:8">
      <c r="A80" s="507"/>
      <c r="B80" s="507"/>
      <c r="D80" s="507"/>
      <c r="E80" s="507"/>
      <c r="F80" s="76"/>
      <c r="H80" s="507"/>
    </row>
    <row r="81" customFormat="1" ht="15.75" customHeight="1" spans="1:8">
      <c r="A81" s="507"/>
      <c r="B81" s="507"/>
      <c r="D81" s="507"/>
      <c r="E81" s="507"/>
      <c r="F81" s="76"/>
      <c r="H81" s="507"/>
    </row>
    <row r="82" customFormat="1" ht="15.75" customHeight="1" spans="1:8">
      <c r="A82" s="507"/>
      <c r="B82" s="507"/>
      <c r="D82" s="507"/>
      <c r="E82" s="507"/>
      <c r="F82" s="76"/>
      <c r="H82" s="507"/>
    </row>
    <row r="83" customFormat="1" ht="15.75" customHeight="1" spans="1:8">
      <c r="A83" s="507"/>
      <c r="B83" s="507"/>
      <c r="D83" s="507"/>
      <c r="E83" s="507"/>
      <c r="F83" s="76"/>
      <c r="H83" s="507"/>
    </row>
    <row r="84" customFormat="1" ht="15.75" customHeight="1" spans="1:8">
      <c r="A84" s="507"/>
      <c r="B84" s="507"/>
      <c r="D84" s="507"/>
      <c r="E84" s="507"/>
      <c r="F84" s="76"/>
      <c r="H84" s="507"/>
    </row>
    <row r="85" customFormat="1" ht="15.75" customHeight="1" spans="1:8">
      <c r="A85" s="507"/>
      <c r="B85" s="507"/>
      <c r="D85" s="507"/>
      <c r="E85" s="507"/>
      <c r="F85" s="76"/>
      <c r="H85" s="507"/>
    </row>
    <row r="86" customFormat="1" ht="15.75" customHeight="1" spans="1:8">
      <c r="A86" s="507"/>
      <c r="B86" s="507"/>
      <c r="D86" s="507"/>
      <c r="E86" s="507"/>
      <c r="F86" s="76"/>
      <c r="H86" s="507"/>
    </row>
    <row r="87" customFormat="1" ht="15.75" customHeight="1" spans="1:8">
      <c r="A87" s="507"/>
      <c r="B87" s="507"/>
      <c r="D87" s="507"/>
      <c r="E87" s="507"/>
      <c r="F87" s="76"/>
      <c r="H87" s="507"/>
    </row>
    <row r="88" customFormat="1" ht="15.75" customHeight="1" spans="1:8">
      <c r="A88" s="507"/>
      <c r="B88" s="507"/>
      <c r="D88" s="507"/>
      <c r="E88" s="507"/>
      <c r="F88" s="76"/>
      <c r="H88" s="507"/>
    </row>
    <row r="89" customFormat="1" ht="15.75" customHeight="1" spans="1:8">
      <c r="A89" s="507"/>
      <c r="B89" s="507"/>
      <c r="D89" s="507"/>
      <c r="E89" s="507"/>
      <c r="F89" s="76"/>
      <c r="H89" s="507"/>
    </row>
    <row r="90" customFormat="1" ht="15.75" customHeight="1" spans="1:8">
      <c r="A90" s="507"/>
      <c r="B90" s="507"/>
      <c r="D90" s="507"/>
      <c r="E90" s="507"/>
      <c r="F90" s="76"/>
      <c r="H90" s="507"/>
    </row>
    <row r="91" customFormat="1" ht="15.75" customHeight="1" spans="1:8">
      <c r="A91" s="507"/>
      <c r="B91" s="507"/>
      <c r="D91" s="507"/>
      <c r="E91" s="507"/>
      <c r="F91" s="76"/>
      <c r="H91" s="507"/>
    </row>
    <row r="92" customFormat="1" ht="15.75" customHeight="1" spans="1:8">
      <c r="A92" s="507"/>
      <c r="B92" s="507"/>
      <c r="D92" s="507"/>
      <c r="E92" s="507"/>
      <c r="F92" s="76"/>
      <c r="H92" s="507"/>
    </row>
    <row r="93" customFormat="1" ht="15.75" customHeight="1" spans="1:8">
      <c r="A93" s="507"/>
      <c r="B93" s="507"/>
      <c r="D93" s="507"/>
      <c r="E93" s="507"/>
      <c r="F93" s="76"/>
      <c r="H93" s="507"/>
    </row>
    <row r="94" customFormat="1" ht="15.75" customHeight="1" spans="1:8">
      <c r="A94" s="507"/>
      <c r="B94" s="507"/>
      <c r="D94" s="507"/>
      <c r="E94" s="507"/>
      <c r="F94" s="76"/>
      <c r="H94" s="507"/>
    </row>
    <row r="95" customFormat="1" ht="15.75" customHeight="1" spans="1:8">
      <c r="A95" s="507"/>
      <c r="B95" s="507"/>
      <c r="D95" s="507"/>
      <c r="E95" s="507"/>
      <c r="F95" s="76"/>
      <c r="H95" s="507"/>
    </row>
    <row r="96" customFormat="1" ht="15.75" customHeight="1" spans="1:8">
      <c r="A96" s="507"/>
      <c r="B96" s="507"/>
      <c r="D96" s="507"/>
      <c r="E96" s="507"/>
      <c r="F96" s="76"/>
      <c r="H96" s="507"/>
    </row>
    <row r="97" customFormat="1" ht="15.75" customHeight="1" spans="1:8">
      <c r="A97" s="507"/>
      <c r="B97" s="507"/>
      <c r="D97" s="507"/>
      <c r="E97" s="507"/>
      <c r="F97" s="76"/>
      <c r="H97" s="507"/>
    </row>
    <row r="98" customFormat="1" ht="15.75" customHeight="1" spans="1:8">
      <c r="A98" s="507"/>
      <c r="B98" s="507"/>
      <c r="D98" s="507"/>
      <c r="E98" s="507"/>
      <c r="F98" s="76"/>
      <c r="H98" s="507"/>
    </row>
    <row r="99" customFormat="1" ht="15.75" customHeight="1" spans="1:8">
      <c r="A99" s="507"/>
      <c r="B99" s="507"/>
      <c r="D99" s="507"/>
      <c r="E99" s="507"/>
      <c r="F99" s="76"/>
      <c r="H99" s="507"/>
    </row>
    <row r="100" customFormat="1" ht="15.75" customHeight="1" spans="1:8">
      <c r="A100" s="507"/>
      <c r="B100" s="507"/>
      <c r="D100" s="507"/>
      <c r="E100" s="507"/>
      <c r="F100" s="76"/>
      <c r="H100" s="507"/>
    </row>
    <row r="101" customFormat="1" ht="15.75" customHeight="1" spans="1:8">
      <c r="A101" s="507"/>
      <c r="B101" s="507"/>
      <c r="D101" s="507"/>
      <c r="E101" s="507"/>
      <c r="F101" s="76"/>
      <c r="H101" s="507"/>
    </row>
    <row r="102" customFormat="1" ht="15.75" customHeight="1" spans="1:8">
      <c r="A102" s="507"/>
      <c r="B102" s="507"/>
      <c r="D102" s="507"/>
      <c r="E102" s="507"/>
      <c r="F102" s="76"/>
      <c r="H102" s="507"/>
    </row>
    <row r="103" customFormat="1" ht="15.75" customHeight="1" spans="1:8">
      <c r="A103" s="507"/>
      <c r="B103" s="507"/>
      <c r="D103" s="507"/>
      <c r="E103" s="507"/>
      <c r="F103" s="76"/>
      <c r="H103" s="507"/>
    </row>
    <row r="104" customFormat="1" ht="15.75" customHeight="1" spans="1:8">
      <c r="A104" s="507"/>
      <c r="B104" s="507"/>
      <c r="D104" s="507"/>
      <c r="E104" s="507"/>
      <c r="F104" s="76"/>
      <c r="H104" s="507"/>
    </row>
    <row r="105" customFormat="1" ht="15.75" customHeight="1" spans="1:8">
      <c r="A105" s="507"/>
      <c r="B105" s="507"/>
      <c r="D105" s="507"/>
      <c r="E105" s="507"/>
      <c r="F105" s="76"/>
      <c r="H105" s="507"/>
    </row>
    <row r="106" customFormat="1" ht="15.75" customHeight="1" spans="1:8">
      <c r="A106" s="507"/>
      <c r="B106" s="507"/>
      <c r="D106" s="507"/>
      <c r="E106" s="507"/>
      <c r="F106" s="76"/>
      <c r="H106" s="507"/>
    </row>
    <row r="107" customFormat="1" ht="15.75" customHeight="1" spans="1:8">
      <c r="A107" s="507"/>
      <c r="B107" s="507"/>
      <c r="D107" s="507"/>
      <c r="E107" s="507"/>
      <c r="F107" s="76"/>
      <c r="H107" s="507"/>
    </row>
    <row r="108" customFormat="1" ht="15.75" customHeight="1" spans="1:8">
      <c r="A108" s="507"/>
      <c r="B108" s="507"/>
      <c r="D108" s="507"/>
      <c r="E108" s="507"/>
      <c r="F108" s="76"/>
      <c r="H108" s="507"/>
    </row>
    <row r="109" customFormat="1" ht="15.75" customHeight="1" spans="1:8">
      <c r="A109" s="507"/>
      <c r="B109" s="507"/>
      <c r="D109" s="507"/>
      <c r="E109" s="507"/>
      <c r="F109" s="76"/>
      <c r="H109" s="507"/>
    </row>
    <row r="110" customFormat="1" ht="15.75" customHeight="1" spans="1:8">
      <c r="A110" s="507"/>
      <c r="B110" s="507"/>
      <c r="D110" s="507"/>
      <c r="E110" s="507"/>
      <c r="F110" s="76"/>
      <c r="H110" s="507"/>
    </row>
    <row r="111" customFormat="1" ht="15.75" customHeight="1" spans="1:8">
      <c r="A111" s="507"/>
      <c r="B111" s="507"/>
      <c r="D111" s="507"/>
      <c r="E111" s="507"/>
      <c r="F111" s="76"/>
      <c r="H111" s="507"/>
    </row>
    <row r="112" customFormat="1" ht="15.75" customHeight="1" spans="1:8">
      <c r="A112" s="507"/>
      <c r="B112" s="507"/>
      <c r="D112" s="507"/>
      <c r="E112" s="507"/>
      <c r="F112" s="76"/>
      <c r="H112" s="507"/>
    </row>
    <row r="113" customFormat="1" ht="15.75" customHeight="1" spans="1:8">
      <c r="A113" s="507"/>
      <c r="B113" s="507"/>
      <c r="D113" s="507"/>
      <c r="E113" s="507"/>
      <c r="F113" s="76"/>
      <c r="H113" s="507"/>
    </row>
    <row r="114" customFormat="1" ht="15.75" customHeight="1" spans="1:8">
      <c r="A114" s="507"/>
      <c r="B114" s="507"/>
      <c r="D114" s="507"/>
      <c r="E114" s="507"/>
      <c r="F114" s="76"/>
      <c r="H114" s="507"/>
    </row>
    <row r="115" customFormat="1" ht="15.75" customHeight="1" spans="1:8">
      <c r="A115" s="507"/>
      <c r="B115" s="507"/>
      <c r="D115" s="507"/>
      <c r="E115" s="507"/>
      <c r="F115" s="76"/>
      <c r="H115" s="507"/>
    </row>
    <row r="116" customFormat="1" ht="15.75" customHeight="1" spans="1:8">
      <c r="A116" s="507"/>
      <c r="B116" s="507"/>
      <c r="D116" s="507"/>
      <c r="E116" s="507"/>
      <c r="F116" s="76"/>
      <c r="H116" s="507"/>
    </row>
    <row r="117" customFormat="1" ht="15.75" customHeight="1" spans="1:8">
      <c r="A117" s="507"/>
      <c r="B117" s="507"/>
      <c r="D117" s="507"/>
      <c r="E117" s="507"/>
      <c r="F117" s="76"/>
      <c r="H117" s="507"/>
    </row>
    <row r="118" customFormat="1" ht="15.75" customHeight="1" spans="1:8">
      <c r="A118" s="507"/>
      <c r="B118" s="507"/>
      <c r="D118" s="507"/>
      <c r="E118" s="507"/>
      <c r="F118" s="76"/>
      <c r="H118" s="507"/>
    </row>
    <row r="119" customFormat="1" ht="15.75" customHeight="1" spans="1:8">
      <c r="A119" s="507"/>
      <c r="B119" s="507"/>
      <c r="D119" s="507"/>
      <c r="E119" s="507"/>
      <c r="F119" s="76"/>
      <c r="H119" s="507"/>
    </row>
    <row r="120" customFormat="1" ht="15.75" customHeight="1" spans="1:8">
      <c r="A120" s="507"/>
      <c r="B120" s="507"/>
      <c r="D120" s="507"/>
      <c r="E120" s="507"/>
      <c r="F120" s="76"/>
      <c r="H120" s="507"/>
    </row>
    <row r="121" customFormat="1" ht="15.75" customHeight="1" spans="1:8">
      <c r="A121" s="507"/>
      <c r="B121" s="507"/>
      <c r="D121" s="507"/>
      <c r="E121" s="507"/>
      <c r="F121" s="76"/>
      <c r="H121" s="507"/>
    </row>
    <row r="122" customFormat="1" ht="15.75" customHeight="1" spans="1:8">
      <c r="A122" s="507"/>
      <c r="B122" s="507"/>
      <c r="D122" s="507"/>
      <c r="E122" s="507"/>
      <c r="F122" s="76"/>
      <c r="H122" s="507"/>
    </row>
    <row r="123" customFormat="1" ht="15.75" customHeight="1" spans="1:8">
      <c r="A123" s="507"/>
      <c r="B123" s="507"/>
      <c r="D123" s="507"/>
      <c r="E123" s="507"/>
      <c r="F123" s="76"/>
      <c r="H123" s="507"/>
    </row>
    <row r="124" customFormat="1" ht="15.75" customHeight="1" spans="1:8">
      <c r="A124" s="507"/>
      <c r="B124" s="507"/>
      <c r="D124" s="507"/>
      <c r="E124" s="507"/>
      <c r="F124" s="76"/>
      <c r="H124" s="507"/>
    </row>
    <row r="125" customFormat="1" ht="15.75" customHeight="1" spans="1:8">
      <c r="A125" s="507"/>
      <c r="B125" s="507"/>
      <c r="D125" s="507"/>
      <c r="E125" s="507"/>
      <c r="F125" s="76"/>
      <c r="H125" s="507"/>
    </row>
    <row r="126" customFormat="1" ht="15.75" customHeight="1" spans="1:8">
      <c r="A126" s="507"/>
      <c r="B126" s="507"/>
      <c r="D126" s="507"/>
      <c r="E126" s="507"/>
      <c r="F126" s="76"/>
      <c r="H126" s="507"/>
    </row>
    <row r="127" customFormat="1" ht="15.75" customHeight="1" spans="1:8">
      <c r="A127" s="507"/>
      <c r="B127" s="507"/>
      <c r="D127" s="507"/>
      <c r="E127" s="507"/>
      <c r="F127" s="76"/>
      <c r="H127" s="507"/>
    </row>
    <row r="128" customFormat="1" ht="15.75" customHeight="1" spans="1:8">
      <c r="A128" s="507"/>
      <c r="B128" s="507"/>
      <c r="D128" s="507"/>
      <c r="E128" s="507"/>
      <c r="F128" s="76"/>
      <c r="H128" s="507"/>
    </row>
    <row r="129" customFormat="1" ht="15.75" customHeight="1" spans="1:8">
      <c r="A129" s="507"/>
      <c r="B129" s="507"/>
      <c r="D129" s="507"/>
      <c r="E129" s="507"/>
      <c r="F129" s="76"/>
      <c r="H129" s="507"/>
    </row>
    <row r="130" customFormat="1" ht="15.75" customHeight="1" spans="1:8">
      <c r="A130" s="507"/>
      <c r="B130" s="507"/>
      <c r="D130" s="507"/>
      <c r="E130" s="507"/>
      <c r="F130" s="76"/>
      <c r="H130" s="507"/>
    </row>
    <row r="131" customFormat="1" ht="15.75" customHeight="1" spans="1:8">
      <c r="A131" s="507"/>
      <c r="B131" s="507"/>
      <c r="D131" s="507"/>
      <c r="E131" s="507"/>
      <c r="F131" s="76"/>
      <c r="H131" s="507"/>
    </row>
    <row r="132" customFormat="1" ht="15.75" customHeight="1" spans="1:8">
      <c r="A132" s="507"/>
      <c r="B132" s="507"/>
      <c r="D132" s="507"/>
      <c r="E132" s="507"/>
      <c r="F132" s="76"/>
      <c r="H132" s="507"/>
    </row>
    <row r="133" customFormat="1" ht="15.75" customHeight="1" spans="1:8">
      <c r="A133" s="507"/>
      <c r="B133" s="507"/>
      <c r="D133" s="507"/>
      <c r="E133" s="507"/>
      <c r="F133" s="76"/>
      <c r="H133" s="507"/>
    </row>
    <row r="134" customFormat="1" ht="15.75" customHeight="1" spans="1:8">
      <c r="A134" s="507"/>
      <c r="B134" s="507"/>
      <c r="D134" s="507"/>
      <c r="E134" s="507"/>
      <c r="F134" s="76"/>
      <c r="H134" s="507"/>
    </row>
    <row r="135" customFormat="1" ht="15.75" customHeight="1" spans="1:8">
      <c r="A135" s="507"/>
      <c r="B135" s="507"/>
      <c r="D135" s="507"/>
      <c r="E135" s="507"/>
      <c r="F135" s="76"/>
      <c r="H135" s="507"/>
    </row>
    <row r="136" customFormat="1" ht="15.75" customHeight="1" spans="1:8">
      <c r="A136" s="507"/>
      <c r="B136" s="507"/>
      <c r="D136" s="507"/>
      <c r="E136" s="507"/>
      <c r="F136" s="76"/>
      <c r="H136" s="507"/>
    </row>
    <row r="137" customFormat="1" ht="15.75" customHeight="1" spans="1:8">
      <c r="A137" s="507"/>
      <c r="B137" s="507"/>
      <c r="D137" s="507"/>
      <c r="E137" s="507"/>
      <c r="F137" s="76"/>
      <c r="H137" s="507"/>
    </row>
    <row r="138" customFormat="1" ht="15.75" customHeight="1" spans="1:8">
      <c r="A138" s="507"/>
      <c r="B138" s="507"/>
      <c r="D138" s="507"/>
      <c r="E138" s="507"/>
      <c r="F138" s="76"/>
      <c r="H138" s="507"/>
    </row>
    <row r="139" customFormat="1" ht="15.75" customHeight="1" spans="1:8">
      <c r="A139" s="507"/>
      <c r="B139" s="507"/>
      <c r="D139" s="507"/>
      <c r="E139" s="507"/>
      <c r="F139" s="76"/>
      <c r="H139" s="507"/>
    </row>
    <row r="140" customFormat="1" ht="15.75" customHeight="1" spans="1:8">
      <c r="A140" s="507"/>
      <c r="B140" s="507"/>
      <c r="D140" s="507"/>
      <c r="E140" s="507"/>
      <c r="F140" s="76"/>
      <c r="H140" s="507"/>
    </row>
    <row r="141" customFormat="1" ht="15.75" customHeight="1" spans="1:8">
      <c r="A141" s="507"/>
      <c r="B141" s="507"/>
      <c r="D141" s="507"/>
      <c r="E141" s="507"/>
      <c r="F141" s="76"/>
      <c r="H141" s="507"/>
    </row>
    <row r="142" customFormat="1" ht="15.75" customHeight="1" spans="1:8">
      <c r="A142" s="507"/>
      <c r="B142" s="507"/>
      <c r="D142" s="507"/>
      <c r="E142" s="507"/>
      <c r="F142" s="76"/>
      <c r="H142" s="507"/>
    </row>
    <row r="143" customFormat="1" ht="15.75" customHeight="1" spans="1:8">
      <c r="A143" s="507"/>
      <c r="B143" s="507"/>
      <c r="D143" s="507"/>
      <c r="E143" s="507"/>
      <c r="F143" s="76"/>
      <c r="H143" s="507"/>
    </row>
    <row r="144" customFormat="1" ht="15.75" customHeight="1" spans="1:8">
      <c r="A144" s="507"/>
      <c r="B144" s="507"/>
      <c r="D144" s="507"/>
      <c r="E144" s="507"/>
      <c r="F144" s="76"/>
      <c r="H144" s="507"/>
    </row>
    <row r="145" customFormat="1" ht="15.75" customHeight="1" spans="1:8">
      <c r="A145" s="507"/>
      <c r="B145" s="507"/>
      <c r="D145" s="507"/>
      <c r="E145" s="507"/>
      <c r="F145" s="76"/>
      <c r="H145" s="507"/>
    </row>
    <row r="146" customFormat="1" ht="15.75" customHeight="1" spans="1:8">
      <c r="A146" s="507"/>
      <c r="B146" s="507"/>
      <c r="D146" s="507"/>
      <c r="E146" s="507"/>
      <c r="F146" s="76"/>
      <c r="H146" s="507"/>
    </row>
    <row r="147" customFormat="1" ht="15.75" customHeight="1" spans="1:8">
      <c r="A147" s="507"/>
      <c r="B147" s="507"/>
      <c r="D147" s="507"/>
      <c r="E147" s="507"/>
      <c r="F147" s="76"/>
      <c r="H147" s="507"/>
    </row>
    <row r="148" customFormat="1" ht="15.75" customHeight="1" spans="1:8">
      <c r="A148" s="507"/>
      <c r="B148" s="507"/>
      <c r="D148" s="507"/>
      <c r="E148" s="507"/>
      <c r="F148" s="76"/>
      <c r="H148" s="507"/>
    </row>
    <row r="149" customFormat="1" ht="15.75" customHeight="1" spans="1:8">
      <c r="A149" s="507"/>
      <c r="B149" s="507"/>
      <c r="D149" s="507"/>
      <c r="E149" s="507"/>
      <c r="F149" s="76"/>
      <c r="H149" s="507"/>
    </row>
    <row r="150" customFormat="1" ht="15.75" customHeight="1" spans="1:8">
      <c r="A150" s="507"/>
      <c r="B150" s="507"/>
      <c r="D150" s="507"/>
      <c r="E150" s="507"/>
      <c r="F150" s="76"/>
      <c r="H150" s="507"/>
    </row>
    <row r="151" customFormat="1" ht="15.75" customHeight="1" spans="1:8">
      <c r="A151" s="507"/>
      <c r="B151" s="507"/>
      <c r="D151" s="507"/>
      <c r="E151" s="507"/>
      <c r="F151" s="76"/>
      <c r="H151" s="507"/>
    </row>
    <row r="152" customFormat="1" ht="15.75" customHeight="1" spans="1:8">
      <c r="A152" s="507"/>
      <c r="B152" s="507"/>
      <c r="D152" s="507"/>
      <c r="E152" s="507"/>
      <c r="F152" s="76"/>
      <c r="H152" s="507"/>
    </row>
    <row r="153" customFormat="1" ht="15.75" customHeight="1" spans="1:8">
      <c r="A153" s="507"/>
      <c r="B153" s="507"/>
      <c r="D153" s="507"/>
      <c r="E153" s="507"/>
      <c r="F153" s="76"/>
      <c r="H153" s="507"/>
    </row>
    <row r="154" customFormat="1" ht="15.75" customHeight="1" spans="1:8">
      <c r="A154" s="507"/>
      <c r="B154" s="507"/>
      <c r="D154" s="507"/>
      <c r="E154" s="507"/>
      <c r="F154" s="76"/>
      <c r="H154" s="507"/>
    </row>
    <row r="155" customFormat="1" ht="15.75" customHeight="1" spans="1:8">
      <c r="A155" s="507"/>
      <c r="B155" s="507"/>
      <c r="D155" s="507"/>
      <c r="E155" s="507"/>
      <c r="F155" s="76"/>
      <c r="H155" s="507"/>
    </row>
    <row r="156" customFormat="1" ht="15.75" customHeight="1" spans="1:8">
      <c r="A156" s="507"/>
      <c r="B156" s="507"/>
      <c r="D156" s="507"/>
      <c r="E156" s="507"/>
      <c r="F156" s="76"/>
      <c r="H156" s="507"/>
    </row>
    <row r="157" customFormat="1" ht="15.75" customHeight="1" spans="1:8">
      <c r="A157" s="507"/>
      <c r="B157" s="507"/>
      <c r="D157" s="507"/>
      <c r="E157" s="507"/>
      <c r="F157" s="76"/>
      <c r="H157" s="507"/>
    </row>
    <row r="158" customFormat="1" ht="15.75" customHeight="1" spans="1:8">
      <c r="A158" s="507"/>
      <c r="B158" s="507"/>
      <c r="D158" s="507"/>
      <c r="E158" s="507"/>
      <c r="F158" s="76"/>
      <c r="H158" s="507"/>
    </row>
    <row r="159" customFormat="1" ht="15.75" customHeight="1" spans="1:8">
      <c r="A159" s="507"/>
      <c r="B159" s="507"/>
      <c r="D159" s="507"/>
      <c r="E159" s="507"/>
      <c r="F159" s="76"/>
      <c r="H159" s="507"/>
    </row>
    <row r="160" customFormat="1" ht="15.75" customHeight="1" spans="1:8">
      <c r="A160" s="507"/>
      <c r="B160" s="507"/>
      <c r="D160" s="507"/>
      <c r="E160" s="507"/>
      <c r="F160" s="76"/>
      <c r="H160" s="507"/>
    </row>
    <row r="161" customFormat="1" ht="15.75" customHeight="1" spans="1:8">
      <c r="A161" s="507"/>
      <c r="B161" s="507"/>
      <c r="D161" s="507"/>
      <c r="E161" s="507"/>
      <c r="F161" s="76"/>
      <c r="H161" s="507"/>
    </row>
    <row r="162" customFormat="1" ht="15.75" customHeight="1" spans="1:8">
      <c r="A162" s="507"/>
      <c r="B162" s="507"/>
      <c r="D162" s="507"/>
      <c r="E162" s="507"/>
      <c r="F162" s="76"/>
      <c r="H162" s="507"/>
    </row>
    <row r="163" customFormat="1" ht="15.75" customHeight="1" spans="1:8">
      <c r="A163" s="507"/>
      <c r="B163" s="507"/>
      <c r="D163" s="507"/>
      <c r="E163" s="507"/>
      <c r="F163" s="76"/>
      <c r="H163" s="507"/>
    </row>
    <row r="164" customFormat="1" ht="15.75" customHeight="1" spans="1:8">
      <c r="A164" s="507"/>
      <c r="B164" s="507"/>
      <c r="D164" s="507"/>
      <c r="E164" s="507"/>
      <c r="F164" s="76"/>
      <c r="H164" s="507"/>
    </row>
    <row r="165" customFormat="1" ht="15.75" customHeight="1" spans="1:8">
      <c r="A165" s="507"/>
      <c r="B165" s="507"/>
      <c r="D165" s="507"/>
      <c r="E165" s="507"/>
      <c r="F165" s="76"/>
      <c r="H165" s="507"/>
    </row>
    <row r="166" customFormat="1" ht="15.75" customHeight="1" spans="1:8">
      <c r="A166" s="507"/>
      <c r="B166" s="507"/>
      <c r="D166" s="507"/>
      <c r="E166" s="507"/>
      <c r="F166" s="76"/>
      <c r="H166" s="507"/>
    </row>
    <row r="167" customFormat="1" ht="15.75" customHeight="1" spans="1:8">
      <c r="A167" s="507"/>
      <c r="B167" s="507"/>
      <c r="D167" s="507"/>
      <c r="E167" s="507"/>
      <c r="F167" s="76"/>
      <c r="H167" s="507"/>
    </row>
    <row r="168" customFormat="1" ht="15.75" customHeight="1" spans="1:8">
      <c r="A168" s="507"/>
      <c r="B168" s="507"/>
      <c r="D168" s="507"/>
      <c r="E168" s="507"/>
      <c r="F168" s="76"/>
      <c r="H168" s="507"/>
    </row>
    <row r="169" customFormat="1" ht="15.75" customHeight="1" spans="1:8">
      <c r="A169" s="507"/>
      <c r="B169" s="507"/>
      <c r="D169" s="507"/>
      <c r="E169" s="507"/>
      <c r="F169" s="76"/>
      <c r="H169" s="507"/>
    </row>
    <row r="170" customFormat="1" ht="15.75" customHeight="1" spans="1:8">
      <c r="A170" s="507"/>
      <c r="B170" s="507"/>
      <c r="D170" s="507"/>
      <c r="E170" s="507"/>
      <c r="F170" s="76"/>
      <c r="H170" s="507"/>
    </row>
    <row r="171" customFormat="1" ht="15.75" customHeight="1" spans="1:8">
      <c r="A171" s="507"/>
      <c r="B171" s="507"/>
      <c r="D171" s="507"/>
      <c r="E171" s="507"/>
      <c r="F171" s="76"/>
      <c r="H171" s="507"/>
    </row>
    <row r="172" customFormat="1" ht="15.75" customHeight="1" spans="1:8">
      <c r="A172" s="507"/>
      <c r="B172" s="507"/>
      <c r="D172" s="507"/>
      <c r="E172" s="507"/>
      <c r="F172" s="76"/>
      <c r="H172" s="507"/>
    </row>
    <row r="173" customFormat="1" ht="15.75" customHeight="1" spans="1:8">
      <c r="A173" s="507"/>
      <c r="B173" s="507"/>
      <c r="D173" s="507"/>
      <c r="E173" s="507"/>
      <c r="F173" s="76"/>
      <c r="H173" s="507"/>
    </row>
    <row r="174" customFormat="1" ht="15.75" customHeight="1" spans="1:8">
      <c r="A174" s="507"/>
      <c r="B174" s="507"/>
      <c r="D174" s="507"/>
      <c r="E174" s="507"/>
      <c r="F174" s="76"/>
      <c r="H174" s="507"/>
    </row>
    <row r="175" customFormat="1" ht="15.75" customHeight="1" spans="1:8">
      <c r="A175" s="507"/>
      <c r="B175" s="507"/>
      <c r="D175" s="507"/>
      <c r="E175" s="507"/>
      <c r="F175" s="76"/>
      <c r="H175" s="507"/>
    </row>
    <row r="176" customFormat="1" ht="15.75" customHeight="1" spans="1:8">
      <c r="A176" s="507"/>
      <c r="B176" s="507"/>
      <c r="D176" s="507"/>
      <c r="E176" s="507"/>
      <c r="F176" s="76"/>
      <c r="H176" s="507"/>
    </row>
    <row r="177" customFormat="1" ht="15.75" customHeight="1" spans="1:8">
      <c r="A177" s="507"/>
      <c r="B177" s="507"/>
      <c r="D177" s="507"/>
      <c r="E177" s="507"/>
      <c r="F177" s="76"/>
      <c r="H177" s="507"/>
    </row>
    <row r="178" customFormat="1" ht="15.75" customHeight="1" spans="1:8">
      <c r="A178" s="507"/>
      <c r="B178" s="507"/>
      <c r="D178" s="507"/>
      <c r="E178" s="507"/>
      <c r="F178" s="76"/>
      <c r="H178" s="507"/>
    </row>
    <row r="179" customFormat="1" ht="15.75" customHeight="1" spans="1:8">
      <c r="A179" s="507"/>
      <c r="B179" s="507"/>
      <c r="D179" s="507"/>
      <c r="E179" s="507"/>
      <c r="F179" s="76"/>
      <c r="H179" s="507"/>
    </row>
    <row r="180" customFormat="1" ht="15.75" customHeight="1" spans="1:8">
      <c r="A180" s="507"/>
      <c r="B180" s="507"/>
      <c r="D180" s="507"/>
      <c r="E180" s="507"/>
      <c r="F180" s="76"/>
      <c r="H180" s="507"/>
    </row>
    <row r="181" customFormat="1" ht="15.75" customHeight="1" spans="1:8">
      <c r="A181" s="507"/>
      <c r="B181" s="507"/>
      <c r="D181" s="507"/>
      <c r="E181" s="507"/>
      <c r="F181" s="76"/>
      <c r="H181" s="507"/>
    </row>
    <row r="182" customFormat="1" ht="15.75" customHeight="1" spans="1:8">
      <c r="A182" s="507"/>
      <c r="B182" s="507"/>
      <c r="D182" s="507"/>
      <c r="E182" s="507"/>
      <c r="F182" s="76"/>
      <c r="H182" s="507"/>
    </row>
    <row r="183" customFormat="1" ht="15.75" customHeight="1" spans="1:8">
      <c r="A183" s="507"/>
      <c r="B183" s="507"/>
      <c r="D183" s="507"/>
      <c r="E183" s="507"/>
      <c r="F183" s="76"/>
      <c r="H183" s="507"/>
    </row>
    <row r="184" customFormat="1" ht="15.75" customHeight="1" spans="1:8">
      <c r="A184" s="507"/>
      <c r="B184" s="507"/>
      <c r="D184" s="507"/>
      <c r="E184" s="507"/>
      <c r="F184" s="76"/>
      <c r="H184" s="507"/>
    </row>
    <row r="185" customFormat="1" ht="15.75" customHeight="1" spans="1:8">
      <c r="A185" s="507"/>
      <c r="B185" s="507"/>
      <c r="D185" s="507"/>
      <c r="E185" s="507"/>
      <c r="F185" s="76"/>
      <c r="H185" s="507"/>
    </row>
    <row r="186" customFormat="1" ht="15.75" customHeight="1" spans="1:8">
      <c r="A186" s="507"/>
      <c r="B186" s="507"/>
      <c r="D186" s="507"/>
      <c r="E186" s="507"/>
      <c r="F186" s="76"/>
      <c r="H186" s="507"/>
    </row>
    <row r="187" customFormat="1" ht="15.75" customHeight="1" spans="1:8">
      <c r="A187" s="507"/>
      <c r="B187" s="507"/>
      <c r="D187" s="507"/>
      <c r="E187" s="507"/>
      <c r="F187" s="76"/>
      <c r="H187" s="507"/>
    </row>
    <row r="188" customFormat="1" ht="15.75" customHeight="1" spans="1:8">
      <c r="A188" s="507"/>
      <c r="B188" s="507"/>
      <c r="D188" s="507"/>
      <c r="E188" s="507"/>
      <c r="F188" s="76"/>
      <c r="H188" s="507"/>
    </row>
    <row r="189" customFormat="1" ht="15.75" customHeight="1" spans="1:8">
      <c r="A189" s="507"/>
      <c r="B189" s="507"/>
      <c r="D189" s="507"/>
      <c r="E189" s="507"/>
      <c r="F189" s="76"/>
      <c r="H189" s="507"/>
    </row>
    <row r="190" customFormat="1" ht="15.75" customHeight="1" spans="1:8">
      <c r="A190" s="507"/>
      <c r="B190" s="507"/>
      <c r="D190" s="507"/>
      <c r="E190" s="507"/>
      <c r="F190" s="76"/>
      <c r="H190" s="507"/>
    </row>
    <row r="191" customFormat="1" ht="15.75" customHeight="1" spans="1:8">
      <c r="A191" s="507"/>
      <c r="B191" s="507"/>
      <c r="D191" s="507"/>
      <c r="E191" s="507"/>
      <c r="F191" s="76"/>
      <c r="H191" s="507"/>
    </row>
    <row r="192" customFormat="1" ht="15.75" customHeight="1" spans="1:8">
      <c r="A192" s="507"/>
      <c r="B192" s="507"/>
      <c r="D192" s="507"/>
      <c r="E192" s="507"/>
      <c r="F192" s="76"/>
      <c r="H192" s="507"/>
    </row>
    <row r="193" customFormat="1" ht="15.75" customHeight="1" spans="1:8">
      <c r="A193" s="507"/>
      <c r="B193" s="507"/>
      <c r="D193" s="507"/>
      <c r="E193" s="507"/>
      <c r="F193" s="76"/>
      <c r="H193" s="507"/>
    </row>
    <row r="194" customFormat="1" ht="15.75" customHeight="1" spans="1:8">
      <c r="A194" s="507"/>
      <c r="B194" s="507"/>
      <c r="D194" s="507"/>
      <c r="E194" s="507"/>
      <c r="F194" s="76"/>
      <c r="H194" s="507"/>
    </row>
    <row r="195" customFormat="1" ht="15.75" customHeight="1" spans="1:8">
      <c r="A195" s="507"/>
      <c r="B195" s="507"/>
      <c r="D195" s="507"/>
      <c r="E195" s="507"/>
      <c r="F195" s="76"/>
      <c r="H195" s="507"/>
    </row>
    <row r="196" customFormat="1" ht="15.75" customHeight="1" spans="1:8">
      <c r="A196" s="507"/>
      <c r="B196" s="507"/>
      <c r="D196" s="507"/>
      <c r="E196" s="507"/>
      <c r="F196" s="76"/>
      <c r="H196" s="507"/>
    </row>
    <row r="197" customFormat="1" ht="15.75" customHeight="1" spans="1:8">
      <c r="A197" s="507"/>
      <c r="B197" s="507"/>
      <c r="D197" s="507"/>
      <c r="E197" s="507"/>
      <c r="F197" s="76"/>
      <c r="H197" s="507"/>
    </row>
    <row r="198" customFormat="1" ht="15.75" customHeight="1" spans="1:8">
      <c r="A198" s="507"/>
      <c r="B198" s="507"/>
      <c r="D198" s="507"/>
      <c r="E198" s="507"/>
      <c r="F198" s="76"/>
      <c r="H198" s="507"/>
    </row>
    <row r="199" customFormat="1" ht="15.75" customHeight="1" spans="1:8">
      <c r="A199" s="507"/>
      <c r="B199" s="507"/>
      <c r="D199" s="507"/>
      <c r="E199" s="507"/>
      <c r="F199" s="76"/>
      <c r="H199" s="507"/>
    </row>
    <row r="200" customFormat="1" ht="15.75" customHeight="1" spans="1:8">
      <c r="A200" s="507"/>
      <c r="B200" s="507"/>
      <c r="D200" s="507"/>
      <c r="E200" s="507"/>
      <c r="F200" s="76"/>
      <c r="H200" s="507"/>
    </row>
    <row r="201" customFormat="1" ht="15.75" customHeight="1" spans="1:8">
      <c r="A201" s="507"/>
      <c r="B201" s="507"/>
      <c r="D201" s="507"/>
      <c r="E201" s="507"/>
      <c r="F201" s="76"/>
      <c r="H201" s="507"/>
    </row>
    <row r="202" customFormat="1" ht="15.75" customHeight="1" spans="1:8">
      <c r="A202" s="507"/>
      <c r="B202" s="507"/>
      <c r="D202" s="507"/>
      <c r="E202" s="507"/>
      <c r="F202" s="76"/>
      <c r="H202" s="507"/>
    </row>
    <row r="203" customFormat="1" ht="15.75" customHeight="1" spans="1:8">
      <c r="A203" s="507"/>
      <c r="B203" s="507"/>
      <c r="D203" s="507"/>
      <c r="E203" s="507"/>
      <c r="F203" s="76"/>
      <c r="H203" s="507"/>
    </row>
    <row r="204" customFormat="1" ht="15.75" customHeight="1" spans="1:8">
      <c r="A204" s="507"/>
      <c r="B204" s="507"/>
      <c r="D204" s="507"/>
      <c r="E204" s="507"/>
      <c r="F204" s="76"/>
      <c r="H204" s="507"/>
    </row>
    <row r="205" customFormat="1" ht="15.75" customHeight="1" spans="1:8">
      <c r="A205" s="507"/>
      <c r="B205" s="507"/>
      <c r="D205" s="507"/>
      <c r="E205" s="507"/>
      <c r="F205" s="76"/>
      <c r="H205" s="507"/>
    </row>
    <row r="206" customFormat="1" ht="15.75" customHeight="1" spans="1:8">
      <c r="A206" s="507"/>
      <c r="B206" s="507"/>
      <c r="D206" s="507"/>
      <c r="E206" s="507"/>
      <c r="F206" s="76"/>
      <c r="H206" s="507"/>
    </row>
    <row r="207" customFormat="1" ht="15.75" customHeight="1" spans="1:8">
      <c r="A207" s="507"/>
      <c r="B207" s="507"/>
      <c r="D207" s="507"/>
      <c r="E207" s="507"/>
      <c r="F207" s="76"/>
      <c r="H207" s="507"/>
    </row>
    <row r="208" customFormat="1" ht="15.75" customHeight="1" spans="1:8">
      <c r="A208" s="507"/>
      <c r="B208" s="507"/>
      <c r="D208" s="507"/>
      <c r="E208" s="507"/>
      <c r="F208" s="76"/>
      <c r="H208" s="507"/>
    </row>
    <row r="209" customFormat="1" ht="15.75" customHeight="1" spans="1:8">
      <c r="A209" s="507"/>
      <c r="B209" s="507"/>
      <c r="D209" s="507"/>
      <c r="E209" s="507"/>
      <c r="F209" s="76"/>
      <c r="H209" s="507"/>
    </row>
    <row r="210" customFormat="1" ht="15.75" customHeight="1" spans="1:8">
      <c r="A210" s="507"/>
      <c r="B210" s="507"/>
      <c r="D210" s="507"/>
      <c r="E210" s="507"/>
      <c r="F210" s="76"/>
      <c r="H210" s="507"/>
    </row>
    <row r="211" customFormat="1" ht="15.75" customHeight="1" spans="1:8">
      <c r="A211" s="507"/>
      <c r="B211" s="507"/>
      <c r="D211" s="507"/>
      <c r="E211" s="507"/>
      <c r="F211" s="76"/>
      <c r="H211" s="507"/>
    </row>
    <row r="212" customFormat="1" ht="15.75" customHeight="1" spans="1:8">
      <c r="A212" s="507"/>
      <c r="B212" s="507"/>
      <c r="D212" s="507"/>
      <c r="E212" s="507"/>
      <c r="F212" s="76"/>
      <c r="H212" s="507"/>
    </row>
    <row r="213" customFormat="1" ht="15.75" customHeight="1" spans="1:8">
      <c r="A213" s="507"/>
      <c r="B213" s="507"/>
      <c r="D213" s="507"/>
      <c r="E213" s="507"/>
      <c r="F213" s="76"/>
      <c r="H213" s="507"/>
    </row>
    <row r="214" customFormat="1" ht="15.75" customHeight="1" spans="1:8">
      <c r="A214" s="507"/>
      <c r="B214" s="507"/>
      <c r="D214" s="507"/>
      <c r="E214" s="507"/>
      <c r="F214" s="76"/>
      <c r="H214" s="507"/>
    </row>
    <row r="215" customFormat="1" ht="15.75" customHeight="1" spans="1:8">
      <c r="A215" s="507"/>
      <c r="B215" s="507"/>
      <c r="D215" s="507"/>
      <c r="E215" s="507"/>
      <c r="F215" s="76"/>
      <c r="H215" s="507"/>
    </row>
    <row r="216" customFormat="1" ht="15.75" customHeight="1" spans="1:8">
      <c r="A216" s="507"/>
      <c r="B216" s="507"/>
      <c r="D216" s="507"/>
      <c r="E216" s="507"/>
      <c r="F216" s="76"/>
      <c r="H216" s="507"/>
    </row>
    <row r="217" customFormat="1" ht="15.75" customHeight="1" spans="1:8">
      <c r="A217" s="507"/>
      <c r="B217" s="507"/>
      <c r="D217" s="507"/>
      <c r="E217" s="507"/>
      <c r="F217" s="76"/>
      <c r="H217" s="507"/>
    </row>
    <row r="218" customFormat="1" ht="15.75" customHeight="1" spans="1:8">
      <c r="A218" s="507"/>
      <c r="B218" s="507"/>
      <c r="D218" s="507"/>
      <c r="E218" s="507"/>
      <c r="F218" s="76"/>
      <c r="H218" s="507"/>
    </row>
    <row r="219" customFormat="1" ht="15.75" customHeight="1" spans="1:8">
      <c r="A219" s="507"/>
      <c r="B219" s="507"/>
      <c r="D219" s="507"/>
      <c r="E219" s="507"/>
      <c r="F219" s="76"/>
      <c r="H219" s="507"/>
    </row>
    <row r="220" customFormat="1" ht="15.75" customHeight="1" spans="1:8">
      <c r="A220" s="507"/>
      <c r="B220" s="507"/>
      <c r="D220" s="507"/>
      <c r="E220" s="507"/>
      <c r="F220" s="76"/>
      <c r="H220" s="507"/>
    </row>
    <row r="221" customFormat="1" ht="15.75" customHeight="1" spans="1:8">
      <c r="A221" s="507"/>
      <c r="B221" s="507"/>
      <c r="D221" s="507"/>
      <c r="E221" s="507"/>
      <c r="F221" s="76"/>
      <c r="H221" s="507"/>
    </row>
    <row r="222" customFormat="1" ht="15.75" customHeight="1" spans="1:8">
      <c r="A222" s="507"/>
      <c r="B222" s="507"/>
      <c r="D222" s="507"/>
      <c r="E222" s="507"/>
      <c r="F222" s="76"/>
      <c r="H222" s="507"/>
    </row>
    <row r="223" customFormat="1" ht="15.75" customHeight="1" spans="1:8">
      <c r="A223" s="507"/>
      <c r="B223" s="507"/>
      <c r="D223" s="507"/>
      <c r="E223" s="507"/>
      <c r="F223" s="76"/>
      <c r="H223" s="507"/>
    </row>
    <row r="224" customFormat="1" ht="15.75" customHeight="1" spans="1:8">
      <c r="A224" s="507"/>
      <c r="B224" s="507"/>
      <c r="D224" s="507"/>
      <c r="E224" s="507"/>
      <c r="F224" s="76"/>
      <c r="H224" s="507"/>
    </row>
    <row r="225" customFormat="1" ht="15.75" customHeight="1" spans="1:8">
      <c r="A225" s="507"/>
      <c r="B225" s="507"/>
      <c r="D225" s="507"/>
      <c r="E225" s="507"/>
      <c r="F225" s="76"/>
      <c r="H225" s="507"/>
    </row>
    <row r="226" customFormat="1" ht="15.75" customHeight="1" spans="1:8">
      <c r="A226" s="507"/>
      <c r="B226" s="507"/>
      <c r="D226" s="507"/>
      <c r="E226" s="507"/>
      <c r="F226" s="76"/>
      <c r="H226" s="507"/>
    </row>
    <row r="227" customFormat="1" ht="15.75" customHeight="1" spans="1:8">
      <c r="A227" s="507"/>
      <c r="B227" s="507"/>
      <c r="D227" s="507"/>
      <c r="E227" s="507"/>
      <c r="F227" s="76"/>
      <c r="H227" s="507"/>
    </row>
    <row r="228" customFormat="1" ht="15.75" customHeight="1" spans="1:8">
      <c r="A228" s="507"/>
      <c r="B228" s="507"/>
      <c r="D228" s="507"/>
      <c r="E228" s="507"/>
      <c r="F228" s="76"/>
      <c r="H228" s="507"/>
    </row>
    <row r="229" customFormat="1" ht="15.75" customHeight="1" spans="1:8">
      <c r="A229" s="507"/>
      <c r="B229" s="507"/>
      <c r="D229" s="507"/>
      <c r="E229" s="507"/>
      <c r="F229" s="76"/>
      <c r="H229" s="507"/>
    </row>
    <row r="230" customFormat="1" ht="15.75" customHeight="1" spans="1:8">
      <c r="A230" s="507"/>
      <c r="B230" s="507"/>
      <c r="D230" s="507"/>
      <c r="E230" s="507"/>
      <c r="F230" s="76"/>
      <c r="H230" s="507"/>
    </row>
    <row r="231" customFormat="1" ht="15.75" customHeight="1" spans="1:8">
      <c r="A231" s="507"/>
      <c r="B231" s="507"/>
      <c r="D231" s="507"/>
      <c r="E231" s="507"/>
      <c r="F231" s="76"/>
      <c r="H231" s="507"/>
    </row>
    <row r="232" customFormat="1" ht="15.75" customHeight="1" spans="1:8">
      <c r="A232" s="507"/>
      <c r="B232" s="507"/>
      <c r="D232" s="507"/>
      <c r="E232" s="507"/>
      <c r="F232" s="76"/>
      <c r="H232" s="507"/>
    </row>
    <row r="233" customFormat="1" ht="15.75" customHeight="1" spans="1:8">
      <c r="A233" s="507"/>
      <c r="B233" s="507"/>
      <c r="D233" s="507"/>
      <c r="E233" s="507"/>
      <c r="F233" s="76"/>
      <c r="H233" s="507"/>
    </row>
    <row r="234" customFormat="1" ht="15.75" customHeight="1" spans="1:8">
      <c r="A234" s="507"/>
      <c r="B234" s="507"/>
      <c r="D234" s="507"/>
      <c r="E234" s="507"/>
      <c r="F234" s="76"/>
      <c r="H234" s="507"/>
    </row>
    <row r="235" customFormat="1" ht="15.75" customHeight="1" spans="1:8">
      <c r="A235" s="507"/>
      <c r="B235" s="507"/>
      <c r="D235" s="507"/>
      <c r="E235" s="507"/>
      <c r="F235" s="76"/>
      <c r="H235" s="507"/>
    </row>
    <row r="236" customFormat="1" ht="15.75" customHeight="1" spans="1:8">
      <c r="A236" s="507"/>
      <c r="B236" s="507"/>
      <c r="D236" s="507"/>
      <c r="E236" s="507"/>
      <c r="F236" s="76"/>
      <c r="H236" s="507"/>
    </row>
    <row r="237" customFormat="1" ht="15.75" customHeight="1" spans="1:8">
      <c r="A237" s="507"/>
      <c r="B237" s="507"/>
      <c r="D237" s="507"/>
      <c r="E237" s="507"/>
      <c r="F237" s="76"/>
      <c r="H237" s="507"/>
    </row>
    <row r="238" customFormat="1" ht="15.75" customHeight="1" spans="1:8">
      <c r="A238" s="507"/>
      <c r="B238" s="507"/>
      <c r="D238" s="507"/>
      <c r="E238" s="507"/>
      <c r="F238" s="76"/>
      <c r="H238" s="507"/>
    </row>
    <row r="239" customFormat="1" ht="15.75" customHeight="1" spans="1:8">
      <c r="A239" s="507"/>
      <c r="B239" s="507"/>
      <c r="D239" s="507"/>
      <c r="E239" s="507"/>
      <c r="F239" s="76"/>
      <c r="H239" s="507"/>
    </row>
    <row r="240" customFormat="1" ht="15.75" customHeight="1" spans="1:8">
      <c r="A240" s="507"/>
      <c r="B240" s="507"/>
      <c r="D240" s="507"/>
      <c r="E240" s="507"/>
      <c r="F240" s="76"/>
      <c r="H240" s="507"/>
    </row>
    <row r="241" customFormat="1" ht="15.75" customHeight="1" spans="1:8">
      <c r="A241" s="507"/>
      <c r="B241" s="507"/>
      <c r="D241" s="507"/>
      <c r="E241" s="507"/>
      <c r="F241" s="76"/>
      <c r="H241" s="507"/>
    </row>
    <row r="242" customFormat="1" ht="15.75" customHeight="1" spans="1:8">
      <c r="A242" s="507"/>
      <c r="B242" s="507"/>
      <c r="D242" s="507"/>
      <c r="E242" s="507"/>
      <c r="F242" s="76"/>
      <c r="H242" s="507"/>
    </row>
    <row r="243" customFormat="1" ht="15.75" customHeight="1" spans="1:8">
      <c r="A243" s="507"/>
      <c r="B243" s="507"/>
      <c r="D243" s="507"/>
      <c r="E243" s="507"/>
      <c r="F243" s="76"/>
      <c r="H243" s="507"/>
    </row>
    <row r="244" customFormat="1" ht="15.75" customHeight="1" spans="1:8">
      <c r="A244" s="507"/>
      <c r="B244" s="507"/>
      <c r="D244" s="507"/>
      <c r="E244" s="507"/>
      <c r="F244" s="76"/>
      <c r="H244" s="507"/>
    </row>
    <row r="245" customFormat="1" ht="15.75" customHeight="1" spans="1:8">
      <c r="A245" s="507"/>
      <c r="B245" s="507"/>
      <c r="D245" s="507"/>
      <c r="E245" s="507"/>
      <c r="F245" s="76"/>
      <c r="H245" s="507"/>
    </row>
    <row r="246" customFormat="1" ht="15.75" customHeight="1" spans="1:8">
      <c r="A246" s="507"/>
      <c r="B246" s="507"/>
      <c r="D246" s="507"/>
      <c r="E246" s="507"/>
      <c r="F246" s="76"/>
      <c r="H246" s="507"/>
    </row>
    <row r="247" customFormat="1" ht="15.75" customHeight="1" spans="1:8">
      <c r="A247" s="507"/>
      <c r="B247" s="507"/>
      <c r="D247" s="507"/>
      <c r="E247" s="507"/>
      <c r="F247" s="76"/>
      <c r="H247" s="507"/>
    </row>
    <row r="248" customFormat="1" ht="15.75" customHeight="1" spans="1:8">
      <c r="A248" s="507"/>
      <c r="B248" s="507"/>
      <c r="D248" s="507"/>
      <c r="E248" s="507"/>
      <c r="F248" s="76"/>
      <c r="H248" s="507"/>
    </row>
    <row r="249" customFormat="1" ht="15.75" customHeight="1" spans="1:8">
      <c r="A249" s="507"/>
      <c r="B249" s="507"/>
      <c r="D249" s="507"/>
      <c r="E249" s="507"/>
      <c r="F249" s="76"/>
      <c r="H249" s="507"/>
    </row>
    <row r="250" customFormat="1" ht="15.75" customHeight="1" spans="1:8">
      <c r="A250" s="507"/>
      <c r="B250" s="507"/>
      <c r="D250" s="507"/>
      <c r="E250" s="507"/>
      <c r="F250" s="76"/>
      <c r="H250" s="507"/>
    </row>
    <row r="251" customFormat="1" ht="15.75" customHeight="1" spans="1:8">
      <c r="A251" s="507"/>
      <c r="B251" s="507"/>
      <c r="D251" s="507"/>
      <c r="E251" s="507"/>
      <c r="F251" s="76"/>
      <c r="H251" s="507"/>
    </row>
    <row r="252" customFormat="1" ht="15.75" customHeight="1" spans="1:8">
      <c r="A252" s="507"/>
      <c r="B252" s="507"/>
      <c r="D252" s="507"/>
      <c r="E252" s="507"/>
      <c r="F252" s="76"/>
      <c r="H252" s="507"/>
    </row>
    <row r="253" customFormat="1" ht="15.75" customHeight="1" spans="1:8">
      <c r="A253" s="507"/>
      <c r="B253" s="507"/>
      <c r="D253" s="507"/>
      <c r="E253" s="507"/>
      <c r="F253" s="76"/>
      <c r="H253" s="507"/>
    </row>
    <row r="254" customFormat="1" ht="15.75" customHeight="1" spans="1:8">
      <c r="A254" s="507"/>
      <c r="B254" s="507"/>
      <c r="D254" s="507"/>
      <c r="E254" s="507"/>
      <c r="F254" s="76"/>
      <c r="H254" s="507"/>
    </row>
    <row r="255" customFormat="1" ht="15.75" customHeight="1" spans="1:8">
      <c r="A255" s="507"/>
      <c r="B255" s="507"/>
      <c r="D255" s="507"/>
      <c r="E255" s="507"/>
      <c r="F255" s="76"/>
      <c r="H255" s="507"/>
    </row>
    <row r="256" customFormat="1" ht="15.75" customHeight="1" spans="1:8">
      <c r="A256" s="507"/>
      <c r="B256" s="507"/>
      <c r="D256" s="507"/>
      <c r="E256" s="507"/>
      <c r="F256" s="76"/>
      <c r="H256" s="507"/>
    </row>
    <row r="257" customFormat="1" ht="15.75" customHeight="1" spans="1:8">
      <c r="A257" s="507"/>
      <c r="B257" s="507"/>
      <c r="D257" s="507"/>
      <c r="E257" s="507"/>
      <c r="F257" s="76"/>
      <c r="H257" s="507"/>
    </row>
    <row r="258" customFormat="1" ht="15.75" customHeight="1" spans="1:8">
      <c r="A258" s="507"/>
      <c r="B258" s="507"/>
      <c r="D258" s="507"/>
      <c r="E258" s="507"/>
      <c r="F258" s="76"/>
      <c r="H258" s="507"/>
    </row>
    <row r="259" customFormat="1" ht="15.75" customHeight="1" spans="1:8">
      <c r="A259" s="507"/>
      <c r="B259" s="507"/>
      <c r="D259" s="507"/>
      <c r="E259" s="507"/>
      <c r="F259" s="76"/>
      <c r="H259" s="507"/>
    </row>
    <row r="260" customFormat="1" ht="15.75" customHeight="1" spans="1:8">
      <c r="A260" s="507"/>
      <c r="B260" s="507"/>
      <c r="D260" s="507"/>
      <c r="E260" s="507"/>
      <c r="F260" s="76"/>
      <c r="H260" s="507"/>
    </row>
    <row r="261" customFormat="1" ht="15.75" customHeight="1" spans="1:8">
      <c r="A261" s="507"/>
      <c r="B261" s="507"/>
      <c r="D261" s="507"/>
      <c r="E261" s="507"/>
      <c r="F261" s="76"/>
      <c r="H261" s="507"/>
    </row>
    <row r="262" customFormat="1" ht="15.75" customHeight="1" spans="1:8">
      <c r="A262" s="507"/>
      <c r="B262" s="507"/>
      <c r="D262" s="507"/>
      <c r="E262" s="507"/>
      <c r="F262" s="76"/>
      <c r="H262" s="507"/>
    </row>
    <row r="263" customFormat="1" ht="15.75" customHeight="1" spans="1:8">
      <c r="A263" s="507"/>
      <c r="B263" s="507"/>
      <c r="D263" s="507"/>
      <c r="E263" s="507"/>
      <c r="F263" s="76"/>
      <c r="H263" s="507"/>
    </row>
    <row r="264" customFormat="1" ht="15.75" customHeight="1" spans="1:8">
      <c r="A264" s="507"/>
      <c r="B264" s="507"/>
      <c r="D264" s="507"/>
      <c r="E264" s="507"/>
      <c r="F264" s="76"/>
      <c r="H264" s="507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0:H20"/>
    <mergeCell ref="A43:H43"/>
    <mergeCell ref="A45:H45"/>
    <mergeCell ref="A50:H50"/>
    <mergeCell ref="A52:H52"/>
    <mergeCell ref="A56:H56"/>
    <mergeCell ref="A58:H58"/>
    <mergeCell ref="A60:H60"/>
  </mergeCells>
  <pageMargins left="0.75" right="0.75" top="1" bottom="1" header="0.5" footer="0.5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60"/>
  <sheetViews>
    <sheetView topLeftCell="A29" workbookViewId="0">
      <selection activeCell="K16" sqref="K16"/>
    </sheetView>
  </sheetViews>
  <sheetFormatPr defaultColWidth="12.6285714285714" defaultRowHeight="15" customHeight="1"/>
  <cols>
    <col min="1" max="1" width="20" style="376" customWidth="1"/>
    <col min="2" max="2" width="18.2857142857143" style="376" customWidth="1"/>
    <col min="3" max="3" width="63.5047619047619" customWidth="1"/>
    <col min="4" max="4" width="11.2857142857143" customWidth="1"/>
    <col min="5" max="5" width="10.8571428571429" customWidth="1"/>
    <col min="6" max="6" width="13.6285714285714" customWidth="1"/>
    <col min="7" max="7" width="12.2857142857143" customWidth="1"/>
    <col min="8" max="8" width="11.1333333333333" customWidth="1"/>
    <col min="9" max="9" width="20.3809523809524" customWidth="1"/>
  </cols>
  <sheetData>
    <row r="1" ht="15.75" customHeight="1" spans="1:9">
      <c r="A1" s="491"/>
      <c r="B1" s="92"/>
      <c r="C1" s="92"/>
      <c r="D1" s="92"/>
      <c r="E1" s="92"/>
      <c r="F1" s="4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4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4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4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4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492"/>
      <c r="B11" s="98"/>
      <c r="C11" s="98"/>
      <c r="D11" s="98"/>
      <c r="E11" s="98"/>
      <c r="F11" s="11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5"/>
      <c r="G12" s="101"/>
      <c r="H12" s="102"/>
      <c r="I12" s="102"/>
    </row>
    <row r="13" customFormat="1" ht="15.75" customHeight="1" spans="1:2">
      <c r="A13" s="16" t="s">
        <v>6</v>
      </c>
      <c r="B13" s="376"/>
    </row>
    <row r="14" ht="15.75" customHeight="1" spans="1:9">
      <c r="A14" s="101"/>
      <c r="B14" s="101"/>
      <c r="C14" s="101"/>
      <c r="D14" s="102"/>
      <c r="E14" s="102"/>
      <c r="F14" s="15"/>
      <c r="G14" s="101"/>
      <c r="H14" s="102"/>
      <c r="I14" s="102"/>
    </row>
    <row r="15" ht="39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510">
        <f>SUM(F17:F27)</f>
        <v>28170</v>
      </c>
    </row>
    <row r="17" ht="15.75" customHeight="1" spans="1:9">
      <c r="A17" s="159" t="s">
        <v>3874</v>
      </c>
      <c r="B17" s="116" t="s">
        <v>25</v>
      </c>
      <c r="C17" s="228" t="s">
        <v>3875</v>
      </c>
      <c r="D17" s="118">
        <v>45529</v>
      </c>
      <c r="E17" s="118">
        <v>45555</v>
      </c>
      <c r="F17" s="119">
        <v>2500</v>
      </c>
      <c r="G17" s="118">
        <v>45558</v>
      </c>
      <c r="H17" s="493" t="s">
        <v>31</v>
      </c>
      <c r="I17" s="155"/>
    </row>
    <row r="18" ht="15.75" customHeight="1" spans="1:9">
      <c r="A18" s="159" t="s">
        <v>3876</v>
      </c>
      <c r="B18" s="116" t="s">
        <v>25</v>
      </c>
      <c r="C18" s="228" t="s">
        <v>3875</v>
      </c>
      <c r="D18" s="118">
        <v>45537</v>
      </c>
      <c r="E18" s="118">
        <v>45555</v>
      </c>
      <c r="F18" s="119">
        <v>800</v>
      </c>
      <c r="G18" s="118">
        <v>45558</v>
      </c>
      <c r="H18" s="493" t="s">
        <v>31</v>
      </c>
      <c r="I18" s="155"/>
    </row>
    <row r="19" ht="15.75" customHeight="1" spans="1:9">
      <c r="A19" s="159" t="s">
        <v>3877</v>
      </c>
      <c r="B19" s="116" t="s">
        <v>25</v>
      </c>
      <c r="C19" s="228" t="s">
        <v>3875</v>
      </c>
      <c r="D19" s="118">
        <v>45537</v>
      </c>
      <c r="E19" s="118">
        <v>45555</v>
      </c>
      <c r="F19" s="119">
        <v>800</v>
      </c>
      <c r="G19" s="118">
        <v>45558</v>
      </c>
      <c r="H19" s="493" t="s">
        <v>31</v>
      </c>
      <c r="I19" s="155"/>
    </row>
    <row r="20" ht="15.75" customHeight="1" spans="1:9">
      <c r="A20" s="159" t="s">
        <v>3878</v>
      </c>
      <c r="B20" s="116" t="s">
        <v>25</v>
      </c>
      <c r="C20" s="228" t="s">
        <v>3875</v>
      </c>
      <c r="D20" s="118">
        <v>45538</v>
      </c>
      <c r="E20" s="118">
        <v>45555</v>
      </c>
      <c r="F20" s="119">
        <v>800</v>
      </c>
      <c r="G20" s="118">
        <v>45558</v>
      </c>
      <c r="H20" s="493" t="s">
        <v>31</v>
      </c>
      <c r="I20" s="155"/>
    </row>
    <row r="21" ht="15.75" customHeight="1" spans="1:9">
      <c r="A21" s="159" t="s">
        <v>3879</v>
      </c>
      <c r="B21" s="116" t="s">
        <v>25</v>
      </c>
      <c r="C21" s="228" t="s">
        <v>3875</v>
      </c>
      <c r="D21" s="118">
        <v>45540</v>
      </c>
      <c r="E21" s="118">
        <v>45555</v>
      </c>
      <c r="F21" s="119">
        <v>500</v>
      </c>
      <c r="G21" s="118">
        <v>45558</v>
      </c>
      <c r="H21" s="493" t="s">
        <v>31</v>
      </c>
      <c r="I21" s="155"/>
    </row>
    <row r="22" ht="15.75" customHeight="1" spans="1:9">
      <c r="A22" s="159" t="s">
        <v>3880</v>
      </c>
      <c r="B22" s="116" t="s">
        <v>25</v>
      </c>
      <c r="C22" s="228" t="s">
        <v>3875</v>
      </c>
      <c r="D22" s="118">
        <v>45541</v>
      </c>
      <c r="E22" s="118">
        <v>45553</v>
      </c>
      <c r="F22" s="119">
        <v>800</v>
      </c>
      <c r="G22" s="118">
        <v>45558</v>
      </c>
      <c r="H22" s="493" t="s">
        <v>31</v>
      </c>
      <c r="I22" s="155"/>
    </row>
    <row r="23" ht="15.75" customHeight="1" spans="1:9">
      <c r="A23" s="159" t="s">
        <v>3881</v>
      </c>
      <c r="B23" s="116" t="s">
        <v>25</v>
      </c>
      <c r="C23" s="228" t="s">
        <v>3875</v>
      </c>
      <c r="D23" s="118">
        <v>45547</v>
      </c>
      <c r="E23" s="118">
        <v>45555</v>
      </c>
      <c r="F23" s="119">
        <v>2000</v>
      </c>
      <c r="G23" s="118">
        <v>45558</v>
      </c>
      <c r="H23" s="493" t="s">
        <v>31</v>
      </c>
      <c r="I23" s="155"/>
    </row>
    <row r="24" ht="15.75" customHeight="1" spans="1:9">
      <c r="A24" s="159" t="s">
        <v>3882</v>
      </c>
      <c r="B24" s="116" t="s">
        <v>25</v>
      </c>
      <c r="C24" s="228" t="s">
        <v>3875</v>
      </c>
      <c r="D24" s="118">
        <v>45547</v>
      </c>
      <c r="E24" s="118">
        <v>45555</v>
      </c>
      <c r="F24" s="119">
        <v>2000</v>
      </c>
      <c r="G24" s="118">
        <v>45558</v>
      </c>
      <c r="H24" s="493" t="s">
        <v>31</v>
      </c>
      <c r="I24" s="155"/>
    </row>
    <row r="25" ht="15.75" customHeight="1" spans="1:9">
      <c r="A25" s="159" t="s">
        <v>3883</v>
      </c>
      <c r="B25" s="116" t="s">
        <v>25</v>
      </c>
      <c r="C25" s="228" t="s">
        <v>3875</v>
      </c>
      <c r="D25" s="118">
        <v>45548</v>
      </c>
      <c r="E25" s="118">
        <v>45555</v>
      </c>
      <c r="F25" s="119">
        <v>500</v>
      </c>
      <c r="G25" s="118">
        <v>45558</v>
      </c>
      <c r="H25" s="493" t="s">
        <v>31</v>
      </c>
      <c r="I25" s="155"/>
    </row>
    <row r="26" ht="15.75" customHeight="1" spans="1:9">
      <c r="A26" s="159" t="s">
        <v>3884</v>
      </c>
      <c r="B26" s="116" t="s">
        <v>25</v>
      </c>
      <c r="C26" s="228" t="s">
        <v>3875</v>
      </c>
      <c r="D26" s="118">
        <v>45554</v>
      </c>
      <c r="E26" s="118">
        <v>45555</v>
      </c>
      <c r="F26" s="119">
        <v>3000</v>
      </c>
      <c r="G26" s="118">
        <v>45558</v>
      </c>
      <c r="H26" s="493" t="s">
        <v>31</v>
      </c>
      <c r="I26" s="155"/>
    </row>
    <row r="27" ht="17.25" customHeight="1" spans="1:9">
      <c r="A27" s="116" t="s">
        <v>3885</v>
      </c>
      <c r="B27" s="116" t="s">
        <v>18</v>
      </c>
      <c r="C27" s="224" t="s">
        <v>3886</v>
      </c>
      <c r="D27" s="118">
        <v>45554</v>
      </c>
      <c r="E27" s="118">
        <v>45558</v>
      </c>
      <c r="F27" s="119">
        <v>14470</v>
      </c>
      <c r="G27" s="118">
        <v>45558</v>
      </c>
      <c r="H27" s="164">
        <v>1000000000</v>
      </c>
      <c r="I27" s="155"/>
    </row>
    <row r="28" ht="24.75" customHeight="1" spans="1:40">
      <c r="A28" s="22" t="s">
        <v>2713</v>
      </c>
      <c r="B28" s="379"/>
      <c r="C28" s="106"/>
      <c r="D28" s="106"/>
      <c r="E28" s="106"/>
      <c r="F28" s="106"/>
      <c r="G28" s="106"/>
      <c r="H28" s="107"/>
      <c r="I28" s="510">
        <f>SUM(F29:F43)</f>
        <v>82004.72</v>
      </c>
      <c r="AN28" s="373" t="s">
        <v>52</v>
      </c>
    </row>
    <row r="29" ht="17.25" customHeight="1" spans="1:9">
      <c r="A29" s="116" t="s">
        <v>3887</v>
      </c>
      <c r="B29" s="116" t="s">
        <v>121</v>
      </c>
      <c r="C29" s="494" t="s">
        <v>308</v>
      </c>
      <c r="D29" s="124">
        <v>45547</v>
      </c>
      <c r="E29" s="124">
        <v>45558</v>
      </c>
      <c r="F29" s="119">
        <v>3503.85</v>
      </c>
      <c r="G29" s="118">
        <v>45558</v>
      </c>
      <c r="H29" s="495">
        <v>1000000000</v>
      </c>
      <c r="I29" s="155"/>
    </row>
    <row r="30" ht="16.5" customHeight="1" spans="1:9">
      <c r="A30" s="116" t="s">
        <v>3888</v>
      </c>
      <c r="B30" s="116" t="s">
        <v>60</v>
      </c>
      <c r="C30" s="224" t="s">
        <v>803</v>
      </c>
      <c r="D30" s="123">
        <v>45551</v>
      </c>
      <c r="E30" s="123">
        <v>45555</v>
      </c>
      <c r="F30" s="139">
        <v>489.9</v>
      </c>
      <c r="G30" s="118">
        <v>45558</v>
      </c>
      <c r="H30" s="493">
        <v>1000000000</v>
      </c>
      <c r="I30" s="155"/>
    </row>
    <row r="31" ht="15.75" customHeight="1" spans="1:9">
      <c r="A31" s="116" t="s">
        <v>3889</v>
      </c>
      <c r="B31" s="116" t="s">
        <v>54</v>
      </c>
      <c r="C31" s="224" t="s">
        <v>1153</v>
      </c>
      <c r="D31" s="124">
        <v>45552</v>
      </c>
      <c r="E31" s="124">
        <v>45558</v>
      </c>
      <c r="F31" s="119">
        <v>6504.82</v>
      </c>
      <c r="G31" s="118">
        <v>45558</v>
      </c>
      <c r="H31" s="495">
        <v>1000000000</v>
      </c>
      <c r="I31" s="155"/>
    </row>
    <row r="32" ht="15.75" customHeight="1" spans="1:9">
      <c r="A32" s="116" t="s">
        <v>3890</v>
      </c>
      <c r="B32" s="116" t="s">
        <v>317</v>
      </c>
      <c r="C32" s="224" t="s">
        <v>1680</v>
      </c>
      <c r="D32" s="123">
        <v>45553</v>
      </c>
      <c r="E32" s="123">
        <v>45555</v>
      </c>
      <c r="F32" s="139">
        <v>573.7</v>
      </c>
      <c r="G32" s="118">
        <v>45558</v>
      </c>
      <c r="H32" s="493">
        <v>1000000000</v>
      </c>
      <c r="I32" s="155"/>
    </row>
    <row r="33" customHeight="1" spans="1:9">
      <c r="A33" s="116" t="s">
        <v>3891</v>
      </c>
      <c r="B33" s="116" t="s">
        <v>79</v>
      </c>
      <c r="C33" s="224" t="s">
        <v>251</v>
      </c>
      <c r="D33" s="124">
        <v>45553</v>
      </c>
      <c r="E33" s="124">
        <v>45555</v>
      </c>
      <c r="F33" s="365">
        <v>10718.95</v>
      </c>
      <c r="G33" s="118">
        <v>45558</v>
      </c>
      <c r="H33" s="493">
        <v>1000000000</v>
      </c>
      <c r="I33" s="155"/>
    </row>
    <row r="34" ht="17.25" customHeight="1" spans="1:9">
      <c r="A34" s="116" t="s">
        <v>3892</v>
      </c>
      <c r="B34" s="116" t="s">
        <v>2744</v>
      </c>
      <c r="C34" s="494" t="s">
        <v>214</v>
      </c>
      <c r="D34" s="161">
        <v>45553</v>
      </c>
      <c r="E34" s="123">
        <v>45555</v>
      </c>
      <c r="F34" s="257">
        <v>6806.88</v>
      </c>
      <c r="G34" s="118">
        <v>45558</v>
      </c>
      <c r="H34" s="493">
        <v>1000000000</v>
      </c>
      <c r="I34" s="155"/>
    </row>
    <row r="35" ht="16.5" customHeight="1" spans="1:9">
      <c r="A35" s="116" t="s">
        <v>3893</v>
      </c>
      <c r="B35" s="116" t="s">
        <v>648</v>
      </c>
      <c r="C35" s="494" t="s">
        <v>798</v>
      </c>
      <c r="D35" s="161">
        <v>45553</v>
      </c>
      <c r="E35" s="123">
        <v>45555</v>
      </c>
      <c r="F35" s="141">
        <v>1497.3</v>
      </c>
      <c r="G35" s="118">
        <v>45558</v>
      </c>
      <c r="H35" s="493">
        <v>1000000000</v>
      </c>
      <c r="I35" s="155"/>
    </row>
    <row r="36" ht="16.5" customHeight="1" spans="1:9">
      <c r="A36" s="116" t="s">
        <v>3894</v>
      </c>
      <c r="B36" s="116" t="s">
        <v>91</v>
      </c>
      <c r="C36" s="496" t="s">
        <v>3895</v>
      </c>
      <c r="D36" s="161">
        <v>45553</v>
      </c>
      <c r="E36" s="123">
        <v>45555</v>
      </c>
      <c r="F36" s="139">
        <v>4317.98</v>
      </c>
      <c r="G36" s="118">
        <v>45558</v>
      </c>
      <c r="H36" s="495">
        <v>1444000000</v>
      </c>
      <c r="I36" s="155"/>
    </row>
    <row r="37" ht="16.5" customHeight="1" spans="1:9">
      <c r="A37" s="116" t="s">
        <v>3896</v>
      </c>
      <c r="B37" s="116" t="s">
        <v>2780</v>
      </c>
      <c r="C37" s="496" t="s">
        <v>3895</v>
      </c>
      <c r="D37" s="161">
        <v>45553</v>
      </c>
      <c r="E37" s="123">
        <v>45555</v>
      </c>
      <c r="F37" s="139">
        <v>4009.56</v>
      </c>
      <c r="G37" s="118">
        <v>45558</v>
      </c>
      <c r="H37" s="495">
        <v>1444000000</v>
      </c>
      <c r="I37" s="155"/>
    </row>
    <row r="38" ht="16.5" customHeight="1" spans="1:9">
      <c r="A38" s="116" t="s">
        <v>3897</v>
      </c>
      <c r="B38" s="116" t="s">
        <v>213</v>
      </c>
      <c r="C38" s="494" t="s">
        <v>214</v>
      </c>
      <c r="D38" s="161">
        <v>45553</v>
      </c>
      <c r="E38" s="123">
        <v>45555</v>
      </c>
      <c r="F38" s="497">
        <v>4753.08</v>
      </c>
      <c r="G38" s="118">
        <v>45558</v>
      </c>
      <c r="H38" s="493">
        <v>1000000000</v>
      </c>
      <c r="I38" s="155"/>
    </row>
    <row r="39" ht="15.75" customHeight="1" spans="1:9">
      <c r="A39" s="116" t="s">
        <v>3898</v>
      </c>
      <c r="B39" s="116" t="s">
        <v>504</v>
      </c>
      <c r="C39" s="494" t="s">
        <v>3899</v>
      </c>
      <c r="D39" s="161">
        <v>45553</v>
      </c>
      <c r="E39" s="123">
        <v>45555</v>
      </c>
      <c r="F39" s="222">
        <v>4611.04</v>
      </c>
      <c r="G39" s="118">
        <v>45558</v>
      </c>
      <c r="H39" s="495">
        <v>1444000000</v>
      </c>
      <c r="I39" s="155"/>
    </row>
    <row r="40" ht="15.75" customHeight="1" spans="1:9">
      <c r="A40" s="116" t="s">
        <v>3900</v>
      </c>
      <c r="B40" s="116" t="s">
        <v>60</v>
      </c>
      <c r="C40" s="224" t="s">
        <v>465</v>
      </c>
      <c r="D40" s="124">
        <v>45554</v>
      </c>
      <c r="E40" s="161">
        <v>45555</v>
      </c>
      <c r="F40" s="139">
        <v>958.3</v>
      </c>
      <c r="G40" s="118">
        <v>45558</v>
      </c>
      <c r="H40" s="495">
        <v>1444000000</v>
      </c>
      <c r="I40" s="155"/>
    </row>
    <row r="41" ht="15.75" customHeight="1" spans="1:9">
      <c r="A41" s="116" t="s">
        <v>3901</v>
      </c>
      <c r="B41" s="116" t="s">
        <v>66</v>
      </c>
      <c r="C41" s="494" t="s">
        <v>338</v>
      </c>
      <c r="D41" s="161">
        <v>45554</v>
      </c>
      <c r="E41" s="123">
        <v>45555</v>
      </c>
      <c r="F41" s="139">
        <v>9295.5</v>
      </c>
      <c r="G41" s="118">
        <v>45558</v>
      </c>
      <c r="H41" s="493">
        <v>1000000000</v>
      </c>
      <c r="I41" s="155"/>
    </row>
    <row r="42" ht="16.5" customHeight="1" spans="1:9">
      <c r="A42" s="116" t="s">
        <v>3902</v>
      </c>
      <c r="B42" s="116" t="s">
        <v>2777</v>
      </c>
      <c r="C42" s="224" t="s">
        <v>803</v>
      </c>
      <c r="D42" s="124">
        <v>45554</v>
      </c>
      <c r="E42" s="124">
        <v>45558</v>
      </c>
      <c r="F42" s="119">
        <v>9481.05</v>
      </c>
      <c r="G42" s="118">
        <v>45558</v>
      </c>
      <c r="H42" s="495">
        <v>1444000000</v>
      </c>
      <c r="I42" s="155"/>
    </row>
    <row r="43" ht="15.75" customHeight="1" spans="1:9">
      <c r="A43" s="116" t="s">
        <v>3903</v>
      </c>
      <c r="B43" s="116" t="s">
        <v>2866</v>
      </c>
      <c r="C43" s="494" t="s">
        <v>2661</v>
      </c>
      <c r="D43" s="124">
        <v>45555</v>
      </c>
      <c r="E43" s="124">
        <v>45558</v>
      </c>
      <c r="F43" s="141">
        <v>14482.81</v>
      </c>
      <c r="G43" s="118">
        <v>45558</v>
      </c>
      <c r="H43" s="495">
        <v>1000000000</v>
      </c>
      <c r="I43" s="155"/>
    </row>
    <row r="44" ht="15.75" customHeight="1" spans="1:9">
      <c r="A44" s="22" t="s">
        <v>160</v>
      </c>
      <c r="B44" s="379"/>
      <c r="C44" s="106"/>
      <c r="D44" s="106"/>
      <c r="E44" s="106"/>
      <c r="F44" s="106"/>
      <c r="G44" s="106"/>
      <c r="H44" s="107"/>
      <c r="I44" s="510">
        <f>SUM(F45:F47)</f>
        <v>363663.71</v>
      </c>
    </row>
    <row r="45" ht="18" customHeight="1" spans="1:40">
      <c r="A45" s="116" t="s">
        <v>3904</v>
      </c>
      <c r="B45" s="116" t="s">
        <v>824</v>
      </c>
      <c r="C45" s="494" t="s">
        <v>3905</v>
      </c>
      <c r="D45" s="123">
        <v>45555</v>
      </c>
      <c r="E45" s="123">
        <v>45192</v>
      </c>
      <c r="F45" s="497">
        <v>170889.3</v>
      </c>
      <c r="G45" s="118">
        <v>45558</v>
      </c>
      <c r="H45" s="494">
        <v>1000000000</v>
      </c>
      <c r="I45" s="155"/>
      <c r="J45" s="511"/>
      <c r="K45" s="511"/>
      <c r="L45" s="511"/>
      <c r="M45" s="511"/>
      <c r="N45" s="511"/>
      <c r="O45" s="511"/>
      <c r="P45" s="511"/>
      <c r="Q45" s="511"/>
      <c r="R45" s="511"/>
      <c r="S45" s="511"/>
      <c r="T45" s="511"/>
      <c r="U45" s="511"/>
      <c r="V45" s="511"/>
      <c r="W45" s="511"/>
      <c r="X45" s="511"/>
      <c r="Y45" s="511"/>
      <c r="Z45" s="511"/>
      <c r="AA45" s="511"/>
      <c r="AB45" s="511"/>
      <c r="AC45" s="511"/>
      <c r="AD45" s="511"/>
      <c r="AE45" s="511"/>
      <c r="AF45" s="511"/>
      <c r="AG45" s="511"/>
      <c r="AH45" s="511"/>
      <c r="AI45" s="511"/>
      <c r="AJ45" s="511"/>
      <c r="AK45" s="511"/>
      <c r="AL45" s="511"/>
      <c r="AM45" s="511"/>
      <c r="AN45" s="511"/>
    </row>
    <row r="46" ht="18.75" customHeight="1" spans="1:9">
      <c r="A46" s="116" t="s">
        <v>3906</v>
      </c>
      <c r="B46" s="116" t="s">
        <v>2393</v>
      </c>
      <c r="C46" s="494" t="s">
        <v>1276</v>
      </c>
      <c r="D46" s="123">
        <v>45555</v>
      </c>
      <c r="E46" s="123">
        <v>45558</v>
      </c>
      <c r="F46" s="237">
        <v>83198.63</v>
      </c>
      <c r="G46" s="118">
        <v>45558</v>
      </c>
      <c r="H46" s="494">
        <v>1000000000</v>
      </c>
      <c r="I46" s="155"/>
    </row>
    <row r="47" ht="15.75" customHeight="1" spans="1:9">
      <c r="A47" s="91" t="s">
        <v>3907</v>
      </c>
      <c r="B47" s="91" t="s">
        <v>2393</v>
      </c>
      <c r="C47" s="494" t="s">
        <v>1276</v>
      </c>
      <c r="D47" s="123">
        <v>45555</v>
      </c>
      <c r="E47" s="123">
        <v>45558</v>
      </c>
      <c r="F47" s="498">
        <v>109575.78</v>
      </c>
      <c r="G47" s="118">
        <v>45558</v>
      </c>
      <c r="H47" s="224">
        <v>1000000000</v>
      </c>
      <c r="I47" s="155"/>
    </row>
    <row r="48" ht="15.75" customHeight="1" spans="1:9">
      <c r="A48" s="22" t="s">
        <v>161</v>
      </c>
      <c r="B48" s="379"/>
      <c r="C48" s="106"/>
      <c r="D48" s="106"/>
      <c r="E48" s="106"/>
      <c r="F48" s="106"/>
      <c r="G48" s="106"/>
      <c r="H48" s="107"/>
      <c r="I48" s="510">
        <f>SUM(F49:F51)</f>
        <v>186329.35</v>
      </c>
    </row>
    <row r="49" ht="17.25" customHeight="1" spans="1:9">
      <c r="A49" s="116" t="s">
        <v>3908</v>
      </c>
      <c r="B49" s="116" t="s">
        <v>3909</v>
      </c>
      <c r="C49" s="494" t="s">
        <v>517</v>
      </c>
      <c r="D49" s="499">
        <v>45554</v>
      </c>
      <c r="E49" s="123">
        <v>45555</v>
      </c>
      <c r="F49" s="500">
        <v>70086.84</v>
      </c>
      <c r="G49" s="118">
        <v>45558</v>
      </c>
      <c r="H49" s="494">
        <v>1000000000</v>
      </c>
      <c r="I49" s="155"/>
    </row>
    <row r="50" ht="15.75" customHeight="1" spans="1:9">
      <c r="A50" s="26" t="s">
        <v>3910</v>
      </c>
      <c r="B50" s="26">
        <v>19152814000170</v>
      </c>
      <c r="C50" s="501" t="s">
        <v>3911</v>
      </c>
      <c r="D50" s="502">
        <v>45554</v>
      </c>
      <c r="E50" s="125">
        <v>45555</v>
      </c>
      <c r="F50" s="237">
        <v>78686.78</v>
      </c>
      <c r="G50" s="289">
        <v>45558</v>
      </c>
      <c r="H50" s="503">
        <v>1000000000</v>
      </c>
      <c r="I50" s="156"/>
    </row>
    <row r="51" ht="15.75" customHeight="1" spans="1:9">
      <c r="A51" s="91" t="s">
        <v>3912</v>
      </c>
      <c r="B51" s="91" t="s">
        <v>2881</v>
      </c>
      <c r="C51" s="504" t="s">
        <v>3913</v>
      </c>
      <c r="D51" s="499">
        <v>45555</v>
      </c>
      <c r="E51" s="123">
        <v>45558</v>
      </c>
      <c r="F51" s="139">
        <v>37555.73</v>
      </c>
      <c r="G51" s="118">
        <v>45558</v>
      </c>
      <c r="H51" s="494">
        <v>1000000000</v>
      </c>
      <c r="I51" s="155"/>
    </row>
    <row r="52" ht="15.75" customHeight="1" spans="1:9">
      <c r="A52" s="22" t="s">
        <v>186</v>
      </c>
      <c r="B52" s="379"/>
      <c r="C52" s="106"/>
      <c r="D52" s="106"/>
      <c r="E52" s="106"/>
      <c r="F52" s="106"/>
      <c r="G52" s="106"/>
      <c r="H52" s="107"/>
      <c r="I52" s="510">
        <f t="shared" ref="I52:I56" si="0">SUM(F53)</f>
        <v>0</v>
      </c>
    </row>
    <row r="53" ht="15.75" customHeight="1" spans="1:9">
      <c r="A53" s="116"/>
      <c r="B53" s="116"/>
      <c r="C53" s="494"/>
      <c r="D53" s="499"/>
      <c r="E53" s="118"/>
      <c r="F53" s="478"/>
      <c r="G53" s="487"/>
      <c r="H53" s="493"/>
      <c r="I53" s="494"/>
    </row>
    <row r="54" ht="15.75" customHeight="1" spans="1:9">
      <c r="A54" s="22" t="s">
        <v>187</v>
      </c>
      <c r="B54" s="379"/>
      <c r="C54" s="106"/>
      <c r="D54" s="106"/>
      <c r="E54" s="106"/>
      <c r="F54" s="106"/>
      <c r="G54" s="106"/>
      <c r="H54" s="107"/>
      <c r="I54" s="510">
        <f t="shared" si="0"/>
        <v>24793.27</v>
      </c>
    </row>
    <row r="55" ht="17.25" customHeight="1" spans="1:9">
      <c r="A55" s="91" t="s">
        <v>3914</v>
      </c>
      <c r="B55" s="91" t="s">
        <v>3601</v>
      </c>
      <c r="C55" s="373" t="s">
        <v>1475</v>
      </c>
      <c r="D55" s="118">
        <v>45555</v>
      </c>
      <c r="E55" s="118">
        <v>45558</v>
      </c>
      <c r="F55" s="119">
        <v>24793.27</v>
      </c>
      <c r="G55" s="118">
        <v>45558</v>
      </c>
      <c r="H55" s="505">
        <v>1000000000</v>
      </c>
      <c r="I55" s="155"/>
    </row>
    <row r="56" ht="15.75" customHeight="1" spans="1:9">
      <c r="A56" s="22" t="s">
        <v>208</v>
      </c>
      <c r="B56" s="379"/>
      <c r="C56" s="106"/>
      <c r="D56" s="106"/>
      <c r="E56" s="106"/>
      <c r="F56" s="106"/>
      <c r="G56" s="106"/>
      <c r="H56" s="107"/>
      <c r="I56" s="510">
        <f t="shared" si="0"/>
        <v>0</v>
      </c>
    </row>
    <row r="57" ht="17.25" customHeight="1" spans="1:9">
      <c r="A57" s="116"/>
      <c r="B57" s="116"/>
      <c r="C57" s="224"/>
      <c r="D57" s="118"/>
      <c r="E57" s="118"/>
      <c r="F57" s="127"/>
      <c r="G57" s="224"/>
      <c r="H57" s="506"/>
      <c r="I57" s="494"/>
    </row>
    <row r="58" ht="15.75" customHeight="1" spans="1:9">
      <c r="A58" s="22" t="s">
        <v>220</v>
      </c>
      <c r="B58" s="379"/>
      <c r="C58" s="106"/>
      <c r="D58" s="106"/>
      <c r="E58" s="106"/>
      <c r="F58" s="106"/>
      <c r="G58" s="106"/>
      <c r="H58" s="107"/>
      <c r="I58" s="510">
        <f>SUM(F59)</f>
        <v>0</v>
      </c>
    </row>
    <row r="59" ht="15.75" customHeight="1" spans="1:9">
      <c r="A59" s="116"/>
      <c r="B59" s="116"/>
      <c r="C59" s="224"/>
      <c r="D59" s="118"/>
      <c r="E59" s="118"/>
      <c r="F59" s="72"/>
      <c r="G59" s="164"/>
      <c r="H59" s="495"/>
      <c r="I59" s="494"/>
    </row>
    <row r="60" ht="15.75" customHeight="1" spans="1:9">
      <c r="A60" s="22" t="s">
        <v>221</v>
      </c>
      <c r="B60" s="379"/>
      <c r="C60" s="106"/>
      <c r="D60" s="106"/>
      <c r="E60" s="106"/>
      <c r="F60" s="106"/>
      <c r="G60" s="106"/>
      <c r="H60" s="107"/>
      <c r="I60" s="510">
        <f>SUM(F61)</f>
        <v>0</v>
      </c>
    </row>
    <row r="61" ht="15.75" customHeight="1" spans="1:9">
      <c r="A61" s="116"/>
      <c r="B61" s="116"/>
      <c r="C61" s="309"/>
      <c r="D61" s="118"/>
      <c r="E61" s="118"/>
      <c r="F61" s="73"/>
      <c r="G61" s="259"/>
      <c r="H61" s="164"/>
      <c r="I61" s="495"/>
    </row>
    <row r="62" customFormat="1" ht="15.75" customHeight="1" spans="1:8">
      <c r="A62" s="507"/>
      <c r="B62" s="507"/>
      <c r="D62" s="507"/>
      <c r="E62" s="507"/>
      <c r="F62" s="76"/>
      <c r="G62" s="508"/>
      <c r="H62" s="509"/>
    </row>
    <row r="63" customFormat="1" ht="15.75" customHeight="1" spans="1:8">
      <c r="A63" s="80" t="s">
        <v>222</v>
      </c>
      <c r="B63" s="80"/>
      <c r="C63" s="80"/>
      <c r="D63" s="507"/>
      <c r="E63" s="507"/>
      <c r="F63" s="76"/>
      <c r="H63" s="507"/>
    </row>
    <row r="64" customFormat="1" ht="15.75" customHeight="1" spans="1:8">
      <c r="A64" s="102" t="s">
        <v>223</v>
      </c>
      <c r="B64" s="102"/>
      <c r="C64" s="102"/>
      <c r="D64" s="507"/>
      <c r="E64" s="507"/>
      <c r="F64" s="76"/>
      <c r="H64" s="507"/>
    </row>
    <row r="65" customFormat="1" ht="15.75" customHeight="1" spans="1:8">
      <c r="A65" s="507"/>
      <c r="B65" s="507"/>
      <c r="D65" s="507"/>
      <c r="E65" s="507"/>
      <c r="F65" s="76"/>
      <c r="H65" s="507"/>
    </row>
    <row r="66" customFormat="1" ht="15.75" customHeight="1" spans="1:8">
      <c r="A66" s="507"/>
      <c r="B66" s="507"/>
      <c r="D66" s="507"/>
      <c r="E66" s="507"/>
      <c r="F66" s="76"/>
      <c r="H66" s="507"/>
    </row>
    <row r="67" customFormat="1" ht="15.75" customHeight="1" spans="1:8">
      <c r="A67" s="507"/>
      <c r="B67" s="507"/>
      <c r="D67" s="507"/>
      <c r="E67" s="507"/>
      <c r="F67" s="76"/>
      <c r="H67" s="507"/>
    </row>
    <row r="68" customFormat="1" ht="15.75" customHeight="1" spans="1:8">
      <c r="A68" s="507"/>
      <c r="B68" s="507"/>
      <c r="D68" s="507"/>
      <c r="E68" s="507"/>
      <c r="F68" s="76"/>
      <c r="H68" s="507"/>
    </row>
    <row r="69" customFormat="1" ht="15.75" customHeight="1" spans="1:8">
      <c r="A69" s="507"/>
      <c r="B69" s="507"/>
      <c r="D69" s="507"/>
      <c r="E69" s="507"/>
      <c r="F69" s="76"/>
      <c r="H69" s="507"/>
    </row>
    <row r="70" customFormat="1" ht="15.75" customHeight="1" spans="1:8">
      <c r="A70" s="507"/>
      <c r="B70" s="507"/>
      <c r="D70" s="507"/>
      <c r="E70" s="507"/>
      <c r="F70" s="76"/>
      <c r="H70" s="507"/>
    </row>
    <row r="71" customFormat="1" ht="15.75" customHeight="1" spans="1:8">
      <c r="A71" s="507"/>
      <c r="B71" s="507"/>
      <c r="D71" s="507"/>
      <c r="E71" s="507"/>
      <c r="F71" s="76"/>
      <c r="H71" s="507"/>
    </row>
    <row r="72" customFormat="1" ht="15.75" customHeight="1" spans="1:8">
      <c r="A72" s="507"/>
      <c r="B72" s="507"/>
      <c r="D72" s="507"/>
      <c r="E72" s="507"/>
      <c r="F72" s="76"/>
      <c r="H72" s="507"/>
    </row>
    <row r="73" customFormat="1" ht="15.75" customHeight="1" spans="1:8">
      <c r="A73" s="507"/>
      <c r="B73" s="507"/>
      <c r="D73" s="507"/>
      <c r="E73" s="507"/>
      <c r="F73" s="76"/>
      <c r="H73" s="507"/>
    </row>
    <row r="74" customFormat="1" ht="15.75" customHeight="1" spans="1:8">
      <c r="A74" s="507"/>
      <c r="B74" s="507"/>
      <c r="D74" s="507"/>
      <c r="E74" s="507"/>
      <c r="F74" s="76"/>
      <c r="H74" s="507"/>
    </row>
    <row r="75" customFormat="1" ht="15.75" customHeight="1" spans="1:8">
      <c r="A75" s="507"/>
      <c r="B75" s="507"/>
      <c r="D75" s="507"/>
      <c r="E75" s="507"/>
      <c r="F75" s="76"/>
      <c r="H75" s="507"/>
    </row>
    <row r="76" customFormat="1" ht="15.75" customHeight="1" spans="1:8">
      <c r="A76" s="507"/>
      <c r="B76" s="507"/>
      <c r="D76" s="507"/>
      <c r="E76" s="507"/>
      <c r="F76" s="76"/>
      <c r="H76" s="507"/>
    </row>
    <row r="77" customFormat="1" ht="15.75" customHeight="1" spans="1:8">
      <c r="A77" s="507"/>
      <c r="B77" s="507"/>
      <c r="D77" s="507"/>
      <c r="E77" s="507"/>
      <c r="F77" s="76"/>
      <c r="H77" s="507"/>
    </row>
    <row r="78" customFormat="1" ht="15.75" customHeight="1" spans="1:8">
      <c r="A78" s="507"/>
      <c r="B78" s="507"/>
      <c r="D78" s="507"/>
      <c r="E78" s="507"/>
      <c r="F78" s="76"/>
      <c r="H78" s="507"/>
    </row>
    <row r="79" customFormat="1" ht="15.75" customHeight="1" spans="1:8">
      <c r="A79" s="507"/>
      <c r="B79" s="507"/>
      <c r="D79" s="507"/>
      <c r="E79" s="507"/>
      <c r="F79" s="76"/>
      <c r="H79" s="507"/>
    </row>
    <row r="80" customFormat="1" ht="15.75" customHeight="1" spans="1:8">
      <c r="A80" s="507"/>
      <c r="B80" s="507"/>
      <c r="D80" s="507"/>
      <c r="E80" s="507"/>
      <c r="F80" s="76"/>
      <c r="H80" s="507"/>
    </row>
    <row r="81" customFormat="1" ht="15.75" customHeight="1" spans="1:8">
      <c r="A81" s="507"/>
      <c r="B81" s="507"/>
      <c r="D81" s="507"/>
      <c r="E81" s="507"/>
      <c r="F81" s="76"/>
      <c r="H81" s="507"/>
    </row>
    <row r="82" customFormat="1" ht="15.75" customHeight="1" spans="1:8">
      <c r="A82" s="507"/>
      <c r="B82" s="507"/>
      <c r="D82" s="507"/>
      <c r="E82" s="507"/>
      <c r="F82" s="76"/>
      <c r="H82" s="507"/>
    </row>
    <row r="83" customFormat="1" ht="15.75" customHeight="1" spans="1:8">
      <c r="A83" s="507"/>
      <c r="B83" s="507"/>
      <c r="D83" s="507"/>
      <c r="E83" s="507"/>
      <c r="F83" s="76"/>
      <c r="H83" s="507"/>
    </row>
    <row r="84" customFormat="1" ht="15.75" customHeight="1" spans="1:8">
      <c r="A84" s="507"/>
      <c r="B84" s="507"/>
      <c r="D84" s="507"/>
      <c r="E84" s="507"/>
      <c r="F84" s="76"/>
      <c r="H84" s="507"/>
    </row>
    <row r="85" customFormat="1" ht="15.75" customHeight="1" spans="1:8">
      <c r="A85" s="507"/>
      <c r="B85" s="507"/>
      <c r="D85" s="507"/>
      <c r="E85" s="507"/>
      <c r="F85" s="76"/>
      <c r="H85" s="507"/>
    </row>
    <row r="86" customFormat="1" ht="15.75" customHeight="1" spans="1:8">
      <c r="A86" s="507"/>
      <c r="B86" s="507"/>
      <c r="D86" s="507"/>
      <c r="E86" s="507"/>
      <c r="F86" s="76"/>
      <c r="H86" s="507"/>
    </row>
    <row r="87" customFormat="1" ht="15.75" customHeight="1" spans="1:8">
      <c r="A87" s="507"/>
      <c r="B87" s="507"/>
      <c r="D87" s="507"/>
      <c r="E87" s="507"/>
      <c r="F87" s="76"/>
      <c r="H87" s="507"/>
    </row>
    <row r="88" customFormat="1" ht="15.75" customHeight="1" spans="1:8">
      <c r="A88" s="507"/>
      <c r="B88" s="507"/>
      <c r="D88" s="507"/>
      <c r="E88" s="507"/>
      <c r="F88" s="76"/>
      <c r="H88" s="507"/>
    </row>
    <row r="89" customFormat="1" ht="15.75" customHeight="1" spans="1:8">
      <c r="A89" s="507"/>
      <c r="B89" s="507"/>
      <c r="D89" s="507"/>
      <c r="E89" s="507"/>
      <c r="F89" s="76"/>
      <c r="H89" s="507"/>
    </row>
    <row r="90" customFormat="1" ht="15.75" customHeight="1" spans="1:8">
      <c r="A90" s="507"/>
      <c r="B90" s="507"/>
      <c r="D90" s="507"/>
      <c r="E90" s="507"/>
      <c r="F90" s="76"/>
      <c r="H90" s="507"/>
    </row>
    <row r="91" customFormat="1" ht="15.75" customHeight="1" spans="1:8">
      <c r="A91" s="507"/>
      <c r="B91" s="507"/>
      <c r="D91" s="507"/>
      <c r="E91" s="507"/>
      <c r="F91" s="76"/>
      <c r="H91" s="507"/>
    </row>
    <row r="92" customFormat="1" ht="15.75" customHeight="1" spans="1:8">
      <c r="A92" s="507"/>
      <c r="B92" s="507"/>
      <c r="D92" s="507"/>
      <c r="E92" s="507"/>
      <c r="F92" s="76"/>
      <c r="H92" s="507"/>
    </row>
    <row r="93" customFormat="1" ht="15.75" customHeight="1" spans="1:8">
      <c r="A93" s="507"/>
      <c r="B93" s="507"/>
      <c r="D93" s="507"/>
      <c r="E93" s="507"/>
      <c r="F93" s="76"/>
      <c r="H93" s="507"/>
    </row>
    <row r="94" customFormat="1" ht="15.75" customHeight="1" spans="1:8">
      <c r="A94" s="507"/>
      <c r="B94" s="507"/>
      <c r="D94" s="507"/>
      <c r="E94" s="507"/>
      <c r="F94" s="76"/>
      <c r="H94" s="507"/>
    </row>
    <row r="95" customFormat="1" ht="15.75" customHeight="1" spans="1:8">
      <c r="A95" s="507"/>
      <c r="B95" s="507"/>
      <c r="D95" s="507"/>
      <c r="E95" s="507"/>
      <c r="F95" s="76"/>
      <c r="H95" s="507"/>
    </row>
    <row r="96" customFormat="1" ht="15.75" customHeight="1" spans="1:8">
      <c r="A96" s="507"/>
      <c r="B96" s="507"/>
      <c r="D96" s="507"/>
      <c r="E96" s="507"/>
      <c r="F96" s="76"/>
      <c r="H96" s="507"/>
    </row>
    <row r="97" customFormat="1" ht="15.75" customHeight="1" spans="1:8">
      <c r="A97" s="507"/>
      <c r="B97" s="507"/>
      <c r="D97" s="507"/>
      <c r="E97" s="507"/>
      <c r="F97" s="76"/>
      <c r="H97" s="507"/>
    </row>
    <row r="98" customFormat="1" ht="15.75" customHeight="1" spans="1:8">
      <c r="A98" s="507"/>
      <c r="B98" s="507"/>
      <c r="D98" s="507"/>
      <c r="E98" s="507"/>
      <c r="F98" s="76"/>
      <c r="H98" s="507"/>
    </row>
    <row r="99" customFormat="1" ht="15.75" customHeight="1" spans="1:8">
      <c r="A99" s="507"/>
      <c r="B99" s="507"/>
      <c r="D99" s="507"/>
      <c r="E99" s="507"/>
      <c r="F99" s="76"/>
      <c r="H99" s="507"/>
    </row>
    <row r="100" customFormat="1" ht="15.75" customHeight="1" spans="1:8">
      <c r="A100" s="507"/>
      <c r="B100" s="507"/>
      <c r="D100" s="507"/>
      <c r="E100" s="507"/>
      <c r="F100" s="76"/>
      <c r="H100" s="507"/>
    </row>
    <row r="101" customFormat="1" ht="15.75" customHeight="1" spans="1:8">
      <c r="A101" s="507"/>
      <c r="B101" s="507"/>
      <c r="D101" s="507"/>
      <c r="E101" s="507"/>
      <c r="F101" s="76"/>
      <c r="H101" s="507"/>
    </row>
    <row r="102" customFormat="1" ht="15.75" customHeight="1" spans="1:8">
      <c r="A102" s="507"/>
      <c r="B102" s="507"/>
      <c r="D102" s="507"/>
      <c r="E102" s="507"/>
      <c r="F102" s="76"/>
      <c r="H102" s="507"/>
    </row>
    <row r="103" customFormat="1" ht="15.75" customHeight="1" spans="1:8">
      <c r="A103" s="507"/>
      <c r="B103" s="507"/>
      <c r="D103" s="507"/>
      <c r="E103" s="507"/>
      <c r="F103" s="76"/>
      <c r="H103" s="507"/>
    </row>
    <row r="104" customFormat="1" ht="15.75" customHeight="1" spans="1:8">
      <c r="A104" s="507"/>
      <c r="B104" s="507"/>
      <c r="D104" s="507"/>
      <c r="E104" s="507"/>
      <c r="F104" s="76"/>
      <c r="H104" s="507"/>
    </row>
    <row r="105" customFormat="1" ht="15.75" customHeight="1" spans="1:8">
      <c r="A105" s="507"/>
      <c r="B105" s="507"/>
      <c r="D105" s="507"/>
      <c r="E105" s="507"/>
      <c r="F105" s="76"/>
      <c r="H105" s="507"/>
    </row>
    <row r="106" customFormat="1" ht="15.75" customHeight="1" spans="1:8">
      <c r="A106" s="507"/>
      <c r="B106" s="507"/>
      <c r="D106" s="507"/>
      <c r="E106" s="507"/>
      <c r="F106" s="76"/>
      <c r="H106" s="507"/>
    </row>
    <row r="107" customFormat="1" ht="15.75" customHeight="1" spans="1:8">
      <c r="A107" s="507"/>
      <c r="B107" s="507"/>
      <c r="D107" s="507"/>
      <c r="E107" s="507"/>
      <c r="F107" s="76"/>
      <c r="H107" s="507"/>
    </row>
    <row r="108" customFormat="1" ht="15.75" customHeight="1" spans="1:8">
      <c r="A108" s="507"/>
      <c r="B108" s="507"/>
      <c r="D108" s="507"/>
      <c r="E108" s="507"/>
      <c r="F108" s="76"/>
      <c r="H108" s="507"/>
    </row>
    <row r="109" customFormat="1" ht="15.75" customHeight="1" spans="1:8">
      <c r="A109" s="507"/>
      <c r="B109" s="507"/>
      <c r="D109" s="507"/>
      <c r="E109" s="507"/>
      <c r="F109" s="76"/>
      <c r="H109" s="507"/>
    </row>
    <row r="110" customFormat="1" ht="15.75" customHeight="1" spans="1:8">
      <c r="A110" s="507"/>
      <c r="B110" s="507"/>
      <c r="D110" s="507"/>
      <c r="E110" s="507"/>
      <c r="F110" s="76"/>
      <c r="H110" s="507"/>
    </row>
    <row r="111" customFormat="1" ht="15.75" customHeight="1" spans="1:8">
      <c r="A111" s="507"/>
      <c r="B111" s="507"/>
      <c r="D111" s="507"/>
      <c r="E111" s="507"/>
      <c r="F111" s="76"/>
      <c r="H111" s="507"/>
    </row>
    <row r="112" customFormat="1" ht="15.75" customHeight="1" spans="1:8">
      <c r="A112" s="507"/>
      <c r="B112" s="507"/>
      <c r="D112" s="507"/>
      <c r="E112" s="507"/>
      <c r="F112" s="76"/>
      <c r="H112" s="507"/>
    </row>
    <row r="113" customFormat="1" ht="15.75" customHeight="1" spans="1:8">
      <c r="A113" s="507"/>
      <c r="B113" s="507"/>
      <c r="D113" s="507"/>
      <c r="E113" s="507"/>
      <c r="F113" s="76"/>
      <c r="H113" s="507"/>
    </row>
    <row r="114" customFormat="1" ht="15.75" customHeight="1" spans="1:8">
      <c r="A114" s="507"/>
      <c r="B114" s="507"/>
      <c r="D114" s="507"/>
      <c r="E114" s="507"/>
      <c r="F114" s="76"/>
      <c r="H114" s="507"/>
    </row>
    <row r="115" customFormat="1" ht="15.75" customHeight="1" spans="1:8">
      <c r="A115" s="507"/>
      <c r="B115" s="507"/>
      <c r="D115" s="507"/>
      <c r="E115" s="507"/>
      <c r="F115" s="76"/>
      <c r="H115" s="507"/>
    </row>
    <row r="116" customFormat="1" ht="15.75" customHeight="1" spans="1:8">
      <c r="A116" s="507"/>
      <c r="B116" s="507"/>
      <c r="D116" s="507"/>
      <c r="E116" s="507"/>
      <c r="F116" s="76"/>
      <c r="H116" s="507"/>
    </row>
    <row r="117" customFormat="1" ht="15.75" customHeight="1" spans="1:8">
      <c r="A117" s="507"/>
      <c r="B117" s="507"/>
      <c r="D117" s="507"/>
      <c r="E117" s="507"/>
      <c r="F117" s="76"/>
      <c r="H117" s="507"/>
    </row>
    <row r="118" customFormat="1" ht="15.75" customHeight="1" spans="1:8">
      <c r="A118" s="507"/>
      <c r="B118" s="507"/>
      <c r="D118" s="507"/>
      <c r="E118" s="507"/>
      <c r="F118" s="76"/>
      <c r="H118" s="507"/>
    </row>
    <row r="119" customFormat="1" ht="15.75" customHeight="1" spans="1:8">
      <c r="A119" s="507"/>
      <c r="B119" s="507"/>
      <c r="D119" s="507"/>
      <c r="E119" s="507"/>
      <c r="F119" s="76"/>
      <c r="H119" s="507"/>
    </row>
    <row r="120" customFormat="1" ht="15.75" customHeight="1" spans="1:8">
      <c r="A120" s="507"/>
      <c r="B120" s="507"/>
      <c r="D120" s="507"/>
      <c r="E120" s="507"/>
      <c r="F120" s="76"/>
      <c r="H120" s="507"/>
    </row>
    <row r="121" customFormat="1" ht="15.75" customHeight="1" spans="1:8">
      <c r="A121" s="507"/>
      <c r="B121" s="507"/>
      <c r="D121" s="507"/>
      <c r="E121" s="507"/>
      <c r="F121" s="76"/>
      <c r="H121" s="507"/>
    </row>
    <row r="122" customFormat="1" ht="15.75" customHeight="1" spans="1:8">
      <c r="A122" s="507"/>
      <c r="B122" s="507"/>
      <c r="D122" s="507"/>
      <c r="E122" s="507"/>
      <c r="F122" s="76"/>
      <c r="H122" s="507"/>
    </row>
    <row r="123" customFormat="1" ht="15.75" customHeight="1" spans="1:8">
      <c r="A123" s="507"/>
      <c r="B123" s="507"/>
      <c r="D123" s="507"/>
      <c r="E123" s="507"/>
      <c r="F123" s="76"/>
      <c r="H123" s="507"/>
    </row>
    <row r="124" customFormat="1" ht="15.75" customHeight="1" spans="1:8">
      <c r="A124" s="507"/>
      <c r="B124" s="507"/>
      <c r="D124" s="507"/>
      <c r="E124" s="507"/>
      <c r="F124" s="76"/>
      <c r="H124" s="507"/>
    </row>
    <row r="125" customFormat="1" ht="15.75" customHeight="1" spans="1:8">
      <c r="A125" s="507"/>
      <c r="B125" s="507"/>
      <c r="D125" s="507"/>
      <c r="E125" s="507"/>
      <c r="F125" s="76"/>
      <c r="H125" s="507"/>
    </row>
    <row r="126" customFormat="1" ht="15.75" customHeight="1" spans="1:8">
      <c r="A126" s="507"/>
      <c r="B126" s="507"/>
      <c r="D126" s="507"/>
      <c r="E126" s="507"/>
      <c r="F126" s="76"/>
      <c r="H126" s="507"/>
    </row>
    <row r="127" customFormat="1" ht="15.75" customHeight="1" spans="1:8">
      <c r="A127" s="507"/>
      <c r="B127" s="507"/>
      <c r="D127" s="507"/>
      <c r="E127" s="507"/>
      <c r="F127" s="76"/>
      <c r="H127" s="507"/>
    </row>
    <row r="128" customFormat="1" ht="15.75" customHeight="1" spans="1:8">
      <c r="A128" s="507"/>
      <c r="B128" s="507"/>
      <c r="D128" s="507"/>
      <c r="E128" s="507"/>
      <c r="F128" s="76"/>
      <c r="H128" s="507"/>
    </row>
    <row r="129" customFormat="1" ht="15.75" customHeight="1" spans="1:8">
      <c r="A129" s="507"/>
      <c r="B129" s="507"/>
      <c r="D129" s="507"/>
      <c r="E129" s="507"/>
      <c r="F129" s="76"/>
      <c r="H129" s="507"/>
    </row>
    <row r="130" customFormat="1" ht="15.75" customHeight="1" spans="1:8">
      <c r="A130" s="507"/>
      <c r="B130" s="507"/>
      <c r="D130" s="507"/>
      <c r="E130" s="507"/>
      <c r="F130" s="76"/>
      <c r="H130" s="507"/>
    </row>
    <row r="131" customFormat="1" ht="15.75" customHeight="1" spans="1:8">
      <c r="A131" s="507"/>
      <c r="B131" s="507"/>
      <c r="D131" s="507"/>
      <c r="E131" s="507"/>
      <c r="F131" s="76"/>
      <c r="H131" s="507"/>
    </row>
    <row r="132" customFormat="1" ht="15.75" customHeight="1" spans="1:8">
      <c r="A132" s="507"/>
      <c r="B132" s="507"/>
      <c r="D132" s="507"/>
      <c r="E132" s="507"/>
      <c r="F132" s="76"/>
      <c r="H132" s="507"/>
    </row>
    <row r="133" customFormat="1" ht="15.75" customHeight="1" spans="1:8">
      <c r="A133" s="507"/>
      <c r="B133" s="507"/>
      <c r="D133" s="507"/>
      <c r="E133" s="507"/>
      <c r="F133" s="76"/>
      <c r="H133" s="507"/>
    </row>
    <row r="134" customFormat="1" ht="15.75" customHeight="1" spans="1:8">
      <c r="A134" s="507"/>
      <c r="B134" s="507"/>
      <c r="D134" s="507"/>
      <c r="E134" s="507"/>
      <c r="F134" s="76"/>
      <c r="H134" s="507"/>
    </row>
    <row r="135" customFormat="1" ht="15.75" customHeight="1" spans="1:8">
      <c r="A135" s="507"/>
      <c r="B135" s="507"/>
      <c r="D135" s="507"/>
      <c r="E135" s="507"/>
      <c r="F135" s="76"/>
      <c r="H135" s="507"/>
    </row>
    <row r="136" customFormat="1" ht="15.75" customHeight="1" spans="1:8">
      <c r="A136" s="507"/>
      <c r="B136" s="507"/>
      <c r="D136" s="507"/>
      <c r="E136" s="507"/>
      <c r="F136" s="76"/>
      <c r="H136" s="507"/>
    </row>
    <row r="137" customFormat="1" ht="15.75" customHeight="1" spans="1:8">
      <c r="A137" s="507"/>
      <c r="B137" s="507"/>
      <c r="D137" s="507"/>
      <c r="E137" s="507"/>
      <c r="F137" s="76"/>
      <c r="H137" s="507"/>
    </row>
    <row r="138" customFormat="1" ht="15.75" customHeight="1" spans="1:8">
      <c r="A138" s="507"/>
      <c r="B138" s="507"/>
      <c r="D138" s="507"/>
      <c r="E138" s="507"/>
      <c r="F138" s="76"/>
      <c r="H138" s="507"/>
    </row>
    <row r="139" customFormat="1" ht="15.75" customHeight="1" spans="1:8">
      <c r="A139" s="507"/>
      <c r="B139" s="507"/>
      <c r="D139" s="507"/>
      <c r="E139" s="507"/>
      <c r="F139" s="76"/>
      <c r="H139" s="507"/>
    </row>
    <row r="140" customFormat="1" ht="15.75" customHeight="1" spans="1:8">
      <c r="A140" s="507"/>
      <c r="B140" s="507"/>
      <c r="D140" s="507"/>
      <c r="E140" s="507"/>
      <c r="F140" s="76"/>
      <c r="H140" s="507"/>
    </row>
    <row r="141" customFormat="1" ht="15.75" customHeight="1" spans="1:8">
      <c r="A141" s="507"/>
      <c r="B141" s="507"/>
      <c r="D141" s="507"/>
      <c r="E141" s="507"/>
      <c r="F141" s="76"/>
      <c r="H141" s="507"/>
    </row>
    <row r="142" customFormat="1" ht="15.75" customHeight="1" spans="1:8">
      <c r="A142" s="507"/>
      <c r="B142" s="507"/>
      <c r="D142" s="507"/>
      <c r="E142" s="507"/>
      <c r="F142" s="76"/>
      <c r="H142" s="507"/>
    </row>
    <row r="143" customFormat="1" ht="15.75" customHeight="1" spans="1:8">
      <c r="A143" s="507"/>
      <c r="B143" s="507"/>
      <c r="D143" s="507"/>
      <c r="E143" s="507"/>
      <c r="F143" s="76"/>
      <c r="H143" s="507"/>
    </row>
    <row r="144" customFormat="1" ht="15.75" customHeight="1" spans="1:8">
      <c r="A144" s="507"/>
      <c r="B144" s="507"/>
      <c r="D144" s="507"/>
      <c r="E144" s="507"/>
      <c r="F144" s="76"/>
      <c r="H144" s="507"/>
    </row>
    <row r="145" customFormat="1" ht="15.75" customHeight="1" spans="1:8">
      <c r="A145" s="507"/>
      <c r="B145" s="507"/>
      <c r="D145" s="507"/>
      <c r="E145" s="507"/>
      <c r="F145" s="76"/>
      <c r="H145" s="507"/>
    </row>
    <row r="146" customFormat="1" ht="15.75" customHeight="1" spans="1:8">
      <c r="A146" s="507"/>
      <c r="B146" s="507"/>
      <c r="D146" s="507"/>
      <c r="E146" s="507"/>
      <c r="F146" s="76"/>
      <c r="H146" s="507"/>
    </row>
    <row r="147" customFormat="1" ht="15.75" customHeight="1" spans="1:8">
      <c r="A147" s="507"/>
      <c r="B147" s="507"/>
      <c r="D147" s="507"/>
      <c r="E147" s="507"/>
      <c r="F147" s="76"/>
      <c r="H147" s="507"/>
    </row>
    <row r="148" customFormat="1" ht="15.75" customHeight="1" spans="1:8">
      <c r="A148" s="507"/>
      <c r="B148" s="507"/>
      <c r="D148" s="507"/>
      <c r="E148" s="507"/>
      <c r="F148" s="76"/>
      <c r="H148" s="507"/>
    </row>
    <row r="149" customFormat="1" ht="15.75" customHeight="1" spans="1:8">
      <c r="A149" s="507"/>
      <c r="B149" s="507"/>
      <c r="D149" s="507"/>
      <c r="E149" s="507"/>
      <c r="F149" s="76"/>
      <c r="H149" s="507"/>
    </row>
    <row r="150" customFormat="1" ht="15.75" customHeight="1" spans="1:8">
      <c r="A150" s="507"/>
      <c r="B150" s="507"/>
      <c r="D150" s="507"/>
      <c r="E150" s="507"/>
      <c r="F150" s="76"/>
      <c r="H150" s="507"/>
    </row>
    <row r="151" customFormat="1" ht="15.75" customHeight="1" spans="1:8">
      <c r="A151" s="507"/>
      <c r="B151" s="507"/>
      <c r="D151" s="507"/>
      <c r="E151" s="507"/>
      <c r="F151" s="76"/>
      <c r="H151" s="507"/>
    </row>
    <row r="152" customFormat="1" ht="15.75" customHeight="1" spans="1:8">
      <c r="A152" s="507"/>
      <c r="B152" s="507"/>
      <c r="D152" s="507"/>
      <c r="E152" s="507"/>
      <c r="F152" s="76"/>
      <c r="H152" s="507"/>
    </row>
    <row r="153" customFormat="1" ht="15.75" customHeight="1" spans="1:8">
      <c r="A153" s="507"/>
      <c r="B153" s="507"/>
      <c r="D153" s="507"/>
      <c r="E153" s="507"/>
      <c r="F153" s="76"/>
      <c r="H153" s="507"/>
    </row>
    <row r="154" customFormat="1" ht="15.75" customHeight="1" spans="1:8">
      <c r="A154" s="507"/>
      <c r="B154" s="507"/>
      <c r="D154" s="507"/>
      <c r="E154" s="507"/>
      <c r="F154" s="76"/>
      <c r="H154" s="507"/>
    </row>
    <row r="155" customFormat="1" ht="15.75" customHeight="1" spans="1:8">
      <c r="A155" s="507"/>
      <c r="B155" s="507"/>
      <c r="D155" s="507"/>
      <c r="E155" s="507"/>
      <c r="F155" s="76"/>
      <c r="H155" s="507"/>
    </row>
    <row r="156" customFormat="1" ht="15.75" customHeight="1" spans="1:8">
      <c r="A156" s="507"/>
      <c r="B156" s="507"/>
      <c r="D156" s="507"/>
      <c r="E156" s="507"/>
      <c r="F156" s="76"/>
      <c r="H156" s="507"/>
    </row>
    <row r="157" customFormat="1" ht="15.75" customHeight="1" spans="1:8">
      <c r="A157" s="507"/>
      <c r="B157" s="507"/>
      <c r="D157" s="507"/>
      <c r="E157" s="507"/>
      <c r="F157" s="76"/>
      <c r="H157" s="507"/>
    </row>
    <row r="158" customFormat="1" ht="15.75" customHeight="1" spans="1:8">
      <c r="A158" s="507"/>
      <c r="B158" s="507"/>
      <c r="D158" s="507"/>
      <c r="E158" s="507"/>
      <c r="F158" s="76"/>
      <c r="H158" s="507"/>
    </row>
    <row r="159" customFormat="1" ht="15.75" customHeight="1" spans="1:8">
      <c r="A159" s="507"/>
      <c r="B159" s="507"/>
      <c r="D159" s="507"/>
      <c r="E159" s="507"/>
      <c r="F159" s="76"/>
      <c r="H159" s="507"/>
    </row>
    <row r="160" customFormat="1" ht="15.75" customHeight="1" spans="1:8">
      <c r="A160" s="507"/>
      <c r="B160" s="507"/>
      <c r="D160" s="507"/>
      <c r="E160" s="507"/>
      <c r="F160" s="76"/>
      <c r="H160" s="507"/>
    </row>
    <row r="161" customFormat="1" ht="15.75" customHeight="1" spans="1:8">
      <c r="A161" s="507"/>
      <c r="B161" s="507"/>
      <c r="D161" s="507"/>
      <c r="E161" s="507"/>
      <c r="F161" s="76"/>
      <c r="H161" s="507"/>
    </row>
    <row r="162" customFormat="1" ht="15.75" customHeight="1" spans="1:8">
      <c r="A162" s="507"/>
      <c r="B162" s="507"/>
      <c r="D162" s="507"/>
      <c r="E162" s="507"/>
      <c r="F162" s="76"/>
      <c r="H162" s="507"/>
    </row>
    <row r="163" customFormat="1" ht="15.75" customHeight="1" spans="1:8">
      <c r="A163" s="507"/>
      <c r="B163" s="507"/>
      <c r="D163" s="507"/>
      <c r="E163" s="507"/>
      <c r="F163" s="76"/>
      <c r="H163" s="507"/>
    </row>
    <row r="164" customFormat="1" ht="15.75" customHeight="1" spans="1:8">
      <c r="A164" s="507"/>
      <c r="B164" s="507"/>
      <c r="D164" s="507"/>
      <c r="E164" s="507"/>
      <c r="F164" s="76"/>
      <c r="H164" s="507"/>
    </row>
    <row r="165" customFormat="1" ht="15.75" customHeight="1" spans="1:8">
      <c r="A165" s="507"/>
      <c r="B165" s="507"/>
      <c r="D165" s="507"/>
      <c r="E165" s="507"/>
      <c r="F165" s="76"/>
      <c r="H165" s="507"/>
    </row>
    <row r="166" customFormat="1" ht="15.75" customHeight="1" spans="1:8">
      <c r="A166" s="507"/>
      <c r="B166" s="507"/>
      <c r="D166" s="507"/>
      <c r="E166" s="507"/>
      <c r="F166" s="76"/>
      <c r="H166" s="507"/>
    </row>
    <row r="167" customFormat="1" ht="15.75" customHeight="1" spans="1:8">
      <c r="A167" s="507"/>
      <c r="B167" s="507"/>
      <c r="D167" s="507"/>
      <c r="E167" s="507"/>
      <c r="F167" s="76"/>
      <c r="H167" s="507"/>
    </row>
    <row r="168" customFormat="1" ht="15.75" customHeight="1" spans="1:8">
      <c r="A168" s="507"/>
      <c r="B168" s="507"/>
      <c r="D168" s="507"/>
      <c r="E168" s="507"/>
      <c r="F168" s="76"/>
      <c r="H168" s="507"/>
    </row>
    <row r="169" customFormat="1" ht="15.75" customHeight="1" spans="1:8">
      <c r="A169" s="507"/>
      <c r="B169" s="507"/>
      <c r="D169" s="507"/>
      <c r="E169" s="507"/>
      <c r="F169" s="76"/>
      <c r="H169" s="507"/>
    </row>
    <row r="170" customFormat="1" ht="15.75" customHeight="1" spans="1:8">
      <c r="A170" s="507"/>
      <c r="B170" s="507"/>
      <c r="D170" s="507"/>
      <c r="E170" s="507"/>
      <c r="F170" s="76"/>
      <c r="H170" s="507"/>
    </row>
    <row r="171" customFormat="1" ht="15.75" customHeight="1" spans="1:8">
      <c r="A171" s="507"/>
      <c r="B171" s="507"/>
      <c r="D171" s="507"/>
      <c r="E171" s="507"/>
      <c r="F171" s="76"/>
      <c r="H171" s="507"/>
    </row>
    <row r="172" customFormat="1" ht="15.75" customHeight="1" spans="1:8">
      <c r="A172" s="507"/>
      <c r="B172" s="507"/>
      <c r="D172" s="507"/>
      <c r="E172" s="507"/>
      <c r="F172" s="76"/>
      <c r="H172" s="507"/>
    </row>
    <row r="173" customFormat="1" ht="15.75" customHeight="1" spans="1:8">
      <c r="A173" s="507"/>
      <c r="B173" s="507"/>
      <c r="D173" s="507"/>
      <c r="E173" s="507"/>
      <c r="F173" s="76"/>
      <c r="H173" s="507"/>
    </row>
    <row r="174" customFormat="1" ht="15.75" customHeight="1" spans="1:8">
      <c r="A174" s="507"/>
      <c r="B174" s="507"/>
      <c r="D174" s="507"/>
      <c r="E174" s="507"/>
      <c r="F174" s="76"/>
      <c r="H174" s="507"/>
    </row>
    <row r="175" customFormat="1" ht="15.75" customHeight="1" spans="1:8">
      <c r="A175" s="507"/>
      <c r="B175" s="507"/>
      <c r="D175" s="507"/>
      <c r="E175" s="507"/>
      <c r="F175" s="76"/>
      <c r="H175" s="507"/>
    </row>
    <row r="176" customFormat="1" ht="15.75" customHeight="1" spans="1:8">
      <c r="A176" s="507"/>
      <c r="B176" s="507"/>
      <c r="D176" s="507"/>
      <c r="E176" s="507"/>
      <c r="F176" s="76"/>
      <c r="H176" s="507"/>
    </row>
    <row r="177" customFormat="1" ht="15.75" customHeight="1" spans="1:8">
      <c r="A177" s="507"/>
      <c r="B177" s="507"/>
      <c r="D177" s="507"/>
      <c r="E177" s="507"/>
      <c r="F177" s="76"/>
      <c r="H177" s="507"/>
    </row>
    <row r="178" customFormat="1" ht="15.75" customHeight="1" spans="1:8">
      <c r="A178" s="507"/>
      <c r="B178" s="507"/>
      <c r="D178" s="507"/>
      <c r="E178" s="507"/>
      <c r="F178" s="76"/>
      <c r="H178" s="507"/>
    </row>
    <row r="179" customFormat="1" ht="15.75" customHeight="1" spans="1:8">
      <c r="A179" s="507"/>
      <c r="B179" s="507"/>
      <c r="D179" s="507"/>
      <c r="E179" s="507"/>
      <c r="F179" s="76"/>
      <c r="H179" s="507"/>
    </row>
    <row r="180" customFormat="1" ht="15.75" customHeight="1" spans="1:8">
      <c r="A180" s="507"/>
      <c r="B180" s="507"/>
      <c r="D180" s="507"/>
      <c r="E180" s="507"/>
      <c r="F180" s="76"/>
      <c r="H180" s="507"/>
    </row>
    <row r="181" customFormat="1" ht="15.75" customHeight="1" spans="1:8">
      <c r="A181" s="507"/>
      <c r="B181" s="507"/>
      <c r="D181" s="507"/>
      <c r="E181" s="507"/>
      <c r="F181" s="76"/>
      <c r="H181" s="507"/>
    </row>
    <row r="182" customFormat="1" ht="15.75" customHeight="1" spans="1:8">
      <c r="A182" s="507"/>
      <c r="B182" s="507"/>
      <c r="D182" s="507"/>
      <c r="E182" s="507"/>
      <c r="F182" s="76"/>
      <c r="H182" s="507"/>
    </row>
    <row r="183" customFormat="1" ht="15.75" customHeight="1" spans="1:8">
      <c r="A183" s="507"/>
      <c r="B183" s="507"/>
      <c r="D183" s="507"/>
      <c r="E183" s="507"/>
      <c r="F183" s="76"/>
      <c r="H183" s="507"/>
    </row>
    <row r="184" customFormat="1" ht="15.75" customHeight="1" spans="1:8">
      <c r="A184" s="507"/>
      <c r="B184" s="507"/>
      <c r="D184" s="507"/>
      <c r="E184" s="507"/>
      <c r="F184" s="76"/>
      <c r="H184" s="507"/>
    </row>
    <row r="185" customFormat="1" ht="15.75" customHeight="1" spans="1:8">
      <c r="A185" s="507"/>
      <c r="B185" s="507"/>
      <c r="D185" s="507"/>
      <c r="E185" s="507"/>
      <c r="F185" s="76"/>
      <c r="H185" s="507"/>
    </row>
    <row r="186" customFormat="1" ht="15.75" customHeight="1" spans="1:8">
      <c r="A186" s="507"/>
      <c r="B186" s="507"/>
      <c r="D186" s="507"/>
      <c r="E186" s="507"/>
      <c r="F186" s="76"/>
      <c r="H186" s="507"/>
    </row>
    <row r="187" customFormat="1" ht="15.75" customHeight="1" spans="1:8">
      <c r="A187" s="507"/>
      <c r="B187" s="507"/>
      <c r="D187" s="507"/>
      <c r="E187" s="507"/>
      <c r="F187" s="76"/>
      <c r="H187" s="507"/>
    </row>
    <row r="188" customFormat="1" ht="15.75" customHeight="1" spans="1:8">
      <c r="A188" s="507"/>
      <c r="B188" s="507"/>
      <c r="D188" s="507"/>
      <c r="E188" s="507"/>
      <c r="F188" s="76"/>
      <c r="H188" s="507"/>
    </row>
    <row r="189" customFormat="1" ht="15.75" customHeight="1" spans="1:8">
      <c r="A189" s="507"/>
      <c r="B189" s="507"/>
      <c r="D189" s="507"/>
      <c r="E189" s="507"/>
      <c r="F189" s="76"/>
      <c r="H189" s="507"/>
    </row>
    <row r="190" customFormat="1" ht="15.75" customHeight="1" spans="1:8">
      <c r="A190" s="507"/>
      <c r="B190" s="507"/>
      <c r="D190" s="507"/>
      <c r="E190" s="507"/>
      <c r="F190" s="76"/>
      <c r="H190" s="507"/>
    </row>
    <row r="191" customFormat="1" ht="15.75" customHeight="1" spans="1:8">
      <c r="A191" s="507"/>
      <c r="B191" s="507"/>
      <c r="D191" s="507"/>
      <c r="E191" s="507"/>
      <c r="F191" s="76"/>
      <c r="H191" s="507"/>
    </row>
    <row r="192" customFormat="1" ht="15.75" customHeight="1" spans="1:8">
      <c r="A192" s="507"/>
      <c r="B192" s="507"/>
      <c r="D192" s="507"/>
      <c r="E192" s="507"/>
      <c r="F192" s="76"/>
      <c r="H192" s="507"/>
    </row>
    <row r="193" customFormat="1" ht="15.75" customHeight="1" spans="1:8">
      <c r="A193" s="507"/>
      <c r="B193" s="507"/>
      <c r="D193" s="507"/>
      <c r="E193" s="507"/>
      <c r="F193" s="76"/>
      <c r="H193" s="507"/>
    </row>
    <row r="194" customFormat="1" ht="15.75" customHeight="1" spans="1:8">
      <c r="A194" s="507"/>
      <c r="B194" s="507"/>
      <c r="D194" s="507"/>
      <c r="E194" s="507"/>
      <c r="F194" s="76"/>
      <c r="H194" s="507"/>
    </row>
    <row r="195" customFormat="1" ht="15.75" customHeight="1" spans="1:8">
      <c r="A195" s="507"/>
      <c r="B195" s="507"/>
      <c r="D195" s="507"/>
      <c r="E195" s="507"/>
      <c r="F195" s="76"/>
      <c r="H195" s="507"/>
    </row>
    <row r="196" customFormat="1" ht="15.75" customHeight="1" spans="1:8">
      <c r="A196" s="507"/>
      <c r="B196" s="507"/>
      <c r="D196" s="507"/>
      <c r="E196" s="507"/>
      <c r="F196" s="76"/>
      <c r="H196" s="507"/>
    </row>
    <row r="197" customFormat="1" ht="15.75" customHeight="1" spans="1:8">
      <c r="A197" s="507"/>
      <c r="B197" s="507"/>
      <c r="D197" s="507"/>
      <c r="E197" s="507"/>
      <c r="F197" s="76"/>
      <c r="H197" s="507"/>
    </row>
    <row r="198" customFormat="1" ht="15.75" customHeight="1" spans="1:8">
      <c r="A198" s="507"/>
      <c r="B198" s="507"/>
      <c r="D198" s="507"/>
      <c r="E198" s="507"/>
      <c r="F198" s="76"/>
      <c r="H198" s="507"/>
    </row>
    <row r="199" customFormat="1" ht="15.75" customHeight="1" spans="1:8">
      <c r="A199" s="507"/>
      <c r="B199" s="507"/>
      <c r="D199" s="507"/>
      <c r="E199" s="507"/>
      <c r="F199" s="76"/>
      <c r="H199" s="507"/>
    </row>
    <row r="200" customFormat="1" ht="15.75" customHeight="1" spans="1:8">
      <c r="A200" s="507"/>
      <c r="B200" s="507"/>
      <c r="D200" s="507"/>
      <c r="E200" s="507"/>
      <c r="F200" s="76"/>
      <c r="H200" s="507"/>
    </row>
    <row r="201" customFormat="1" ht="15.75" customHeight="1" spans="1:8">
      <c r="A201" s="507"/>
      <c r="B201" s="507"/>
      <c r="D201" s="507"/>
      <c r="E201" s="507"/>
      <c r="F201" s="76"/>
      <c r="H201" s="507"/>
    </row>
    <row r="202" customFormat="1" ht="15.75" customHeight="1" spans="1:8">
      <c r="A202" s="507"/>
      <c r="B202" s="507"/>
      <c r="D202" s="507"/>
      <c r="E202" s="507"/>
      <c r="F202" s="76"/>
      <c r="H202" s="507"/>
    </row>
    <row r="203" customFormat="1" ht="15.75" customHeight="1" spans="1:8">
      <c r="A203" s="507"/>
      <c r="B203" s="507"/>
      <c r="D203" s="507"/>
      <c r="E203" s="507"/>
      <c r="F203" s="76"/>
      <c r="H203" s="507"/>
    </row>
    <row r="204" customFormat="1" ht="15.75" customHeight="1" spans="1:8">
      <c r="A204" s="507"/>
      <c r="B204" s="507"/>
      <c r="D204" s="507"/>
      <c r="E204" s="507"/>
      <c r="F204" s="76"/>
      <c r="H204" s="507"/>
    </row>
    <row r="205" customFormat="1" ht="15.75" customHeight="1" spans="1:8">
      <c r="A205" s="507"/>
      <c r="B205" s="507"/>
      <c r="D205" s="507"/>
      <c r="E205" s="507"/>
      <c r="F205" s="76"/>
      <c r="H205" s="507"/>
    </row>
    <row r="206" customFormat="1" ht="15.75" customHeight="1" spans="1:8">
      <c r="A206" s="507"/>
      <c r="B206" s="507"/>
      <c r="D206" s="507"/>
      <c r="E206" s="507"/>
      <c r="F206" s="76"/>
      <c r="H206" s="507"/>
    </row>
    <row r="207" customFormat="1" ht="15.75" customHeight="1" spans="1:8">
      <c r="A207" s="507"/>
      <c r="B207" s="507"/>
      <c r="D207" s="507"/>
      <c r="E207" s="507"/>
      <c r="F207" s="76"/>
      <c r="H207" s="507"/>
    </row>
    <row r="208" customFormat="1" ht="15.75" customHeight="1" spans="1:8">
      <c r="A208" s="507"/>
      <c r="B208" s="507"/>
      <c r="D208" s="507"/>
      <c r="E208" s="507"/>
      <c r="F208" s="76"/>
      <c r="H208" s="507"/>
    </row>
    <row r="209" customFormat="1" ht="15.75" customHeight="1" spans="1:8">
      <c r="A209" s="507"/>
      <c r="B209" s="507"/>
      <c r="D209" s="507"/>
      <c r="E209" s="507"/>
      <c r="F209" s="76"/>
      <c r="H209" s="507"/>
    </row>
    <row r="210" customFormat="1" ht="15.75" customHeight="1" spans="1:8">
      <c r="A210" s="507"/>
      <c r="B210" s="507"/>
      <c r="D210" s="507"/>
      <c r="E210" s="507"/>
      <c r="F210" s="76"/>
      <c r="H210" s="507"/>
    </row>
    <row r="211" customFormat="1" ht="15.75" customHeight="1" spans="1:8">
      <c r="A211" s="507"/>
      <c r="B211" s="507"/>
      <c r="D211" s="507"/>
      <c r="E211" s="507"/>
      <c r="F211" s="76"/>
      <c r="H211" s="507"/>
    </row>
    <row r="212" customFormat="1" ht="15.75" customHeight="1" spans="1:8">
      <c r="A212" s="507"/>
      <c r="B212" s="507"/>
      <c r="D212" s="507"/>
      <c r="E212" s="507"/>
      <c r="F212" s="76"/>
      <c r="H212" s="507"/>
    </row>
    <row r="213" customFormat="1" ht="15.75" customHeight="1" spans="1:8">
      <c r="A213" s="507"/>
      <c r="B213" s="507"/>
      <c r="D213" s="507"/>
      <c r="E213" s="507"/>
      <c r="F213" s="76"/>
      <c r="H213" s="507"/>
    </row>
    <row r="214" customFormat="1" ht="15.75" customHeight="1" spans="1:8">
      <c r="A214" s="507"/>
      <c r="B214" s="507"/>
      <c r="D214" s="507"/>
      <c r="E214" s="507"/>
      <c r="F214" s="76"/>
      <c r="H214" s="507"/>
    </row>
    <row r="215" customFormat="1" ht="15.75" customHeight="1" spans="1:8">
      <c r="A215" s="507"/>
      <c r="B215" s="507"/>
      <c r="D215" s="507"/>
      <c r="E215" s="507"/>
      <c r="F215" s="76"/>
      <c r="H215" s="507"/>
    </row>
    <row r="216" customFormat="1" ht="15.75" customHeight="1" spans="1:8">
      <c r="A216" s="507"/>
      <c r="B216" s="507"/>
      <c r="D216" s="507"/>
      <c r="E216" s="507"/>
      <c r="F216" s="76"/>
      <c r="H216" s="507"/>
    </row>
    <row r="217" customFormat="1" ht="15.75" customHeight="1" spans="1:8">
      <c r="A217" s="507"/>
      <c r="B217" s="507"/>
      <c r="D217" s="507"/>
      <c r="E217" s="507"/>
      <c r="F217" s="76"/>
      <c r="H217" s="507"/>
    </row>
    <row r="218" customFormat="1" ht="15.75" customHeight="1" spans="1:8">
      <c r="A218" s="507"/>
      <c r="B218" s="507"/>
      <c r="D218" s="507"/>
      <c r="E218" s="507"/>
      <c r="F218" s="76"/>
      <c r="H218" s="507"/>
    </row>
    <row r="219" customFormat="1" ht="15.75" customHeight="1" spans="1:8">
      <c r="A219" s="507"/>
      <c r="B219" s="507"/>
      <c r="D219" s="507"/>
      <c r="E219" s="507"/>
      <c r="F219" s="76"/>
      <c r="H219" s="507"/>
    </row>
    <row r="220" customFormat="1" ht="15.75" customHeight="1" spans="1:8">
      <c r="A220" s="507"/>
      <c r="B220" s="507"/>
      <c r="D220" s="507"/>
      <c r="E220" s="507"/>
      <c r="F220" s="76"/>
      <c r="H220" s="507"/>
    </row>
    <row r="221" customFormat="1" ht="15.75" customHeight="1" spans="1:8">
      <c r="A221" s="507"/>
      <c r="B221" s="507"/>
      <c r="D221" s="507"/>
      <c r="E221" s="507"/>
      <c r="F221" s="76"/>
      <c r="H221" s="507"/>
    </row>
    <row r="222" customFormat="1" ht="15.75" customHeight="1" spans="1:8">
      <c r="A222" s="507"/>
      <c r="B222" s="507"/>
      <c r="D222" s="507"/>
      <c r="E222" s="507"/>
      <c r="F222" s="76"/>
      <c r="H222" s="507"/>
    </row>
    <row r="223" customFormat="1" ht="15.75" customHeight="1" spans="1:8">
      <c r="A223" s="507"/>
      <c r="B223" s="507"/>
      <c r="D223" s="507"/>
      <c r="E223" s="507"/>
      <c r="F223" s="76"/>
      <c r="H223" s="507"/>
    </row>
    <row r="224" customFormat="1" ht="15.75" customHeight="1" spans="1:8">
      <c r="A224" s="507"/>
      <c r="B224" s="507"/>
      <c r="D224" s="507"/>
      <c r="E224" s="507"/>
      <c r="F224" s="76"/>
      <c r="H224" s="507"/>
    </row>
    <row r="225" customFormat="1" ht="15.75" customHeight="1" spans="1:8">
      <c r="A225" s="507"/>
      <c r="B225" s="507"/>
      <c r="D225" s="507"/>
      <c r="E225" s="507"/>
      <c r="F225" s="76"/>
      <c r="H225" s="507"/>
    </row>
    <row r="226" customFormat="1" ht="15.75" customHeight="1" spans="1:8">
      <c r="A226" s="507"/>
      <c r="B226" s="507"/>
      <c r="D226" s="507"/>
      <c r="E226" s="507"/>
      <c r="F226" s="76"/>
      <c r="H226" s="507"/>
    </row>
    <row r="227" customFormat="1" ht="15.75" customHeight="1" spans="1:8">
      <c r="A227" s="507"/>
      <c r="B227" s="507"/>
      <c r="D227" s="507"/>
      <c r="E227" s="507"/>
      <c r="F227" s="76"/>
      <c r="H227" s="507"/>
    </row>
    <row r="228" customFormat="1" ht="15.75" customHeight="1" spans="1:8">
      <c r="A228" s="507"/>
      <c r="B228" s="507"/>
      <c r="D228" s="507"/>
      <c r="E228" s="507"/>
      <c r="F228" s="76"/>
      <c r="H228" s="507"/>
    </row>
    <row r="229" customFormat="1" ht="15.75" customHeight="1" spans="1:8">
      <c r="A229" s="507"/>
      <c r="B229" s="507"/>
      <c r="D229" s="507"/>
      <c r="E229" s="507"/>
      <c r="F229" s="76"/>
      <c r="H229" s="507"/>
    </row>
    <row r="230" customFormat="1" ht="15.75" customHeight="1" spans="1:8">
      <c r="A230" s="507"/>
      <c r="B230" s="507"/>
      <c r="D230" s="507"/>
      <c r="E230" s="507"/>
      <c r="F230" s="76"/>
      <c r="H230" s="507"/>
    </row>
    <row r="231" customFormat="1" ht="15.75" customHeight="1" spans="1:8">
      <c r="A231" s="507"/>
      <c r="B231" s="507"/>
      <c r="D231" s="507"/>
      <c r="E231" s="507"/>
      <c r="F231" s="76"/>
      <c r="H231" s="507"/>
    </row>
    <row r="232" customFormat="1" ht="15.75" customHeight="1" spans="1:8">
      <c r="A232" s="507"/>
      <c r="B232" s="507"/>
      <c r="D232" s="507"/>
      <c r="E232" s="507"/>
      <c r="F232" s="76"/>
      <c r="H232" s="507"/>
    </row>
    <row r="233" customFormat="1" ht="15.75" customHeight="1" spans="1:8">
      <c r="A233" s="507"/>
      <c r="B233" s="507"/>
      <c r="D233" s="507"/>
      <c r="E233" s="507"/>
      <c r="F233" s="76"/>
      <c r="H233" s="507"/>
    </row>
    <row r="234" customFormat="1" ht="15.75" customHeight="1" spans="1:8">
      <c r="A234" s="507"/>
      <c r="B234" s="507"/>
      <c r="D234" s="507"/>
      <c r="E234" s="507"/>
      <c r="F234" s="76"/>
      <c r="H234" s="507"/>
    </row>
    <row r="235" customFormat="1" ht="15.75" customHeight="1" spans="1:8">
      <c r="A235" s="507"/>
      <c r="B235" s="507"/>
      <c r="D235" s="507"/>
      <c r="E235" s="507"/>
      <c r="F235" s="76"/>
      <c r="H235" s="507"/>
    </row>
    <row r="236" customFormat="1" ht="15.75" customHeight="1" spans="1:8">
      <c r="A236" s="507"/>
      <c r="B236" s="507"/>
      <c r="D236" s="507"/>
      <c r="E236" s="507"/>
      <c r="F236" s="76"/>
      <c r="H236" s="507"/>
    </row>
    <row r="237" customFormat="1" ht="15.75" customHeight="1" spans="1:8">
      <c r="A237" s="507"/>
      <c r="B237" s="507"/>
      <c r="D237" s="507"/>
      <c r="E237" s="507"/>
      <c r="F237" s="76"/>
      <c r="H237" s="507"/>
    </row>
    <row r="238" customFormat="1" ht="15.75" customHeight="1" spans="1:8">
      <c r="A238" s="507"/>
      <c r="B238" s="507"/>
      <c r="D238" s="507"/>
      <c r="E238" s="507"/>
      <c r="F238" s="76"/>
      <c r="H238" s="507"/>
    </row>
    <row r="239" customFormat="1" ht="15.75" customHeight="1" spans="1:8">
      <c r="A239" s="507"/>
      <c r="B239" s="507"/>
      <c r="D239" s="507"/>
      <c r="E239" s="507"/>
      <c r="F239" s="76"/>
      <c r="H239" s="507"/>
    </row>
    <row r="240" customFormat="1" ht="15.75" customHeight="1" spans="1:8">
      <c r="A240" s="507"/>
      <c r="B240" s="507"/>
      <c r="D240" s="507"/>
      <c r="E240" s="507"/>
      <c r="F240" s="76"/>
      <c r="H240" s="507"/>
    </row>
    <row r="241" customFormat="1" ht="15.75" customHeight="1" spans="1:8">
      <c r="A241" s="507"/>
      <c r="B241" s="507"/>
      <c r="D241" s="507"/>
      <c r="E241" s="507"/>
      <c r="F241" s="76"/>
      <c r="H241" s="507"/>
    </row>
    <row r="242" customFormat="1" ht="15.75" customHeight="1" spans="1:8">
      <c r="A242" s="507"/>
      <c r="B242" s="507"/>
      <c r="D242" s="507"/>
      <c r="E242" s="507"/>
      <c r="F242" s="76"/>
      <c r="H242" s="507"/>
    </row>
    <row r="243" customFormat="1" ht="15.75" customHeight="1" spans="1:8">
      <c r="A243" s="507"/>
      <c r="B243" s="507"/>
      <c r="D243" s="507"/>
      <c r="E243" s="507"/>
      <c r="F243" s="76"/>
      <c r="H243" s="507"/>
    </row>
    <row r="244" customFormat="1" ht="15.75" customHeight="1" spans="1:8">
      <c r="A244" s="507"/>
      <c r="B244" s="507"/>
      <c r="D244" s="507"/>
      <c r="E244" s="507"/>
      <c r="F244" s="76"/>
      <c r="H244" s="507"/>
    </row>
    <row r="245" customFormat="1" ht="15.75" customHeight="1" spans="1:8">
      <c r="A245" s="507"/>
      <c r="B245" s="507"/>
      <c r="D245" s="507"/>
      <c r="E245" s="507"/>
      <c r="F245" s="76"/>
      <c r="H245" s="507"/>
    </row>
    <row r="246" customFormat="1" ht="15.75" customHeight="1" spans="1:8">
      <c r="A246" s="507"/>
      <c r="B246" s="507"/>
      <c r="D246" s="507"/>
      <c r="E246" s="507"/>
      <c r="F246" s="76"/>
      <c r="H246" s="507"/>
    </row>
    <row r="247" customFormat="1" ht="15.75" customHeight="1" spans="1:8">
      <c r="A247" s="507"/>
      <c r="B247" s="507"/>
      <c r="D247" s="507"/>
      <c r="E247" s="507"/>
      <c r="F247" s="76"/>
      <c r="H247" s="507"/>
    </row>
    <row r="248" customFormat="1" ht="15.75" customHeight="1" spans="1:8">
      <c r="A248" s="507"/>
      <c r="B248" s="507"/>
      <c r="D248" s="507"/>
      <c r="E248" s="507"/>
      <c r="F248" s="76"/>
      <c r="H248" s="507"/>
    </row>
    <row r="249" customFormat="1" ht="15.75" customHeight="1" spans="1:8">
      <c r="A249" s="507"/>
      <c r="B249" s="507"/>
      <c r="D249" s="507"/>
      <c r="E249" s="507"/>
      <c r="F249" s="76"/>
      <c r="H249" s="507"/>
    </row>
    <row r="250" customFormat="1" ht="15.75" customHeight="1" spans="1:8">
      <c r="A250" s="507"/>
      <c r="B250" s="507"/>
      <c r="D250" s="507"/>
      <c r="E250" s="507"/>
      <c r="F250" s="76"/>
      <c r="H250" s="507"/>
    </row>
    <row r="251" customFormat="1" ht="15.75" customHeight="1" spans="1:8">
      <c r="A251" s="507"/>
      <c r="B251" s="507"/>
      <c r="D251" s="507"/>
      <c r="E251" s="507"/>
      <c r="F251" s="76"/>
      <c r="H251" s="507"/>
    </row>
    <row r="252" customFormat="1" ht="15.75" customHeight="1" spans="1:8">
      <c r="A252" s="507"/>
      <c r="B252" s="507"/>
      <c r="D252" s="507"/>
      <c r="E252" s="507"/>
      <c r="F252" s="76"/>
      <c r="H252" s="507"/>
    </row>
    <row r="253" customFormat="1" ht="15.75" customHeight="1" spans="1:8">
      <c r="A253" s="507"/>
      <c r="B253" s="507"/>
      <c r="D253" s="507"/>
      <c r="E253" s="507"/>
      <c r="F253" s="76"/>
      <c r="H253" s="507"/>
    </row>
    <row r="254" customFormat="1" ht="15.75" customHeight="1" spans="1:8">
      <c r="A254" s="507"/>
      <c r="B254" s="507"/>
      <c r="D254" s="507"/>
      <c r="E254" s="507"/>
      <c r="F254" s="76"/>
      <c r="H254" s="507"/>
    </row>
    <row r="255" customFormat="1" ht="15.75" customHeight="1" spans="1:8">
      <c r="A255" s="507"/>
      <c r="B255" s="507"/>
      <c r="D255" s="507"/>
      <c r="E255" s="507"/>
      <c r="F255" s="76"/>
      <c r="H255" s="507"/>
    </row>
    <row r="256" customFormat="1" ht="15.75" customHeight="1" spans="1:8">
      <c r="A256" s="507"/>
      <c r="B256" s="507"/>
      <c r="D256" s="507"/>
      <c r="E256" s="507"/>
      <c r="F256" s="76"/>
      <c r="H256" s="507"/>
    </row>
    <row r="257" customFormat="1" ht="15.75" customHeight="1" spans="1:8">
      <c r="A257" s="507"/>
      <c r="B257" s="507"/>
      <c r="D257" s="507"/>
      <c r="E257" s="507"/>
      <c r="F257" s="76"/>
      <c r="H257" s="507"/>
    </row>
    <row r="258" customFormat="1" ht="15.75" customHeight="1" spans="1:8">
      <c r="A258" s="507"/>
      <c r="B258" s="507"/>
      <c r="D258" s="507"/>
      <c r="E258" s="507"/>
      <c r="F258" s="76"/>
      <c r="H258" s="507"/>
    </row>
    <row r="259" customFormat="1" ht="15.75" customHeight="1" spans="1:8">
      <c r="A259" s="507"/>
      <c r="B259" s="507"/>
      <c r="D259" s="507"/>
      <c r="E259" s="507"/>
      <c r="F259" s="76"/>
      <c r="H259" s="507"/>
    </row>
    <row r="260" customFormat="1" ht="15.75" customHeight="1" spans="1:8">
      <c r="A260" s="507"/>
      <c r="B260" s="507"/>
      <c r="D260" s="507"/>
      <c r="E260" s="507"/>
      <c r="F260" s="76"/>
      <c r="H260" s="507"/>
    </row>
    <row r="261" customFormat="1" ht="15.75" customHeight="1" spans="1:8">
      <c r="A261" s="507"/>
      <c r="B261" s="507"/>
      <c r="D261" s="507"/>
      <c r="E261" s="507"/>
      <c r="F261" s="76"/>
      <c r="H261" s="507"/>
    </row>
    <row r="262" customFormat="1" ht="15.75" customHeight="1" spans="1:8">
      <c r="A262" s="507"/>
      <c r="B262" s="507"/>
      <c r="D262" s="507"/>
      <c r="E262" s="507"/>
      <c r="F262" s="76"/>
      <c r="H262" s="507"/>
    </row>
    <row r="263" customFormat="1" ht="15.75" customHeight="1" spans="1:8">
      <c r="A263" s="507"/>
      <c r="B263" s="507"/>
      <c r="D263" s="507"/>
      <c r="E263" s="507"/>
      <c r="F263" s="76"/>
      <c r="H263" s="507"/>
    </row>
    <row r="264" customFormat="1" ht="15.75" customHeight="1" spans="1:8">
      <c r="A264" s="507"/>
      <c r="B264" s="507"/>
      <c r="D264" s="507"/>
      <c r="E264" s="507"/>
      <c r="F264" s="76"/>
      <c r="H264" s="507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8:H28"/>
    <mergeCell ref="A44:H44"/>
    <mergeCell ref="A48:H48"/>
    <mergeCell ref="A52:H52"/>
    <mergeCell ref="A54:H54"/>
    <mergeCell ref="A56:H56"/>
    <mergeCell ref="A58:H58"/>
    <mergeCell ref="A60:H60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973"/>
  <sheetViews>
    <sheetView topLeftCell="A61" workbookViewId="0">
      <selection activeCell="A88" sqref="A88:C89"/>
    </sheetView>
  </sheetViews>
  <sheetFormatPr defaultColWidth="12.5714285714286" defaultRowHeight="15" customHeight="1"/>
  <cols>
    <col min="1" max="1" width="21.2857142857143" customWidth="1"/>
    <col min="2" max="2" width="22" customWidth="1"/>
    <col min="3" max="3" width="87.1428571428571" customWidth="1"/>
    <col min="4" max="4" width="11" customWidth="1"/>
    <col min="5" max="5" width="10.1428571428571" customWidth="1"/>
    <col min="6" max="6" width="13.5714285714286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1066"/>
      <c r="B1" s="92"/>
      <c r="C1" s="92"/>
      <c r="D1" s="92"/>
      <c r="E1" s="92"/>
      <c r="F1" s="1048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1048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1048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1048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102"/>
      <c r="E12" s="102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44.1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727" t="s">
        <v>16</v>
      </c>
      <c r="B16" s="1067"/>
      <c r="C16" s="1067"/>
      <c r="D16" s="1067"/>
      <c r="E16" s="1067"/>
      <c r="F16" s="1067"/>
      <c r="G16" s="1067"/>
      <c r="H16" s="1068"/>
      <c r="I16" s="1098">
        <f>SUM(F17:F25)</f>
        <v>219600</v>
      </c>
    </row>
    <row r="17" ht="15.75" customHeight="1" spans="1:9">
      <c r="A17" s="439" t="s">
        <v>617</v>
      </c>
      <c r="B17" s="439" t="s">
        <v>618</v>
      </c>
      <c r="C17" s="619" t="s">
        <v>619</v>
      </c>
      <c r="D17" s="161">
        <v>45250</v>
      </c>
      <c r="E17" s="161">
        <v>45324</v>
      </c>
      <c r="F17" s="1089">
        <v>1000</v>
      </c>
      <c r="G17" s="140">
        <v>45328</v>
      </c>
      <c r="H17" s="1090" t="s">
        <v>31</v>
      </c>
      <c r="I17" s="1074"/>
    </row>
    <row r="18" ht="15.75" customHeight="1" spans="1:9">
      <c r="A18" s="439" t="s">
        <v>620</v>
      </c>
      <c r="B18" s="439" t="s">
        <v>621</v>
      </c>
      <c r="C18" s="619" t="s">
        <v>622</v>
      </c>
      <c r="D18" s="161">
        <v>45316</v>
      </c>
      <c r="E18" s="161">
        <v>45321</v>
      </c>
      <c r="F18" s="1091">
        <v>700</v>
      </c>
      <c r="G18" s="161">
        <v>45324</v>
      </c>
      <c r="H18" s="1090">
        <v>1000000000</v>
      </c>
      <c r="I18" s="1074"/>
    </row>
    <row r="19" ht="15.75" customHeight="1" spans="1:9">
      <c r="A19" s="439" t="s">
        <v>623</v>
      </c>
      <c r="B19" s="164" t="s">
        <v>18</v>
      </c>
      <c r="C19" s="619" t="s">
        <v>624</v>
      </c>
      <c r="D19" s="161">
        <v>45316</v>
      </c>
      <c r="E19" s="161">
        <v>45322</v>
      </c>
      <c r="F19" s="1089">
        <v>9100</v>
      </c>
      <c r="G19" s="161">
        <v>45337</v>
      </c>
      <c r="H19" s="1090">
        <v>8100000000</v>
      </c>
      <c r="I19" s="1075"/>
    </row>
    <row r="20" ht="15.75" customHeight="1" spans="1:9">
      <c r="A20" s="439" t="s">
        <v>625</v>
      </c>
      <c r="B20" s="164" t="s">
        <v>18</v>
      </c>
      <c r="C20" s="619" t="s">
        <v>626</v>
      </c>
      <c r="D20" s="161">
        <v>45316</v>
      </c>
      <c r="E20" s="161">
        <v>45322</v>
      </c>
      <c r="F20" s="1089">
        <v>7800</v>
      </c>
      <c r="G20" s="161">
        <v>45324</v>
      </c>
      <c r="H20" s="1090">
        <v>1000000000</v>
      </c>
      <c r="I20" s="1075"/>
    </row>
    <row r="21" ht="15.75" customHeight="1" spans="1:9">
      <c r="A21" s="439" t="s">
        <v>627</v>
      </c>
      <c r="B21" s="439" t="s">
        <v>18</v>
      </c>
      <c r="C21" s="619" t="s">
        <v>628</v>
      </c>
      <c r="D21" s="161">
        <v>45316</v>
      </c>
      <c r="E21" s="161">
        <v>45323</v>
      </c>
      <c r="F21" s="1091">
        <v>2600</v>
      </c>
      <c r="G21" s="161">
        <v>45324</v>
      </c>
      <c r="H21" s="1090">
        <v>1000000000</v>
      </c>
      <c r="I21" s="1075"/>
    </row>
    <row r="22" ht="15.75" customHeight="1" spans="1:9">
      <c r="A22" s="439" t="s">
        <v>629</v>
      </c>
      <c r="B22" s="164" t="s">
        <v>18</v>
      </c>
      <c r="C22" s="619" t="s">
        <v>630</v>
      </c>
      <c r="D22" s="161">
        <v>45317</v>
      </c>
      <c r="E22" s="161">
        <v>45323</v>
      </c>
      <c r="F22" s="1091">
        <v>4000</v>
      </c>
      <c r="G22" s="161">
        <v>45324</v>
      </c>
      <c r="H22" s="1090">
        <v>1000000000</v>
      </c>
      <c r="I22" s="1075"/>
    </row>
    <row r="23" ht="15.75" customHeight="1" spans="1:9">
      <c r="A23" s="439" t="s">
        <v>631</v>
      </c>
      <c r="B23" s="439" t="s">
        <v>18</v>
      </c>
      <c r="C23" s="619" t="s">
        <v>632</v>
      </c>
      <c r="D23" s="161">
        <v>45320</v>
      </c>
      <c r="E23" s="161">
        <v>45327</v>
      </c>
      <c r="F23" s="1091">
        <v>27900</v>
      </c>
      <c r="G23" s="161">
        <v>45338</v>
      </c>
      <c r="H23" s="1090">
        <v>1000000000</v>
      </c>
      <c r="I23" s="1075"/>
    </row>
    <row r="24" ht="15.75" customHeight="1" spans="1:9">
      <c r="A24" s="439" t="s">
        <v>633</v>
      </c>
      <c r="B24" s="439" t="s">
        <v>18</v>
      </c>
      <c r="C24" s="619" t="s">
        <v>634</v>
      </c>
      <c r="D24" s="161">
        <v>45322</v>
      </c>
      <c r="E24" s="161">
        <v>45323</v>
      </c>
      <c r="F24" s="1091">
        <v>144900</v>
      </c>
      <c r="G24" s="161">
        <v>45324</v>
      </c>
      <c r="H24" s="164">
        <v>1000000000</v>
      </c>
      <c r="I24" s="1099"/>
    </row>
    <row r="25" ht="18" customHeight="1" spans="1:9">
      <c r="A25" s="149" t="s">
        <v>635</v>
      </c>
      <c r="B25" s="439" t="s">
        <v>18</v>
      </c>
      <c r="C25" s="619" t="s">
        <v>636</v>
      </c>
      <c r="D25" s="161">
        <v>45323</v>
      </c>
      <c r="E25" s="161">
        <v>45324</v>
      </c>
      <c r="F25" s="1089">
        <v>21600</v>
      </c>
      <c r="G25" s="161">
        <v>45327</v>
      </c>
      <c r="H25" s="1090">
        <v>1000000000</v>
      </c>
      <c r="I25" s="1074"/>
    </row>
    <row r="26" ht="24.75" customHeight="1" spans="1:39">
      <c r="A26" s="22" t="s">
        <v>51</v>
      </c>
      <c r="B26" s="106"/>
      <c r="C26" s="106"/>
      <c r="D26" s="106"/>
      <c r="E26" s="106"/>
      <c r="F26" s="106"/>
      <c r="G26" s="106"/>
      <c r="H26" s="107"/>
      <c r="I26" s="1100">
        <f>SUM(F27:F62)</f>
        <v>152194.68</v>
      </c>
      <c r="AM26" s="147" t="s">
        <v>52</v>
      </c>
    </row>
    <row r="27" ht="15.75" customHeight="1" spans="1:9">
      <c r="A27" s="159" t="s">
        <v>637</v>
      </c>
      <c r="B27" s="116" t="s">
        <v>128</v>
      </c>
      <c r="C27" s="122" t="s">
        <v>129</v>
      </c>
      <c r="D27" s="140">
        <v>45303</v>
      </c>
      <c r="E27" s="225">
        <v>45324</v>
      </c>
      <c r="F27" s="257">
        <v>3615.63</v>
      </c>
      <c r="G27" s="140">
        <v>45327</v>
      </c>
      <c r="H27" s="164">
        <v>1000000000</v>
      </c>
      <c r="I27" s="1074"/>
    </row>
    <row r="28" ht="15.75" customHeight="1" spans="1:9">
      <c r="A28" s="116" t="s">
        <v>638</v>
      </c>
      <c r="B28" s="116" t="s">
        <v>639</v>
      </c>
      <c r="C28" s="122" t="s">
        <v>640</v>
      </c>
      <c r="D28" s="118">
        <v>45310</v>
      </c>
      <c r="E28" s="118">
        <v>45321</v>
      </c>
      <c r="F28" s="365">
        <v>5688.35</v>
      </c>
      <c r="G28" s="140">
        <v>45327</v>
      </c>
      <c r="H28" s="164">
        <v>1000000000</v>
      </c>
      <c r="I28" s="1075"/>
    </row>
    <row r="29" ht="15.75" customHeight="1" spans="1:9">
      <c r="A29" s="116" t="s">
        <v>641</v>
      </c>
      <c r="B29" s="116" t="s">
        <v>615</v>
      </c>
      <c r="C29" s="230" t="s">
        <v>642</v>
      </c>
      <c r="D29" s="118">
        <v>45310</v>
      </c>
      <c r="E29" s="118">
        <v>45323</v>
      </c>
      <c r="F29" s="365">
        <v>12600</v>
      </c>
      <c r="G29" s="140">
        <v>45327</v>
      </c>
      <c r="H29" s="164">
        <v>1000000000</v>
      </c>
      <c r="I29" s="1075"/>
    </row>
    <row r="30" ht="15.75" customHeight="1" spans="1:9">
      <c r="A30" s="116" t="s">
        <v>643</v>
      </c>
      <c r="B30" s="116" t="s">
        <v>644</v>
      </c>
      <c r="C30" s="224" t="s">
        <v>645</v>
      </c>
      <c r="D30" s="118">
        <v>45310</v>
      </c>
      <c r="E30" s="118">
        <v>45323</v>
      </c>
      <c r="F30" s="119">
        <v>12192.42</v>
      </c>
      <c r="G30" s="140">
        <v>45327</v>
      </c>
      <c r="H30" s="116">
        <v>1444000000</v>
      </c>
      <c r="I30" s="1075"/>
    </row>
    <row r="31" ht="15.75" customHeight="1" spans="1:9">
      <c r="A31" s="116" t="s">
        <v>646</v>
      </c>
      <c r="B31" s="116" t="s">
        <v>54</v>
      </c>
      <c r="C31" s="230" t="s">
        <v>341</v>
      </c>
      <c r="D31" s="118">
        <v>45316</v>
      </c>
      <c r="E31" s="118">
        <v>45321</v>
      </c>
      <c r="F31" s="365">
        <v>917.96</v>
      </c>
      <c r="G31" s="140">
        <v>45327</v>
      </c>
      <c r="H31" s="164">
        <v>1000000000</v>
      </c>
      <c r="I31" s="1075"/>
    </row>
    <row r="32" ht="15.75" customHeight="1" spans="1:9">
      <c r="A32" s="116" t="s">
        <v>647</v>
      </c>
      <c r="B32" s="116" t="s">
        <v>648</v>
      </c>
      <c r="C32" s="163" t="s">
        <v>251</v>
      </c>
      <c r="D32" s="140">
        <v>45316</v>
      </c>
      <c r="E32" s="118">
        <v>45322</v>
      </c>
      <c r="F32" s="365">
        <v>5547.02</v>
      </c>
      <c r="G32" s="140">
        <v>45327</v>
      </c>
      <c r="H32" s="164">
        <v>1444000000</v>
      </c>
      <c r="I32" s="1075"/>
    </row>
    <row r="33" ht="15.75" customHeight="1" spans="1:9">
      <c r="A33" s="116" t="s">
        <v>649</v>
      </c>
      <c r="B33" s="116" t="s">
        <v>650</v>
      </c>
      <c r="C33" s="230" t="s">
        <v>651</v>
      </c>
      <c r="D33" s="118">
        <v>45316</v>
      </c>
      <c r="E33" s="118">
        <v>45323</v>
      </c>
      <c r="F33" s="365">
        <v>13223.39</v>
      </c>
      <c r="G33" s="161">
        <v>45324</v>
      </c>
      <c r="H33" s="164">
        <v>1000000000</v>
      </c>
      <c r="I33" s="1075"/>
    </row>
    <row r="34" ht="15.75" customHeight="1" spans="1:9">
      <c r="A34" s="116" t="s">
        <v>652</v>
      </c>
      <c r="B34" s="116" t="s">
        <v>121</v>
      </c>
      <c r="C34" s="230" t="s">
        <v>653</v>
      </c>
      <c r="D34" s="140">
        <v>45316</v>
      </c>
      <c r="E34" s="118">
        <v>45327</v>
      </c>
      <c r="F34" s="365">
        <v>7184.51</v>
      </c>
      <c r="G34" s="140">
        <v>45327</v>
      </c>
      <c r="H34" s="164">
        <v>1444000000</v>
      </c>
      <c r="I34" s="1075"/>
    </row>
    <row r="35" ht="15.75" customHeight="1" spans="1:9">
      <c r="A35" s="116" t="s">
        <v>654</v>
      </c>
      <c r="B35" s="116" t="s">
        <v>60</v>
      </c>
      <c r="C35" s="230" t="s">
        <v>465</v>
      </c>
      <c r="D35" s="140">
        <v>45317</v>
      </c>
      <c r="E35" s="118">
        <v>45321</v>
      </c>
      <c r="F35" s="119">
        <v>1559.7</v>
      </c>
      <c r="G35" s="140">
        <v>45327</v>
      </c>
      <c r="H35" s="116">
        <v>1000000000</v>
      </c>
      <c r="I35" s="1075"/>
    </row>
    <row r="36" ht="15.75" customHeight="1" spans="1:9">
      <c r="A36" s="116" t="s">
        <v>655</v>
      </c>
      <c r="B36" s="116" t="s">
        <v>417</v>
      </c>
      <c r="C36" s="122" t="s">
        <v>613</v>
      </c>
      <c r="D36" s="118">
        <v>45317</v>
      </c>
      <c r="E36" s="118">
        <v>45321</v>
      </c>
      <c r="F36" s="365">
        <v>590.26</v>
      </c>
      <c r="G36" s="140">
        <v>45327</v>
      </c>
      <c r="H36" s="116">
        <v>1000000000</v>
      </c>
      <c r="I36" s="1075"/>
    </row>
    <row r="37" ht="15.75" customHeight="1" spans="1:9">
      <c r="A37" s="116" t="s">
        <v>656</v>
      </c>
      <c r="B37" s="116" t="s">
        <v>74</v>
      </c>
      <c r="C37" s="235" t="s">
        <v>657</v>
      </c>
      <c r="D37" s="118">
        <v>45317</v>
      </c>
      <c r="E37" s="118">
        <v>45321</v>
      </c>
      <c r="F37" s="365">
        <v>2594.68</v>
      </c>
      <c r="G37" s="140">
        <v>45327</v>
      </c>
      <c r="H37" s="164">
        <v>1000000000</v>
      </c>
      <c r="I37" s="1075"/>
    </row>
    <row r="38" ht="15.75" customHeight="1" spans="1:9">
      <c r="A38" s="116" t="s">
        <v>658</v>
      </c>
      <c r="B38" s="116" t="s">
        <v>74</v>
      </c>
      <c r="C38" s="122" t="s">
        <v>241</v>
      </c>
      <c r="D38" s="140">
        <v>45320</v>
      </c>
      <c r="E38" s="118">
        <v>45321</v>
      </c>
      <c r="F38" s="1081">
        <v>787.63</v>
      </c>
      <c r="G38" s="140">
        <v>45327</v>
      </c>
      <c r="H38" s="164">
        <v>1000000000</v>
      </c>
      <c r="I38" s="1075"/>
    </row>
    <row r="39" ht="15.75" customHeight="1" spans="1:9">
      <c r="A39" s="116" t="s">
        <v>659</v>
      </c>
      <c r="B39" s="116" t="s">
        <v>213</v>
      </c>
      <c r="C39" s="122" t="s">
        <v>214</v>
      </c>
      <c r="D39" s="118">
        <v>45320</v>
      </c>
      <c r="E39" s="118">
        <v>45323</v>
      </c>
      <c r="F39" s="365">
        <v>7636.22</v>
      </c>
      <c r="G39" s="140">
        <v>45327</v>
      </c>
      <c r="H39" s="164">
        <v>1444000000</v>
      </c>
      <c r="I39" s="1075"/>
    </row>
    <row r="40" ht="15.75" customHeight="1" spans="1:9">
      <c r="A40" s="116" t="s">
        <v>660</v>
      </c>
      <c r="B40" s="116" t="s">
        <v>74</v>
      </c>
      <c r="C40" s="122" t="s">
        <v>241</v>
      </c>
      <c r="D40" s="118">
        <v>45320</v>
      </c>
      <c r="E40" s="118">
        <v>45323</v>
      </c>
      <c r="F40" s="119">
        <v>47.73</v>
      </c>
      <c r="G40" s="140">
        <v>45327</v>
      </c>
      <c r="H40" s="164">
        <v>1000000000</v>
      </c>
      <c r="I40" s="1075"/>
    </row>
    <row r="41" ht="15.75" customHeight="1" spans="1:9">
      <c r="A41" s="116" t="s">
        <v>661</v>
      </c>
      <c r="B41" s="116" t="s">
        <v>85</v>
      </c>
      <c r="C41" s="122" t="s">
        <v>662</v>
      </c>
      <c r="D41" s="118">
        <v>45320</v>
      </c>
      <c r="E41" s="118">
        <v>45323</v>
      </c>
      <c r="F41" s="365">
        <v>13551.15</v>
      </c>
      <c r="G41" s="118">
        <v>45327</v>
      </c>
      <c r="H41" s="164">
        <v>1000000000</v>
      </c>
      <c r="I41" s="1075"/>
    </row>
    <row r="42" ht="15.75" customHeight="1" spans="1:9">
      <c r="A42" s="116" t="s">
        <v>663</v>
      </c>
      <c r="B42" s="116" t="s">
        <v>54</v>
      </c>
      <c r="C42" s="235" t="s">
        <v>341</v>
      </c>
      <c r="D42" s="118">
        <v>45320</v>
      </c>
      <c r="E42" s="118">
        <v>45323</v>
      </c>
      <c r="F42" s="365" t="s">
        <v>664</v>
      </c>
      <c r="G42" s="140">
        <v>45327</v>
      </c>
      <c r="H42" s="164">
        <v>1444000000</v>
      </c>
      <c r="I42" s="1075"/>
    </row>
    <row r="43" ht="15.75" customHeight="1" spans="1:9">
      <c r="A43" s="116" t="s">
        <v>665</v>
      </c>
      <c r="B43" s="116" t="s">
        <v>54</v>
      </c>
      <c r="C43" s="230" t="s">
        <v>341</v>
      </c>
      <c r="D43" s="295">
        <v>45320</v>
      </c>
      <c r="E43" s="118">
        <v>45323</v>
      </c>
      <c r="F43" s="558">
        <v>2913</v>
      </c>
      <c r="G43" s="140">
        <v>45327</v>
      </c>
      <c r="H43" s="838">
        <v>1444000000</v>
      </c>
      <c r="I43" s="1075"/>
    </row>
    <row r="44" ht="15.75" customHeight="1" spans="1:9">
      <c r="A44" s="116" t="s">
        <v>666</v>
      </c>
      <c r="B44" s="116" t="s">
        <v>667</v>
      </c>
      <c r="C44" s="230" t="s">
        <v>668</v>
      </c>
      <c r="D44" s="118">
        <v>45320</v>
      </c>
      <c r="E44" s="118">
        <v>45323</v>
      </c>
      <c r="F44" s="365">
        <v>520</v>
      </c>
      <c r="G44" s="140">
        <v>45327</v>
      </c>
      <c r="H44" s="164">
        <v>1000000000</v>
      </c>
      <c r="I44" s="1075"/>
    </row>
    <row r="45" ht="15.75" customHeight="1" spans="1:9">
      <c r="A45" s="116" t="s">
        <v>669</v>
      </c>
      <c r="B45" s="116" t="s">
        <v>213</v>
      </c>
      <c r="C45" s="122" t="s">
        <v>670</v>
      </c>
      <c r="D45" s="118">
        <v>45320</v>
      </c>
      <c r="E45" s="118">
        <v>45323</v>
      </c>
      <c r="F45" s="365">
        <v>391.28</v>
      </c>
      <c r="G45" s="140">
        <v>45327</v>
      </c>
      <c r="H45" s="164">
        <v>1444000000</v>
      </c>
      <c r="I45" s="1075"/>
    </row>
    <row r="46" ht="15.75" customHeight="1" spans="1:9">
      <c r="A46" s="116" t="s">
        <v>671</v>
      </c>
      <c r="B46" s="116" t="s">
        <v>74</v>
      </c>
      <c r="C46" s="122" t="s">
        <v>241</v>
      </c>
      <c r="D46" s="118">
        <v>45320</v>
      </c>
      <c r="E46" s="118">
        <v>45323</v>
      </c>
      <c r="F46" s="365">
        <v>67.12</v>
      </c>
      <c r="G46" s="140">
        <v>45327</v>
      </c>
      <c r="H46" s="164">
        <v>1000000000</v>
      </c>
      <c r="I46" s="1075"/>
    </row>
    <row r="47" ht="15.75" customHeight="1" spans="1:9">
      <c r="A47" s="116" t="s">
        <v>672</v>
      </c>
      <c r="B47" s="116" t="s">
        <v>85</v>
      </c>
      <c r="C47" s="122" t="s">
        <v>662</v>
      </c>
      <c r="D47" s="118">
        <v>45320</v>
      </c>
      <c r="E47" s="118">
        <v>45323</v>
      </c>
      <c r="F47" s="365">
        <v>1487.57</v>
      </c>
      <c r="G47" s="140">
        <v>45327</v>
      </c>
      <c r="H47" s="116">
        <v>1000000000</v>
      </c>
      <c r="I47" s="1075"/>
    </row>
    <row r="48" ht="15.75" customHeight="1" spans="1:9">
      <c r="A48" s="116" t="s">
        <v>673</v>
      </c>
      <c r="B48" s="116" t="s">
        <v>674</v>
      </c>
      <c r="C48" s="163" t="s">
        <v>675</v>
      </c>
      <c r="D48" s="140">
        <v>45321</v>
      </c>
      <c r="E48" s="118">
        <v>45322</v>
      </c>
      <c r="F48" s="365">
        <v>6584.22</v>
      </c>
      <c r="G48" s="140">
        <v>45327</v>
      </c>
      <c r="H48" s="164">
        <v>1444000000</v>
      </c>
      <c r="I48" s="1075"/>
    </row>
    <row r="49" ht="15.75" customHeight="1" spans="1:9">
      <c r="A49" s="116" t="s">
        <v>676</v>
      </c>
      <c r="B49" s="116" t="s">
        <v>74</v>
      </c>
      <c r="C49" s="122" t="s">
        <v>241</v>
      </c>
      <c r="D49" s="140">
        <v>45321</v>
      </c>
      <c r="E49" s="118">
        <v>45322</v>
      </c>
      <c r="F49" s="365">
        <v>2630.4</v>
      </c>
      <c r="G49" s="140">
        <v>45327</v>
      </c>
      <c r="H49" s="164">
        <v>1000000000</v>
      </c>
      <c r="I49" s="1075"/>
    </row>
    <row r="50" ht="15.75" customHeight="1" spans="1:9">
      <c r="A50" s="116" t="s">
        <v>677</v>
      </c>
      <c r="B50" s="116" t="s">
        <v>91</v>
      </c>
      <c r="C50" s="122" t="s">
        <v>249</v>
      </c>
      <c r="D50" s="140">
        <v>45321</v>
      </c>
      <c r="E50" s="118">
        <v>45323</v>
      </c>
      <c r="F50" s="365">
        <v>6435.85</v>
      </c>
      <c r="G50" s="140">
        <v>45327</v>
      </c>
      <c r="H50" s="164">
        <v>1000000000</v>
      </c>
      <c r="I50" s="1075"/>
    </row>
    <row r="51" ht="15.75" customHeight="1" spans="1:9">
      <c r="A51" s="116" t="s">
        <v>678</v>
      </c>
      <c r="B51" s="116" t="s">
        <v>85</v>
      </c>
      <c r="C51" s="122" t="s">
        <v>662</v>
      </c>
      <c r="D51" s="295">
        <v>45321</v>
      </c>
      <c r="E51" s="118">
        <v>45323</v>
      </c>
      <c r="F51" s="365">
        <v>338</v>
      </c>
      <c r="G51" s="140">
        <v>45327</v>
      </c>
      <c r="H51" s="164">
        <v>1000000000</v>
      </c>
      <c r="I51" s="1075"/>
    </row>
    <row r="52" ht="15.75" customHeight="1" spans="1:9">
      <c r="A52" s="116" t="s">
        <v>679</v>
      </c>
      <c r="B52" s="116" t="s">
        <v>74</v>
      </c>
      <c r="C52" s="122" t="s">
        <v>241</v>
      </c>
      <c r="D52" s="118">
        <v>45321</v>
      </c>
      <c r="E52" s="118">
        <v>45324</v>
      </c>
      <c r="F52" s="365">
        <v>111.87</v>
      </c>
      <c r="G52" s="140">
        <v>45327</v>
      </c>
      <c r="H52" s="116">
        <v>1000000000</v>
      </c>
      <c r="I52" s="1075"/>
    </row>
    <row r="53" ht="15.75" customHeight="1" spans="1:9">
      <c r="A53" s="116" t="s">
        <v>680</v>
      </c>
      <c r="B53" s="116" t="s">
        <v>115</v>
      </c>
      <c r="C53" s="122" t="s">
        <v>116</v>
      </c>
      <c r="D53" s="118">
        <v>45322</v>
      </c>
      <c r="E53" s="118">
        <v>45323</v>
      </c>
      <c r="F53" s="130">
        <v>68.06</v>
      </c>
      <c r="G53" s="140">
        <v>45327</v>
      </c>
      <c r="H53" s="164">
        <v>1000000000</v>
      </c>
      <c r="I53" s="1075"/>
    </row>
    <row r="54" ht="15.75" customHeight="1" spans="1:9">
      <c r="A54" s="116" t="s">
        <v>681</v>
      </c>
      <c r="B54" s="116" t="s">
        <v>91</v>
      </c>
      <c r="C54" s="122" t="s">
        <v>249</v>
      </c>
      <c r="D54" s="295">
        <v>45322</v>
      </c>
      <c r="E54" s="118">
        <v>45323</v>
      </c>
      <c r="F54" s="365">
        <v>698.43</v>
      </c>
      <c r="G54" s="140">
        <v>45327</v>
      </c>
      <c r="H54" s="164">
        <v>1444000000</v>
      </c>
      <c r="I54" s="1075"/>
    </row>
    <row r="55" ht="15.75" customHeight="1" spans="1:9">
      <c r="A55" s="116" t="s">
        <v>682</v>
      </c>
      <c r="B55" s="116" t="s">
        <v>253</v>
      </c>
      <c r="C55" s="163" t="s">
        <v>254</v>
      </c>
      <c r="D55" s="669">
        <v>45323</v>
      </c>
      <c r="E55" s="118">
        <v>45324</v>
      </c>
      <c r="F55" s="365">
        <v>15865.04</v>
      </c>
      <c r="G55" s="140">
        <v>45327</v>
      </c>
      <c r="H55" s="164">
        <v>1444000000</v>
      </c>
      <c r="I55" s="1075"/>
    </row>
    <row r="56" ht="15.75" customHeight="1" spans="1:9">
      <c r="A56" s="116" t="s">
        <v>683</v>
      </c>
      <c r="B56" s="116" t="s">
        <v>684</v>
      </c>
      <c r="C56" s="122" t="s">
        <v>270</v>
      </c>
      <c r="D56" s="140">
        <v>45323</v>
      </c>
      <c r="E56" s="118">
        <v>45324</v>
      </c>
      <c r="F56" s="365">
        <v>7170.11</v>
      </c>
      <c r="G56" s="140">
        <v>45327</v>
      </c>
      <c r="H56" s="116">
        <v>1000000000</v>
      </c>
      <c r="I56" s="1075"/>
    </row>
    <row r="57" ht="15.75" customHeight="1" spans="1:9">
      <c r="A57" s="116" t="s">
        <v>685</v>
      </c>
      <c r="B57" s="116" t="s">
        <v>320</v>
      </c>
      <c r="C57" s="122" t="s">
        <v>686</v>
      </c>
      <c r="D57" s="140">
        <v>45323</v>
      </c>
      <c r="E57" s="118">
        <v>45324</v>
      </c>
      <c r="F57" s="365">
        <v>5175.7</v>
      </c>
      <c r="G57" s="118">
        <v>45327</v>
      </c>
      <c r="H57" s="116">
        <v>1000000000</v>
      </c>
      <c r="I57" s="1075"/>
    </row>
    <row r="58" ht="15.75" customHeight="1" spans="1:9">
      <c r="A58" s="116" t="s">
        <v>687</v>
      </c>
      <c r="B58" s="116" t="s">
        <v>91</v>
      </c>
      <c r="C58" s="243" t="s">
        <v>249</v>
      </c>
      <c r="D58" s="118">
        <v>45323</v>
      </c>
      <c r="E58" s="118">
        <v>45324</v>
      </c>
      <c r="F58" s="365">
        <v>1850.56</v>
      </c>
      <c r="G58" s="140">
        <v>45327</v>
      </c>
      <c r="H58" s="164">
        <v>1444000000</v>
      </c>
      <c r="I58" s="1075"/>
    </row>
    <row r="59" ht="15.75" customHeight="1" spans="1:9">
      <c r="A59" s="116" t="s">
        <v>688</v>
      </c>
      <c r="B59" s="116" t="s">
        <v>253</v>
      </c>
      <c r="C59" s="163" t="s">
        <v>254</v>
      </c>
      <c r="D59" s="140">
        <v>45323</v>
      </c>
      <c r="E59" s="118">
        <v>45324</v>
      </c>
      <c r="F59" s="365">
        <v>7505.58</v>
      </c>
      <c r="G59" s="140">
        <v>45327</v>
      </c>
      <c r="H59" s="164">
        <v>1444000000</v>
      </c>
      <c r="I59" s="1075"/>
    </row>
    <row r="60" ht="15.75" customHeight="1" spans="1:9">
      <c r="A60" s="429" t="s">
        <v>689</v>
      </c>
      <c r="B60" s="429" t="s">
        <v>143</v>
      </c>
      <c r="C60" s="1092" t="s">
        <v>144</v>
      </c>
      <c r="D60" s="1093">
        <v>45324</v>
      </c>
      <c r="E60" s="1093">
        <v>45327</v>
      </c>
      <c r="F60" s="1094">
        <v>4192.84</v>
      </c>
      <c r="G60" s="140">
        <v>45327</v>
      </c>
      <c r="H60" s="1095">
        <v>3050000117</v>
      </c>
      <c r="I60" s="1075"/>
    </row>
    <row r="61" ht="15.75" customHeight="1" spans="1:9">
      <c r="A61" s="116" t="s">
        <v>690</v>
      </c>
      <c r="B61" s="116" t="s">
        <v>143</v>
      </c>
      <c r="C61" s="122" t="s">
        <v>144</v>
      </c>
      <c r="D61" s="118">
        <v>45324</v>
      </c>
      <c r="E61" s="118">
        <v>45327</v>
      </c>
      <c r="F61" s="1096" t="s">
        <v>691</v>
      </c>
      <c r="G61" s="140">
        <v>45327</v>
      </c>
      <c r="H61" s="164">
        <v>3050000117</v>
      </c>
      <c r="I61" s="1075"/>
    </row>
    <row r="62" ht="15.75" customHeight="1" spans="1:9">
      <c r="A62" s="439" t="s">
        <v>692</v>
      </c>
      <c r="B62" s="439" t="s">
        <v>693</v>
      </c>
      <c r="C62" s="619" t="s">
        <v>694</v>
      </c>
      <c r="D62" s="118">
        <v>45324</v>
      </c>
      <c r="E62" s="118">
        <v>45327</v>
      </c>
      <c r="F62" s="1089">
        <v>452.4</v>
      </c>
      <c r="G62" s="140">
        <v>45327</v>
      </c>
      <c r="H62" s="439">
        <v>1444000000</v>
      </c>
      <c r="I62" s="1075"/>
    </row>
    <row r="63" ht="15.75" customHeight="1" spans="1:9">
      <c r="A63" s="22" t="s">
        <v>160</v>
      </c>
      <c r="B63" s="106"/>
      <c r="C63" s="106"/>
      <c r="D63" s="106"/>
      <c r="E63" s="106"/>
      <c r="F63" s="106"/>
      <c r="G63" s="106"/>
      <c r="H63" s="107"/>
      <c r="I63" s="1101">
        <f>SUM(F64:F64)</f>
        <v>25427.52</v>
      </c>
    </row>
    <row r="64" customHeight="1" spans="1:9">
      <c r="A64" s="116" t="s">
        <v>695</v>
      </c>
      <c r="B64" s="116" t="s">
        <v>696</v>
      </c>
      <c r="C64" s="388" t="s">
        <v>697</v>
      </c>
      <c r="D64" s="118">
        <v>45225</v>
      </c>
      <c r="E64" s="118">
        <v>44958</v>
      </c>
      <c r="F64" s="915">
        <v>25427.52</v>
      </c>
      <c r="G64" s="118">
        <v>45324</v>
      </c>
      <c r="H64" s="1097">
        <v>1000000000</v>
      </c>
      <c r="I64" s="903"/>
    </row>
    <row r="65" ht="15.75" customHeight="1" spans="1:9">
      <c r="A65" s="22" t="s">
        <v>161</v>
      </c>
      <c r="B65" s="106"/>
      <c r="C65" s="106"/>
      <c r="D65" s="106"/>
      <c r="E65" s="106"/>
      <c r="F65" s="106"/>
      <c r="G65" s="106"/>
      <c r="H65" s="107"/>
      <c r="I65" s="152">
        <f>SUM(F66)</f>
        <v>0</v>
      </c>
    </row>
    <row r="66" ht="15.75" customHeight="1" spans="1:9">
      <c r="A66" s="116"/>
      <c r="B66" s="116"/>
      <c r="C66" s="163"/>
      <c r="D66" s="669"/>
      <c r="E66" s="225"/>
      <c r="F66" s="119"/>
      <c r="G66" s="164"/>
      <c r="H66" s="162"/>
      <c r="I66" s="121"/>
    </row>
    <row r="67" ht="15.75" customHeight="1" spans="1:9">
      <c r="A67" s="22" t="s">
        <v>186</v>
      </c>
      <c r="B67" s="106"/>
      <c r="C67" s="106"/>
      <c r="D67" s="106"/>
      <c r="E67" s="106"/>
      <c r="F67" s="106"/>
      <c r="G67" s="106"/>
      <c r="H67" s="107"/>
      <c r="I67" s="1100">
        <f>SUM(F68)</f>
        <v>32215.56</v>
      </c>
    </row>
    <row r="68" customHeight="1" spans="1:9">
      <c r="A68" s="91" t="s">
        <v>698</v>
      </c>
      <c r="B68" s="91" t="s">
        <v>281</v>
      </c>
      <c r="C68" s="1086" t="s">
        <v>282</v>
      </c>
      <c r="D68" s="118">
        <v>45324</v>
      </c>
      <c r="E68" s="140">
        <v>45327</v>
      </c>
      <c r="F68" s="633">
        <v>32215.56</v>
      </c>
      <c r="G68" s="140">
        <v>45327</v>
      </c>
      <c r="H68" s="164">
        <v>1000000000</v>
      </c>
      <c r="I68" s="1074"/>
    </row>
    <row r="69" ht="15.75" customHeight="1" spans="1:9">
      <c r="A69" s="727" t="s">
        <v>187</v>
      </c>
      <c r="B69" s="1067"/>
      <c r="C69" s="1067"/>
      <c r="D69" s="1067"/>
      <c r="E69" s="1067"/>
      <c r="F69" s="1067"/>
      <c r="G69" s="1067"/>
      <c r="H69" s="1068"/>
      <c r="I69" s="1098">
        <f>SUM(F70:F76)</f>
        <v>1304321.74</v>
      </c>
    </row>
    <row r="70" ht="15.75" customHeight="1" spans="1:9">
      <c r="A70" s="439" t="s">
        <v>699</v>
      </c>
      <c r="B70" s="439" t="s">
        <v>536</v>
      </c>
      <c r="C70" s="619" t="s">
        <v>537</v>
      </c>
      <c r="D70" s="118">
        <v>45320</v>
      </c>
      <c r="E70" s="118">
        <v>45321</v>
      </c>
      <c r="F70" s="1102">
        <v>66246.38</v>
      </c>
      <c r="G70" s="140">
        <v>45327</v>
      </c>
      <c r="H70" s="164">
        <v>1000000000</v>
      </c>
      <c r="I70" s="1074"/>
    </row>
    <row r="71" ht="15.75" customHeight="1" spans="1:9">
      <c r="A71" s="439" t="s">
        <v>700</v>
      </c>
      <c r="B71" s="439" t="s">
        <v>536</v>
      </c>
      <c r="C71" s="619" t="s">
        <v>537</v>
      </c>
      <c r="D71" s="118">
        <v>45320</v>
      </c>
      <c r="E71" s="118">
        <v>45321</v>
      </c>
      <c r="F71" s="1102">
        <v>62558.91</v>
      </c>
      <c r="G71" s="140">
        <v>45327</v>
      </c>
      <c r="H71" s="164">
        <v>1000000000</v>
      </c>
      <c r="I71" s="1075"/>
    </row>
    <row r="72" ht="15.75" customHeight="1" spans="1:9">
      <c r="A72" s="439" t="s">
        <v>701</v>
      </c>
      <c r="B72" s="439" t="s">
        <v>536</v>
      </c>
      <c r="C72" s="619" t="s">
        <v>537</v>
      </c>
      <c r="D72" s="118">
        <v>45320</v>
      </c>
      <c r="E72" s="118">
        <v>45321</v>
      </c>
      <c r="F72" s="1102">
        <v>62388.95</v>
      </c>
      <c r="G72" s="140">
        <v>45327</v>
      </c>
      <c r="H72" s="164">
        <v>1000000000</v>
      </c>
      <c r="I72" s="1075"/>
    </row>
    <row r="73" ht="15.75" customHeight="1" spans="1:9">
      <c r="A73" s="439" t="s">
        <v>702</v>
      </c>
      <c r="B73" s="439" t="s">
        <v>195</v>
      </c>
      <c r="C73" s="619" t="s">
        <v>703</v>
      </c>
      <c r="D73" s="118">
        <v>45321</v>
      </c>
      <c r="E73" s="118">
        <v>45321</v>
      </c>
      <c r="F73" s="1102">
        <v>34342.88</v>
      </c>
      <c r="G73" s="140">
        <v>45327</v>
      </c>
      <c r="H73" s="164">
        <v>1000000000</v>
      </c>
      <c r="I73" s="1075"/>
    </row>
    <row r="74" ht="15.75" customHeight="1" spans="1:9">
      <c r="A74" s="439" t="s">
        <v>704</v>
      </c>
      <c r="B74" s="439" t="s">
        <v>198</v>
      </c>
      <c r="C74" s="619" t="s">
        <v>705</v>
      </c>
      <c r="D74" s="161">
        <v>45323</v>
      </c>
      <c r="E74" s="161">
        <v>45323</v>
      </c>
      <c r="F74" s="1091">
        <v>905000</v>
      </c>
      <c r="G74" s="140">
        <v>45327</v>
      </c>
      <c r="H74" s="439">
        <v>1444000000</v>
      </c>
      <c r="I74" s="1075"/>
    </row>
    <row r="75" ht="15.75" customHeight="1" spans="1:9">
      <c r="A75" s="439" t="s">
        <v>706</v>
      </c>
      <c r="B75" s="439" t="s">
        <v>198</v>
      </c>
      <c r="C75" s="619" t="s">
        <v>707</v>
      </c>
      <c r="D75" s="161">
        <v>45323</v>
      </c>
      <c r="E75" s="161">
        <v>45323</v>
      </c>
      <c r="F75" s="1102">
        <v>151700</v>
      </c>
      <c r="G75" s="140">
        <v>45327</v>
      </c>
      <c r="H75" s="164">
        <v>1444000000</v>
      </c>
      <c r="I75" s="1075"/>
    </row>
    <row r="76" ht="15.75" customHeight="1" spans="1:9">
      <c r="A76" s="439" t="s">
        <v>708</v>
      </c>
      <c r="B76" s="439" t="s">
        <v>143</v>
      </c>
      <c r="C76" s="619" t="s">
        <v>144</v>
      </c>
      <c r="D76" s="118">
        <v>45327</v>
      </c>
      <c r="E76" s="118">
        <v>45327</v>
      </c>
      <c r="F76" s="1102">
        <v>22084.62</v>
      </c>
      <c r="G76" s="140">
        <v>45327</v>
      </c>
      <c r="H76" s="164">
        <v>3050000117</v>
      </c>
      <c r="I76" s="1075"/>
    </row>
    <row r="77" ht="15.75" customHeight="1" spans="1:9">
      <c r="A77" s="22" t="s">
        <v>208</v>
      </c>
      <c r="B77" s="106"/>
      <c r="C77" s="106"/>
      <c r="D77" s="106"/>
      <c r="E77" s="106"/>
      <c r="F77" s="106"/>
      <c r="G77" s="106"/>
      <c r="H77" s="107"/>
      <c r="I77" s="1100">
        <f>SUM(F78:F81)</f>
        <v>109099.07</v>
      </c>
    </row>
    <row r="78" ht="15.75" customHeight="1" spans="1:9">
      <c r="A78" s="116" t="s">
        <v>709</v>
      </c>
      <c r="B78" s="116" t="s">
        <v>417</v>
      </c>
      <c r="C78" s="224" t="s">
        <v>710</v>
      </c>
      <c r="D78" s="118">
        <v>45317</v>
      </c>
      <c r="E78" s="118">
        <v>45321</v>
      </c>
      <c r="F78" s="365">
        <v>17742.14</v>
      </c>
      <c r="G78" s="140">
        <v>45327</v>
      </c>
      <c r="H78" s="164">
        <v>1444000000</v>
      </c>
      <c r="I78" s="1074"/>
    </row>
    <row r="79" ht="15.75" customHeight="1" spans="1:9">
      <c r="A79" s="116" t="s">
        <v>711</v>
      </c>
      <c r="B79" s="116" t="s">
        <v>712</v>
      </c>
      <c r="C79" s="309" t="s">
        <v>713</v>
      </c>
      <c r="D79" s="118">
        <v>45317</v>
      </c>
      <c r="E79" s="118">
        <v>45322</v>
      </c>
      <c r="F79" s="130">
        <v>49996.47</v>
      </c>
      <c r="G79" s="140">
        <v>45327</v>
      </c>
      <c r="H79" s="26">
        <v>1000000000</v>
      </c>
      <c r="I79" s="1075"/>
    </row>
    <row r="80" ht="15.75" customHeight="1" spans="1:9">
      <c r="A80" s="116" t="s">
        <v>714</v>
      </c>
      <c r="B80" s="116" t="s">
        <v>54</v>
      </c>
      <c r="C80" s="122" t="s">
        <v>341</v>
      </c>
      <c r="D80" s="118">
        <v>45317</v>
      </c>
      <c r="E80" s="118">
        <v>45323</v>
      </c>
      <c r="F80" s="246">
        <v>18598.49</v>
      </c>
      <c r="G80" s="140">
        <v>45327</v>
      </c>
      <c r="H80" s="164">
        <v>1444000000</v>
      </c>
      <c r="I80" s="1075"/>
    </row>
    <row r="81" ht="15.75" customHeight="1" spans="1:9">
      <c r="A81" s="116" t="s">
        <v>715</v>
      </c>
      <c r="B81" s="116" t="s">
        <v>213</v>
      </c>
      <c r="C81" s="122" t="s">
        <v>214</v>
      </c>
      <c r="D81" s="118">
        <v>45322</v>
      </c>
      <c r="E81" s="118">
        <v>45324</v>
      </c>
      <c r="F81" s="246">
        <v>22761.97</v>
      </c>
      <c r="G81" s="140">
        <v>45327</v>
      </c>
      <c r="H81" s="26">
        <v>1444000000</v>
      </c>
      <c r="I81" s="1075"/>
    </row>
    <row r="82" ht="15.75" customHeight="1" spans="1:9">
      <c r="A82" s="22" t="s">
        <v>220</v>
      </c>
      <c r="B82" s="106"/>
      <c r="C82" s="106"/>
      <c r="D82" s="106"/>
      <c r="E82" s="106"/>
      <c r="F82" s="106"/>
      <c r="G82" s="106"/>
      <c r="H82" s="107"/>
      <c r="I82" s="152"/>
    </row>
    <row r="83" ht="15.75" customHeight="1" spans="1:9">
      <c r="A83" s="116"/>
      <c r="B83" s="116"/>
      <c r="C83" s="235"/>
      <c r="D83" s="118"/>
      <c r="E83" s="140"/>
      <c r="F83" s="236"/>
      <c r="G83" s="43"/>
      <c r="H83" s="290"/>
      <c r="I83" s="122"/>
    </row>
    <row r="84" ht="15.75" customHeight="1" spans="1:9">
      <c r="A84" s="22" t="s">
        <v>221</v>
      </c>
      <c r="B84" s="106"/>
      <c r="C84" s="106"/>
      <c r="D84" s="106"/>
      <c r="E84" s="106"/>
      <c r="F84" s="106"/>
      <c r="G84" s="106"/>
      <c r="H84" s="107"/>
      <c r="I84" s="1100">
        <f>SUM(F85+F86)</f>
        <v>66147</v>
      </c>
    </row>
    <row r="85" ht="15.75" customHeight="1" spans="1:9">
      <c r="A85" s="116" t="s">
        <v>716</v>
      </c>
      <c r="B85" s="116" t="s">
        <v>717</v>
      </c>
      <c r="C85" s="122" t="s">
        <v>718</v>
      </c>
      <c r="D85" s="320">
        <v>45317</v>
      </c>
      <c r="E85" s="136">
        <v>45322</v>
      </c>
      <c r="F85" s="246">
        <v>28500</v>
      </c>
      <c r="G85" s="140">
        <v>45327</v>
      </c>
      <c r="H85" s="164">
        <v>1000000000</v>
      </c>
      <c r="I85" s="1074"/>
    </row>
    <row r="86" ht="15.75" customHeight="1" spans="1:9">
      <c r="A86" s="116" t="s">
        <v>719</v>
      </c>
      <c r="B86" s="116" t="s">
        <v>720</v>
      </c>
      <c r="C86" s="122" t="s">
        <v>721</v>
      </c>
      <c r="D86" s="320">
        <v>45321</v>
      </c>
      <c r="E86" s="136">
        <v>45321</v>
      </c>
      <c r="F86" s="246">
        <v>37647</v>
      </c>
      <c r="G86" s="140">
        <v>45327</v>
      </c>
      <c r="H86" s="164">
        <v>1444000000</v>
      </c>
      <c r="I86" s="1075"/>
    </row>
    <row r="87" ht="15.75" customHeight="1" spans="1:8">
      <c r="A87" s="91"/>
      <c r="B87" s="91"/>
      <c r="D87" s="91"/>
      <c r="E87" s="91"/>
      <c r="F87" s="973"/>
      <c r="G87" s="168"/>
      <c r="H87" s="169"/>
    </row>
    <row r="88" ht="15.75" customHeight="1" spans="1:8">
      <c r="A88" s="79" t="s">
        <v>222</v>
      </c>
      <c r="D88" s="91"/>
      <c r="E88" s="91"/>
      <c r="F88" s="973"/>
      <c r="H88" s="91"/>
    </row>
    <row r="89" ht="15.75" customHeight="1" spans="1:8">
      <c r="A89" s="172" t="s">
        <v>223</v>
      </c>
      <c r="D89" s="91"/>
      <c r="E89" s="91"/>
      <c r="F89" s="973"/>
      <c r="H89" s="91"/>
    </row>
    <row r="90" ht="15.75" customHeight="1" spans="1:8">
      <c r="A90" s="91"/>
      <c r="B90" s="91"/>
      <c r="D90" s="91"/>
      <c r="E90" s="91"/>
      <c r="F90" s="973"/>
      <c r="H90" s="91"/>
    </row>
    <row r="91" ht="15.75" customHeight="1" spans="1:8">
      <c r="A91" s="91"/>
      <c r="B91" s="91"/>
      <c r="D91" s="91"/>
      <c r="E91" s="91"/>
      <c r="F91" s="973"/>
      <c r="H91" s="91"/>
    </row>
    <row r="92" ht="15.75" customHeight="1" spans="1:8">
      <c r="A92" s="91"/>
      <c r="B92" s="91"/>
      <c r="D92" s="91"/>
      <c r="E92" s="91"/>
      <c r="F92" s="973"/>
      <c r="H92" s="91"/>
    </row>
    <row r="93" ht="15.75" customHeight="1" spans="1:8">
      <c r="A93" s="91"/>
      <c r="B93" s="91"/>
      <c r="D93" s="91"/>
      <c r="E93" s="91"/>
      <c r="F93" s="973"/>
      <c r="H93" s="91"/>
    </row>
    <row r="94" ht="15.75" customHeight="1" spans="1:8">
      <c r="A94" s="91"/>
      <c r="B94" s="91"/>
      <c r="D94" s="91"/>
      <c r="E94" s="91"/>
      <c r="F94" s="973"/>
      <c r="H94" s="91"/>
    </row>
    <row r="95" ht="15.75" customHeight="1" spans="1:8">
      <c r="A95" s="91"/>
      <c r="B95" s="91"/>
      <c r="D95" s="91"/>
      <c r="E95" s="91"/>
      <c r="F95" s="973"/>
      <c r="H95" s="91"/>
    </row>
    <row r="96" ht="15.75" customHeight="1" spans="1:8">
      <c r="A96" s="91"/>
      <c r="B96" s="91"/>
      <c r="D96" s="91"/>
      <c r="E96" s="91"/>
      <c r="F96" s="973"/>
      <c r="H96" s="91"/>
    </row>
    <row r="97" ht="15.75" customHeight="1" spans="1:8">
      <c r="A97" s="91"/>
      <c r="B97" s="91"/>
      <c r="D97" s="91"/>
      <c r="E97" s="91"/>
      <c r="F97" s="973"/>
      <c r="H97" s="91"/>
    </row>
    <row r="98" ht="15.75" customHeight="1" spans="1:8">
      <c r="A98" s="91"/>
      <c r="B98" s="91"/>
      <c r="D98" s="91"/>
      <c r="E98" s="91"/>
      <c r="F98" s="973"/>
      <c r="H98" s="91"/>
    </row>
    <row r="99" ht="15.75" customHeight="1" spans="1:8">
      <c r="A99" s="91"/>
      <c r="B99" s="91"/>
      <c r="D99" s="91"/>
      <c r="E99" s="91"/>
      <c r="F99" s="973"/>
      <c r="H99" s="91"/>
    </row>
    <row r="100" ht="15.75" customHeight="1" spans="1:8">
      <c r="A100" s="91"/>
      <c r="B100" s="91"/>
      <c r="D100" s="91"/>
      <c r="E100" s="91"/>
      <c r="F100" s="973"/>
      <c r="H100" s="91"/>
    </row>
    <row r="101" ht="15.75" customHeight="1" spans="1:8">
      <c r="A101" s="91"/>
      <c r="B101" s="91"/>
      <c r="D101" s="91"/>
      <c r="E101" s="91"/>
      <c r="F101" s="973"/>
      <c r="H101" s="91"/>
    </row>
    <row r="102" ht="15.75" customHeight="1" spans="1:8">
      <c r="A102" s="91"/>
      <c r="B102" s="91"/>
      <c r="D102" s="91"/>
      <c r="E102" s="91"/>
      <c r="F102" s="973"/>
      <c r="H102" s="91"/>
    </row>
    <row r="103" ht="15.75" customHeight="1" spans="1:8">
      <c r="A103" s="91"/>
      <c r="B103" s="91"/>
      <c r="D103" s="91"/>
      <c r="E103" s="91"/>
      <c r="F103" s="973"/>
      <c r="H103" s="91"/>
    </row>
    <row r="104" ht="15.75" customHeight="1" spans="1:8">
      <c r="A104" s="91"/>
      <c r="B104" s="91"/>
      <c r="D104" s="91"/>
      <c r="E104" s="91"/>
      <c r="F104" s="973"/>
      <c r="H104" s="91"/>
    </row>
    <row r="105" ht="15.75" customHeight="1" spans="1:8">
      <c r="A105" s="91"/>
      <c r="B105" s="91"/>
      <c r="D105" s="91"/>
      <c r="E105" s="91"/>
      <c r="F105" s="973"/>
      <c r="H105" s="91"/>
    </row>
    <row r="106" ht="15.75" customHeight="1" spans="1:8">
      <c r="A106" s="91"/>
      <c r="B106" s="91"/>
      <c r="D106" s="91"/>
      <c r="E106" s="91"/>
      <c r="F106" s="973"/>
      <c r="H106" s="91"/>
    </row>
    <row r="107" ht="15.75" customHeight="1" spans="1:8">
      <c r="A107" s="91"/>
      <c r="B107" s="91"/>
      <c r="D107" s="91"/>
      <c r="E107" s="91"/>
      <c r="F107" s="973"/>
      <c r="H107" s="91"/>
    </row>
    <row r="108" ht="15.75" customHeight="1" spans="1:8">
      <c r="A108" s="91"/>
      <c r="B108" s="91"/>
      <c r="D108" s="91"/>
      <c r="E108" s="91"/>
      <c r="F108" s="973"/>
      <c r="H108" s="91"/>
    </row>
    <row r="109" ht="15.75" customHeight="1" spans="1:8">
      <c r="A109" s="91"/>
      <c r="B109" s="91"/>
      <c r="D109" s="91"/>
      <c r="E109" s="91"/>
      <c r="F109" s="973"/>
      <c r="H109" s="91"/>
    </row>
    <row r="110" ht="15.75" customHeight="1" spans="1:8">
      <c r="A110" s="91"/>
      <c r="B110" s="91"/>
      <c r="D110" s="91"/>
      <c r="E110" s="91"/>
      <c r="F110" s="973"/>
      <c r="H110" s="91"/>
    </row>
    <row r="111" ht="15.75" customHeight="1" spans="1:8">
      <c r="A111" s="91"/>
      <c r="B111" s="91"/>
      <c r="D111" s="91"/>
      <c r="E111" s="91"/>
      <c r="F111" s="973"/>
      <c r="H111" s="91"/>
    </row>
    <row r="112" ht="15.75" customHeight="1" spans="1:8">
      <c r="A112" s="91"/>
      <c r="B112" s="91"/>
      <c r="D112" s="91"/>
      <c r="E112" s="91"/>
      <c r="F112" s="973"/>
      <c r="H112" s="91"/>
    </row>
    <row r="113" ht="15.75" customHeight="1" spans="1:8">
      <c r="A113" s="91"/>
      <c r="B113" s="91"/>
      <c r="D113" s="91"/>
      <c r="E113" s="91"/>
      <c r="F113" s="973"/>
      <c r="H113" s="91"/>
    </row>
    <row r="114" ht="15.75" customHeight="1" spans="1:8">
      <c r="A114" s="91"/>
      <c r="B114" s="91"/>
      <c r="D114" s="91"/>
      <c r="E114" s="91"/>
      <c r="F114" s="973"/>
      <c r="H114" s="91"/>
    </row>
    <row r="115" ht="15.75" customHeight="1" spans="1:8">
      <c r="A115" s="91"/>
      <c r="B115" s="91"/>
      <c r="D115" s="91"/>
      <c r="E115" s="91"/>
      <c r="F115" s="973"/>
      <c r="H115" s="91"/>
    </row>
    <row r="116" ht="15.75" customHeight="1" spans="1:8">
      <c r="A116" s="91"/>
      <c r="B116" s="91"/>
      <c r="D116" s="91"/>
      <c r="E116" s="91"/>
      <c r="F116" s="973"/>
      <c r="H116" s="91"/>
    </row>
    <row r="117" ht="15.75" customHeight="1" spans="1:8">
      <c r="A117" s="91"/>
      <c r="B117" s="91"/>
      <c r="D117" s="91"/>
      <c r="E117" s="91"/>
      <c r="F117" s="973"/>
      <c r="H117" s="91"/>
    </row>
    <row r="118" ht="15.75" customHeight="1" spans="1:8">
      <c r="A118" s="91"/>
      <c r="B118" s="91"/>
      <c r="D118" s="91"/>
      <c r="E118" s="91"/>
      <c r="F118" s="973"/>
      <c r="H118" s="91"/>
    </row>
    <row r="119" ht="15.75" customHeight="1" spans="1:8">
      <c r="A119" s="91"/>
      <c r="B119" s="91"/>
      <c r="D119" s="91"/>
      <c r="E119" s="91"/>
      <c r="F119" s="973"/>
      <c r="H119" s="91"/>
    </row>
    <row r="120" ht="15.75" customHeight="1" spans="1:8">
      <c r="A120" s="91"/>
      <c r="B120" s="91"/>
      <c r="D120" s="91"/>
      <c r="E120" s="91"/>
      <c r="F120" s="973"/>
      <c r="H120" s="91"/>
    </row>
    <row r="121" ht="15.75" customHeight="1" spans="1:8">
      <c r="A121" s="91"/>
      <c r="B121" s="91"/>
      <c r="D121" s="91"/>
      <c r="E121" s="91"/>
      <c r="F121" s="973"/>
      <c r="H121" s="91"/>
    </row>
    <row r="122" ht="15.75" customHeight="1" spans="1:8">
      <c r="A122" s="91"/>
      <c r="B122" s="91"/>
      <c r="D122" s="91"/>
      <c r="E122" s="91"/>
      <c r="F122" s="973"/>
      <c r="H122" s="91"/>
    </row>
    <row r="123" ht="15.75" customHeight="1" spans="1:8">
      <c r="A123" s="91"/>
      <c r="B123" s="91"/>
      <c r="D123" s="91"/>
      <c r="E123" s="91"/>
      <c r="F123" s="973"/>
      <c r="H123" s="91"/>
    </row>
    <row r="124" ht="15.75" customHeight="1" spans="1:8">
      <c r="A124" s="91"/>
      <c r="B124" s="91"/>
      <c r="D124" s="91"/>
      <c r="E124" s="91"/>
      <c r="F124" s="973"/>
      <c r="H124" s="91"/>
    </row>
    <row r="125" ht="15.75" customHeight="1" spans="1:8">
      <c r="A125" s="91"/>
      <c r="B125" s="91"/>
      <c r="D125" s="91"/>
      <c r="E125" s="91"/>
      <c r="F125" s="973"/>
      <c r="H125" s="91"/>
    </row>
    <row r="126" ht="15.75" customHeight="1" spans="1:8">
      <c r="A126" s="91"/>
      <c r="B126" s="91"/>
      <c r="D126" s="91"/>
      <c r="E126" s="91"/>
      <c r="F126" s="973"/>
      <c r="H126" s="91"/>
    </row>
    <row r="127" ht="15.75" customHeight="1" spans="1:8">
      <c r="A127" s="91"/>
      <c r="B127" s="91"/>
      <c r="D127" s="91"/>
      <c r="E127" s="91"/>
      <c r="F127" s="973"/>
      <c r="H127" s="91"/>
    </row>
    <row r="128" ht="15.75" customHeight="1" spans="1:8">
      <c r="A128" s="91"/>
      <c r="B128" s="91"/>
      <c r="D128" s="91"/>
      <c r="E128" s="91"/>
      <c r="F128" s="973"/>
      <c r="H128" s="91"/>
    </row>
    <row r="129" ht="15.75" customHeight="1" spans="1:8">
      <c r="A129" s="91"/>
      <c r="B129" s="91"/>
      <c r="D129" s="91"/>
      <c r="E129" s="91"/>
      <c r="F129" s="973"/>
      <c r="H129" s="91"/>
    </row>
    <row r="130" ht="15.75" customHeight="1" spans="1:8">
      <c r="A130" s="91"/>
      <c r="B130" s="91"/>
      <c r="D130" s="91"/>
      <c r="E130" s="91"/>
      <c r="F130" s="973"/>
      <c r="H130" s="91"/>
    </row>
    <row r="131" ht="15.75" customHeight="1" spans="1:8">
      <c r="A131" s="91"/>
      <c r="B131" s="91"/>
      <c r="D131" s="91"/>
      <c r="E131" s="91"/>
      <c r="F131" s="973"/>
      <c r="H131" s="91"/>
    </row>
    <row r="132" ht="15.75" customHeight="1" spans="1:8">
      <c r="A132" s="91"/>
      <c r="B132" s="91"/>
      <c r="D132" s="91"/>
      <c r="E132" s="91"/>
      <c r="F132" s="973"/>
      <c r="H132" s="91"/>
    </row>
    <row r="133" ht="15.75" customHeight="1" spans="1:8">
      <c r="A133" s="91"/>
      <c r="B133" s="91"/>
      <c r="D133" s="91"/>
      <c r="E133" s="91"/>
      <c r="F133" s="973"/>
      <c r="H133" s="91"/>
    </row>
    <row r="134" ht="15.75" customHeight="1" spans="1:8">
      <c r="A134" s="91"/>
      <c r="B134" s="91"/>
      <c r="D134" s="91"/>
      <c r="E134" s="91"/>
      <c r="F134" s="973"/>
      <c r="H134" s="91"/>
    </row>
    <row r="135" ht="15.75" customHeight="1" spans="1:8">
      <c r="A135" s="91"/>
      <c r="B135" s="91"/>
      <c r="D135" s="91"/>
      <c r="E135" s="91"/>
      <c r="F135" s="973"/>
      <c r="H135" s="91"/>
    </row>
    <row r="136" ht="15.75" customHeight="1" spans="1:8">
      <c r="A136" s="91"/>
      <c r="B136" s="91"/>
      <c r="D136" s="91"/>
      <c r="E136" s="91"/>
      <c r="F136" s="973"/>
      <c r="H136" s="91"/>
    </row>
    <row r="137" ht="15.75" customHeight="1" spans="1:8">
      <c r="A137" s="91"/>
      <c r="B137" s="91"/>
      <c r="D137" s="91"/>
      <c r="E137" s="91"/>
      <c r="F137" s="973"/>
      <c r="H137" s="91"/>
    </row>
    <row r="138" ht="15.75" customHeight="1" spans="1:8">
      <c r="A138" s="91"/>
      <c r="B138" s="91"/>
      <c r="D138" s="91"/>
      <c r="E138" s="91"/>
      <c r="F138" s="973"/>
      <c r="H138" s="91"/>
    </row>
    <row r="139" ht="15.75" customHeight="1" spans="1:8">
      <c r="A139" s="91"/>
      <c r="B139" s="91"/>
      <c r="D139" s="91"/>
      <c r="E139" s="91"/>
      <c r="F139" s="973"/>
      <c r="H139" s="91"/>
    </row>
    <row r="140" ht="15.75" customHeight="1" spans="1:8">
      <c r="A140" s="91"/>
      <c r="B140" s="91"/>
      <c r="D140" s="91"/>
      <c r="E140" s="91"/>
      <c r="F140" s="973"/>
      <c r="H140" s="91"/>
    </row>
    <row r="141" ht="15.75" customHeight="1" spans="1:8">
      <c r="A141" s="91"/>
      <c r="B141" s="91"/>
      <c r="D141" s="91"/>
      <c r="E141" s="91"/>
      <c r="F141" s="973"/>
      <c r="H141" s="91"/>
    </row>
    <row r="142" ht="15.75" customHeight="1" spans="1:8">
      <c r="A142" s="91"/>
      <c r="B142" s="91"/>
      <c r="D142" s="91"/>
      <c r="E142" s="91"/>
      <c r="F142" s="973"/>
      <c r="H142" s="91"/>
    </row>
    <row r="143" ht="15.75" customHeight="1" spans="1:8">
      <c r="A143" s="91"/>
      <c r="B143" s="91"/>
      <c r="D143" s="91"/>
      <c r="E143" s="91"/>
      <c r="F143" s="973"/>
      <c r="H143" s="91"/>
    </row>
    <row r="144" ht="15.75" customHeight="1" spans="1:8">
      <c r="A144" s="91"/>
      <c r="B144" s="91"/>
      <c r="D144" s="91"/>
      <c r="E144" s="91"/>
      <c r="F144" s="973"/>
      <c r="H144" s="91"/>
    </row>
    <row r="145" ht="15.75" customHeight="1" spans="1:8">
      <c r="A145" s="91"/>
      <c r="B145" s="91"/>
      <c r="D145" s="91"/>
      <c r="E145" s="91"/>
      <c r="F145" s="973"/>
      <c r="H145" s="91"/>
    </row>
    <row r="146" ht="15.75" customHeight="1" spans="1:8">
      <c r="A146" s="91"/>
      <c r="B146" s="91"/>
      <c r="D146" s="91"/>
      <c r="E146" s="91"/>
      <c r="F146" s="973"/>
      <c r="H146" s="91"/>
    </row>
    <row r="147" ht="15.75" customHeight="1" spans="1:8">
      <c r="A147" s="91"/>
      <c r="B147" s="91"/>
      <c r="D147" s="91"/>
      <c r="E147" s="91"/>
      <c r="F147" s="973"/>
      <c r="H147" s="91"/>
    </row>
    <row r="148" ht="15.75" customHeight="1" spans="1:8">
      <c r="A148" s="91"/>
      <c r="B148" s="91"/>
      <c r="D148" s="91"/>
      <c r="E148" s="91"/>
      <c r="F148" s="973"/>
      <c r="H148" s="91"/>
    </row>
    <row r="149" ht="15.75" customHeight="1" spans="1:8">
      <c r="A149" s="91"/>
      <c r="B149" s="91"/>
      <c r="D149" s="91"/>
      <c r="E149" s="91"/>
      <c r="F149" s="973"/>
      <c r="H149" s="91"/>
    </row>
    <row r="150" ht="15.75" customHeight="1" spans="1:8">
      <c r="A150" s="91"/>
      <c r="B150" s="91"/>
      <c r="D150" s="91"/>
      <c r="E150" s="91"/>
      <c r="F150" s="973"/>
      <c r="H150" s="91"/>
    </row>
    <row r="151" ht="15.75" customHeight="1" spans="1:8">
      <c r="A151" s="91"/>
      <c r="B151" s="91"/>
      <c r="D151" s="91"/>
      <c r="E151" s="91"/>
      <c r="F151" s="973"/>
      <c r="H151" s="91"/>
    </row>
    <row r="152" ht="15.75" customHeight="1" spans="1:8">
      <c r="A152" s="91"/>
      <c r="B152" s="91"/>
      <c r="D152" s="91"/>
      <c r="E152" s="91"/>
      <c r="F152" s="973"/>
      <c r="H152" s="91"/>
    </row>
    <row r="153" ht="15.75" customHeight="1" spans="1:8">
      <c r="A153" s="91"/>
      <c r="B153" s="91"/>
      <c r="D153" s="91"/>
      <c r="E153" s="91"/>
      <c r="F153" s="973"/>
      <c r="H153" s="91"/>
    </row>
    <row r="154" ht="15.75" customHeight="1" spans="1:8">
      <c r="A154" s="91"/>
      <c r="B154" s="91"/>
      <c r="D154" s="91"/>
      <c r="E154" s="91"/>
      <c r="F154" s="973"/>
      <c r="H154" s="91"/>
    </row>
    <row r="155" ht="15.75" customHeight="1" spans="1:8">
      <c r="A155" s="91"/>
      <c r="B155" s="91"/>
      <c r="D155" s="91"/>
      <c r="E155" s="91"/>
      <c r="F155" s="973"/>
      <c r="H155" s="91"/>
    </row>
    <row r="156" ht="15.75" customHeight="1" spans="1:8">
      <c r="A156" s="91"/>
      <c r="B156" s="91"/>
      <c r="D156" s="91"/>
      <c r="E156" s="91"/>
      <c r="F156" s="973"/>
      <c r="H156" s="91"/>
    </row>
    <row r="157" ht="15.75" customHeight="1" spans="1:8">
      <c r="A157" s="91"/>
      <c r="B157" s="91"/>
      <c r="D157" s="91"/>
      <c r="E157" s="91"/>
      <c r="F157" s="973"/>
      <c r="H157" s="91"/>
    </row>
    <row r="158" ht="15.75" customHeight="1" spans="1:8">
      <c r="A158" s="91"/>
      <c r="B158" s="91"/>
      <c r="D158" s="91"/>
      <c r="E158" s="91"/>
      <c r="F158" s="973"/>
      <c r="H158" s="91"/>
    </row>
    <row r="159" ht="15.75" customHeight="1" spans="1:8">
      <c r="A159" s="91"/>
      <c r="B159" s="91"/>
      <c r="D159" s="91"/>
      <c r="E159" s="91"/>
      <c r="F159" s="973"/>
      <c r="H159" s="91"/>
    </row>
    <row r="160" ht="15.75" customHeight="1" spans="1:8">
      <c r="A160" s="91"/>
      <c r="B160" s="91"/>
      <c r="D160" s="91"/>
      <c r="E160" s="91"/>
      <c r="F160" s="973"/>
      <c r="H160" s="91"/>
    </row>
    <row r="161" ht="15.75" customHeight="1" spans="1:8">
      <c r="A161" s="91"/>
      <c r="B161" s="91"/>
      <c r="D161" s="91"/>
      <c r="E161" s="91"/>
      <c r="F161" s="973"/>
      <c r="H161" s="91"/>
    </row>
    <row r="162" ht="15.75" customHeight="1" spans="1:8">
      <c r="A162" s="91"/>
      <c r="B162" s="91"/>
      <c r="D162" s="91"/>
      <c r="E162" s="91"/>
      <c r="F162" s="973"/>
      <c r="H162" s="91"/>
    </row>
    <row r="163" ht="15.75" customHeight="1" spans="1:8">
      <c r="A163" s="91"/>
      <c r="B163" s="91"/>
      <c r="D163" s="91"/>
      <c r="E163" s="91"/>
      <c r="F163" s="973"/>
      <c r="H163" s="91"/>
    </row>
    <row r="164" ht="15.75" customHeight="1" spans="1:8">
      <c r="A164" s="91"/>
      <c r="B164" s="91"/>
      <c r="D164" s="91"/>
      <c r="E164" s="91"/>
      <c r="F164" s="973"/>
      <c r="H164" s="91"/>
    </row>
    <row r="165" ht="15.75" customHeight="1" spans="1:8">
      <c r="A165" s="91"/>
      <c r="B165" s="91"/>
      <c r="D165" s="91"/>
      <c r="E165" s="91"/>
      <c r="F165" s="973"/>
      <c r="H165" s="91"/>
    </row>
    <row r="166" ht="15.75" customHeight="1" spans="1:8">
      <c r="A166" s="91"/>
      <c r="B166" s="91"/>
      <c r="D166" s="91"/>
      <c r="E166" s="91"/>
      <c r="F166" s="973"/>
      <c r="H166" s="91"/>
    </row>
    <row r="167" ht="15.75" customHeight="1" spans="1:8">
      <c r="A167" s="91"/>
      <c r="B167" s="91"/>
      <c r="D167" s="91"/>
      <c r="E167" s="91"/>
      <c r="F167" s="973"/>
      <c r="H167" s="91"/>
    </row>
    <row r="168" ht="15.75" customHeight="1" spans="1:8">
      <c r="A168" s="91"/>
      <c r="B168" s="91"/>
      <c r="D168" s="91"/>
      <c r="E168" s="91"/>
      <c r="F168" s="973"/>
      <c r="H168" s="91"/>
    </row>
    <row r="169" ht="15.75" customHeight="1" spans="1:8">
      <c r="A169" s="91"/>
      <c r="B169" s="91"/>
      <c r="D169" s="91"/>
      <c r="E169" s="91"/>
      <c r="F169" s="973"/>
      <c r="H169" s="91"/>
    </row>
    <row r="170" ht="15.75" customHeight="1" spans="1:8">
      <c r="A170" s="91"/>
      <c r="B170" s="91"/>
      <c r="D170" s="91"/>
      <c r="E170" s="91"/>
      <c r="F170" s="973"/>
      <c r="H170" s="91"/>
    </row>
    <row r="171" ht="15.75" customHeight="1" spans="1:8">
      <c r="A171" s="91"/>
      <c r="B171" s="91"/>
      <c r="D171" s="91"/>
      <c r="E171" s="91"/>
      <c r="F171" s="973"/>
      <c r="H171" s="91"/>
    </row>
    <row r="172" ht="15.75" customHeight="1" spans="1:8">
      <c r="A172" s="91"/>
      <c r="B172" s="91"/>
      <c r="D172" s="91"/>
      <c r="E172" s="91"/>
      <c r="F172" s="973"/>
      <c r="H172" s="91"/>
    </row>
    <row r="173" ht="15.75" customHeight="1" spans="1:8">
      <c r="A173" s="91"/>
      <c r="B173" s="91"/>
      <c r="D173" s="91"/>
      <c r="E173" s="91"/>
      <c r="F173" s="973"/>
      <c r="H173" s="91"/>
    </row>
    <row r="174" ht="15.75" customHeight="1" spans="1:8">
      <c r="A174" s="91"/>
      <c r="B174" s="91"/>
      <c r="D174" s="91"/>
      <c r="E174" s="91"/>
      <c r="F174" s="973"/>
      <c r="H174" s="91"/>
    </row>
    <row r="175" ht="15.75" customHeight="1" spans="1:8">
      <c r="A175" s="91"/>
      <c r="B175" s="91"/>
      <c r="D175" s="91"/>
      <c r="E175" s="91"/>
      <c r="F175" s="973"/>
      <c r="H175" s="91"/>
    </row>
    <row r="176" ht="15.75" customHeight="1" spans="1:8">
      <c r="A176" s="91"/>
      <c r="B176" s="91"/>
      <c r="D176" s="91"/>
      <c r="E176" s="91"/>
      <c r="F176" s="973"/>
      <c r="H176" s="91"/>
    </row>
    <row r="177" ht="15.75" customHeight="1" spans="1:8">
      <c r="A177" s="91"/>
      <c r="B177" s="91"/>
      <c r="D177" s="91"/>
      <c r="E177" s="91"/>
      <c r="F177" s="973"/>
      <c r="H177" s="91"/>
    </row>
    <row r="178" ht="15.75" customHeight="1" spans="1:8">
      <c r="A178" s="91"/>
      <c r="B178" s="91"/>
      <c r="D178" s="91"/>
      <c r="E178" s="91"/>
      <c r="F178" s="973"/>
      <c r="H178" s="91"/>
    </row>
    <row r="179" ht="15.75" customHeight="1" spans="1:8">
      <c r="A179" s="91"/>
      <c r="B179" s="91"/>
      <c r="D179" s="91"/>
      <c r="E179" s="91"/>
      <c r="F179" s="973"/>
      <c r="H179" s="91"/>
    </row>
    <row r="180" ht="15.75" customHeight="1" spans="1:8">
      <c r="A180" s="91"/>
      <c r="B180" s="91"/>
      <c r="D180" s="91"/>
      <c r="E180" s="91"/>
      <c r="F180" s="973"/>
      <c r="H180" s="91"/>
    </row>
    <row r="181" ht="15.75" customHeight="1" spans="1:8">
      <c r="A181" s="91"/>
      <c r="B181" s="91"/>
      <c r="D181" s="91"/>
      <c r="E181" s="91"/>
      <c r="F181" s="973"/>
      <c r="H181" s="91"/>
    </row>
    <row r="182" ht="15.75" customHeight="1" spans="1:8">
      <c r="A182" s="91"/>
      <c r="B182" s="91"/>
      <c r="D182" s="91"/>
      <c r="E182" s="91"/>
      <c r="F182" s="973"/>
      <c r="H182" s="91"/>
    </row>
    <row r="183" ht="15.75" customHeight="1" spans="1:8">
      <c r="A183" s="91"/>
      <c r="B183" s="91"/>
      <c r="D183" s="91"/>
      <c r="E183" s="91"/>
      <c r="F183" s="973"/>
      <c r="H183" s="91"/>
    </row>
    <row r="184" ht="15.75" customHeight="1" spans="1:8">
      <c r="A184" s="91"/>
      <c r="B184" s="91"/>
      <c r="D184" s="91"/>
      <c r="E184" s="91"/>
      <c r="F184" s="973"/>
      <c r="H184" s="91"/>
    </row>
    <row r="185" ht="15.75" customHeight="1" spans="1:8">
      <c r="A185" s="91"/>
      <c r="B185" s="91"/>
      <c r="D185" s="91"/>
      <c r="E185" s="91"/>
      <c r="F185" s="973"/>
      <c r="H185" s="91"/>
    </row>
    <row r="186" ht="15.75" customHeight="1" spans="1:8">
      <c r="A186" s="91"/>
      <c r="B186" s="91"/>
      <c r="D186" s="91"/>
      <c r="E186" s="91"/>
      <c r="F186" s="973"/>
      <c r="H186" s="91"/>
    </row>
    <row r="187" ht="15.75" customHeight="1" spans="1:8">
      <c r="A187" s="91"/>
      <c r="B187" s="91"/>
      <c r="D187" s="91"/>
      <c r="E187" s="91"/>
      <c r="F187" s="973"/>
      <c r="H187" s="91"/>
    </row>
    <row r="188" ht="15.75" customHeight="1" spans="1:8">
      <c r="A188" s="91"/>
      <c r="B188" s="91"/>
      <c r="D188" s="91"/>
      <c r="E188" s="91"/>
      <c r="F188" s="973"/>
      <c r="H188" s="91"/>
    </row>
    <row r="189" ht="15.75" customHeight="1" spans="1:8">
      <c r="A189" s="91"/>
      <c r="B189" s="91"/>
      <c r="D189" s="91"/>
      <c r="E189" s="91"/>
      <c r="F189" s="973"/>
      <c r="H189" s="91"/>
    </row>
    <row r="190" ht="15.75" customHeight="1" spans="1:8">
      <c r="A190" s="91"/>
      <c r="B190" s="91"/>
      <c r="D190" s="91"/>
      <c r="E190" s="91"/>
      <c r="F190" s="973"/>
      <c r="H190" s="91"/>
    </row>
    <row r="191" ht="15.75" customHeight="1" spans="1:8">
      <c r="A191" s="91"/>
      <c r="B191" s="91"/>
      <c r="D191" s="91"/>
      <c r="E191" s="91"/>
      <c r="F191" s="973"/>
      <c r="H191" s="91"/>
    </row>
    <row r="192" ht="15.75" customHeight="1" spans="1:8">
      <c r="A192" s="91"/>
      <c r="B192" s="91"/>
      <c r="D192" s="91"/>
      <c r="E192" s="91"/>
      <c r="F192" s="973"/>
      <c r="H192" s="91"/>
    </row>
    <row r="193" ht="15.75" customHeight="1" spans="1:8">
      <c r="A193" s="91"/>
      <c r="B193" s="91"/>
      <c r="D193" s="91"/>
      <c r="E193" s="91"/>
      <c r="F193" s="973"/>
      <c r="H193" s="91"/>
    </row>
    <row r="194" ht="15.75" customHeight="1" spans="1:8">
      <c r="A194" s="91"/>
      <c r="B194" s="91"/>
      <c r="D194" s="91"/>
      <c r="E194" s="91"/>
      <c r="F194" s="973"/>
      <c r="H194" s="91"/>
    </row>
    <row r="195" ht="15.75" customHeight="1" spans="1:8">
      <c r="A195" s="91"/>
      <c r="B195" s="91"/>
      <c r="D195" s="91"/>
      <c r="E195" s="91"/>
      <c r="F195" s="973"/>
      <c r="H195" s="91"/>
    </row>
    <row r="196" ht="15.75" customHeight="1" spans="1:8">
      <c r="A196" s="91"/>
      <c r="B196" s="91"/>
      <c r="D196" s="91"/>
      <c r="E196" s="91"/>
      <c r="F196" s="973"/>
      <c r="H196" s="91"/>
    </row>
    <row r="197" ht="15.75" customHeight="1" spans="1:8">
      <c r="A197" s="91"/>
      <c r="B197" s="91"/>
      <c r="D197" s="91"/>
      <c r="E197" s="91"/>
      <c r="F197" s="973"/>
      <c r="H197" s="91"/>
    </row>
    <row r="198" ht="15.75" customHeight="1" spans="1:8">
      <c r="A198" s="91"/>
      <c r="B198" s="91"/>
      <c r="D198" s="91"/>
      <c r="E198" s="91"/>
      <c r="F198" s="973"/>
      <c r="H198" s="91"/>
    </row>
    <row r="199" ht="15.75" customHeight="1" spans="1:8">
      <c r="A199" s="91"/>
      <c r="B199" s="91"/>
      <c r="D199" s="91"/>
      <c r="E199" s="91"/>
      <c r="F199" s="973"/>
      <c r="H199" s="91"/>
    </row>
    <row r="200" ht="15.75" customHeight="1" spans="1:8">
      <c r="A200" s="91"/>
      <c r="B200" s="91"/>
      <c r="D200" s="91"/>
      <c r="E200" s="91"/>
      <c r="F200" s="973"/>
      <c r="H200" s="91"/>
    </row>
    <row r="201" ht="15.75" customHeight="1" spans="1:8">
      <c r="A201" s="91"/>
      <c r="B201" s="91"/>
      <c r="D201" s="91"/>
      <c r="E201" s="91"/>
      <c r="F201" s="973"/>
      <c r="H201" s="91"/>
    </row>
    <row r="202" ht="15.75" customHeight="1" spans="1:8">
      <c r="A202" s="91"/>
      <c r="B202" s="91"/>
      <c r="D202" s="91"/>
      <c r="E202" s="91"/>
      <c r="F202" s="973"/>
      <c r="H202" s="91"/>
    </row>
    <row r="203" ht="15.75" customHeight="1" spans="1:8">
      <c r="A203" s="91"/>
      <c r="B203" s="91"/>
      <c r="D203" s="91"/>
      <c r="E203" s="91"/>
      <c r="F203" s="973"/>
      <c r="H203" s="91"/>
    </row>
    <row r="204" ht="15.75" customHeight="1" spans="1:8">
      <c r="A204" s="91"/>
      <c r="B204" s="91"/>
      <c r="D204" s="91"/>
      <c r="E204" s="91"/>
      <c r="F204" s="973"/>
      <c r="H204" s="91"/>
    </row>
    <row r="205" ht="15.75" customHeight="1" spans="1:8">
      <c r="A205" s="91"/>
      <c r="B205" s="91"/>
      <c r="D205" s="91"/>
      <c r="E205" s="91"/>
      <c r="F205" s="973"/>
      <c r="H205" s="91"/>
    </row>
    <row r="206" ht="15.75" customHeight="1" spans="1:8">
      <c r="A206" s="91"/>
      <c r="B206" s="91"/>
      <c r="D206" s="91"/>
      <c r="E206" s="91"/>
      <c r="F206" s="973"/>
      <c r="H206" s="91"/>
    </row>
    <row r="207" ht="15.75" customHeight="1" spans="1:8">
      <c r="A207" s="91"/>
      <c r="B207" s="91"/>
      <c r="D207" s="91"/>
      <c r="E207" s="91"/>
      <c r="F207" s="973"/>
      <c r="H207" s="91"/>
    </row>
    <row r="208" ht="15.75" customHeight="1" spans="1:8">
      <c r="A208" s="91"/>
      <c r="B208" s="91"/>
      <c r="D208" s="91"/>
      <c r="E208" s="91"/>
      <c r="F208" s="973"/>
      <c r="H208" s="91"/>
    </row>
    <row r="209" ht="15.75" customHeight="1" spans="1:8">
      <c r="A209" s="91"/>
      <c r="B209" s="91"/>
      <c r="D209" s="91"/>
      <c r="E209" s="91"/>
      <c r="F209" s="973"/>
      <c r="H209" s="91"/>
    </row>
    <row r="210" ht="15.75" customHeight="1" spans="1:8">
      <c r="A210" s="91"/>
      <c r="B210" s="91"/>
      <c r="D210" s="91"/>
      <c r="E210" s="91"/>
      <c r="F210" s="973"/>
      <c r="H210" s="91"/>
    </row>
    <row r="211" ht="15.75" customHeight="1" spans="1:8">
      <c r="A211" s="91"/>
      <c r="B211" s="91"/>
      <c r="D211" s="91"/>
      <c r="E211" s="91"/>
      <c r="F211" s="973"/>
      <c r="H211" s="91"/>
    </row>
    <row r="212" ht="15.75" customHeight="1" spans="1:8">
      <c r="A212" s="91"/>
      <c r="B212" s="91"/>
      <c r="D212" s="91"/>
      <c r="E212" s="91"/>
      <c r="F212" s="973"/>
      <c r="H212" s="91"/>
    </row>
    <row r="213" ht="15.75" customHeight="1" spans="1:8">
      <c r="A213" s="91"/>
      <c r="B213" s="91"/>
      <c r="D213" s="91"/>
      <c r="E213" s="91"/>
      <c r="F213" s="973"/>
      <c r="H213" s="91"/>
    </row>
    <row r="214" ht="15.75" customHeight="1" spans="1:8">
      <c r="A214" s="91"/>
      <c r="B214" s="91"/>
      <c r="D214" s="91"/>
      <c r="E214" s="91"/>
      <c r="F214" s="973"/>
      <c r="H214" s="91"/>
    </row>
    <row r="215" ht="15.75" customHeight="1" spans="1:8">
      <c r="A215" s="91"/>
      <c r="B215" s="91"/>
      <c r="D215" s="91"/>
      <c r="E215" s="91"/>
      <c r="F215" s="973"/>
      <c r="H215" s="91"/>
    </row>
    <row r="216" ht="15.75" customHeight="1" spans="1:8">
      <c r="A216" s="91"/>
      <c r="B216" s="91"/>
      <c r="D216" s="91"/>
      <c r="E216" s="91"/>
      <c r="F216" s="973"/>
      <c r="H216" s="91"/>
    </row>
    <row r="217" ht="15.75" customHeight="1" spans="1:8">
      <c r="A217" s="91"/>
      <c r="B217" s="91"/>
      <c r="D217" s="91"/>
      <c r="E217" s="91"/>
      <c r="F217" s="973"/>
      <c r="H217" s="91"/>
    </row>
    <row r="218" ht="15.75" customHeight="1" spans="1:8">
      <c r="A218" s="91"/>
      <c r="B218" s="91"/>
      <c r="D218" s="91"/>
      <c r="E218" s="91"/>
      <c r="F218" s="973"/>
      <c r="H218" s="91"/>
    </row>
    <row r="219" ht="15.75" customHeight="1" spans="1:8">
      <c r="A219" s="91"/>
      <c r="B219" s="91"/>
      <c r="D219" s="91"/>
      <c r="E219" s="91"/>
      <c r="F219" s="973"/>
      <c r="H219" s="91"/>
    </row>
    <row r="220" ht="15.75" customHeight="1" spans="1:8">
      <c r="A220" s="91"/>
      <c r="B220" s="91"/>
      <c r="D220" s="91"/>
      <c r="E220" s="91"/>
      <c r="F220" s="973"/>
      <c r="H220" s="91"/>
    </row>
    <row r="221" ht="15.75" customHeight="1" spans="1:8">
      <c r="A221" s="91"/>
      <c r="B221" s="91"/>
      <c r="D221" s="91"/>
      <c r="E221" s="91"/>
      <c r="F221" s="973"/>
      <c r="H221" s="91"/>
    </row>
    <row r="222" ht="15.75" customHeight="1" spans="1:8">
      <c r="A222" s="91"/>
      <c r="B222" s="91"/>
      <c r="D222" s="91"/>
      <c r="E222" s="91"/>
      <c r="F222" s="973"/>
      <c r="H222" s="91"/>
    </row>
    <row r="223" ht="15.75" customHeight="1" spans="1:8">
      <c r="A223" s="91"/>
      <c r="B223" s="91"/>
      <c r="D223" s="91"/>
      <c r="E223" s="91"/>
      <c r="F223" s="973"/>
      <c r="H223" s="91"/>
    </row>
    <row r="224" ht="15.75" customHeight="1" spans="1:8">
      <c r="A224" s="91"/>
      <c r="B224" s="91"/>
      <c r="D224" s="91"/>
      <c r="E224" s="91"/>
      <c r="F224" s="973"/>
      <c r="H224" s="91"/>
    </row>
    <row r="225" ht="15.75" customHeight="1" spans="1:8">
      <c r="A225" s="91"/>
      <c r="B225" s="91"/>
      <c r="D225" s="91"/>
      <c r="E225" s="91"/>
      <c r="F225" s="973"/>
      <c r="H225" s="91"/>
    </row>
    <row r="226" ht="15.75" customHeight="1" spans="1:8">
      <c r="A226" s="91"/>
      <c r="B226" s="91"/>
      <c r="D226" s="91"/>
      <c r="E226" s="91"/>
      <c r="F226" s="973"/>
      <c r="H226" s="91"/>
    </row>
    <row r="227" ht="15.75" customHeight="1" spans="1:8">
      <c r="A227" s="91"/>
      <c r="B227" s="91"/>
      <c r="D227" s="91"/>
      <c r="E227" s="91"/>
      <c r="F227" s="973"/>
      <c r="H227" s="91"/>
    </row>
    <row r="228" ht="15.75" customHeight="1" spans="1:8">
      <c r="A228" s="91"/>
      <c r="B228" s="91"/>
      <c r="D228" s="91"/>
      <c r="E228" s="91"/>
      <c r="F228" s="973"/>
      <c r="H228" s="91"/>
    </row>
    <row r="229" ht="15.75" customHeight="1" spans="1:8">
      <c r="A229" s="91"/>
      <c r="B229" s="91"/>
      <c r="D229" s="91"/>
      <c r="E229" s="91"/>
      <c r="F229" s="973"/>
      <c r="H229" s="91"/>
    </row>
    <row r="230" ht="15.75" customHeight="1" spans="1:8">
      <c r="A230" s="91"/>
      <c r="B230" s="91"/>
      <c r="D230" s="91"/>
      <c r="E230" s="91"/>
      <c r="F230" s="973"/>
      <c r="H230" s="91"/>
    </row>
    <row r="231" ht="15.75" customHeight="1" spans="1:8">
      <c r="A231" s="91"/>
      <c r="B231" s="91"/>
      <c r="D231" s="91"/>
      <c r="E231" s="91"/>
      <c r="F231" s="973"/>
      <c r="H231" s="91"/>
    </row>
    <row r="232" ht="15.75" customHeight="1" spans="1:8">
      <c r="A232" s="91"/>
      <c r="B232" s="91"/>
      <c r="D232" s="91"/>
      <c r="E232" s="91"/>
      <c r="F232" s="973"/>
      <c r="H232" s="91"/>
    </row>
    <row r="233" ht="15.75" customHeight="1" spans="1:8">
      <c r="A233" s="91"/>
      <c r="B233" s="91"/>
      <c r="D233" s="91"/>
      <c r="E233" s="91"/>
      <c r="F233" s="973"/>
      <c r="H233" s="91"/>
    </row>
    <row r="234" ht="15.75" customHeight="1" spans="1:8">
      <c r="A234" s="91"/>
      <c r="B234" s="91"/>
      <c r="D234" s="91"/>
      <c r="E234" s="91"/>
      <c r="F234" s="973"/>
      <c r="H234" s="91"/>
    </row>
    <row r="235" ht="15.75" customHeight="1" spans="1:8">
      <c r="A235" s="91"/>
      <c r="B235" s="91"/>
      <c r="D235" s="91"/>
      <c r="E235" s="91"/>
      <c r="F235" s="973"/>
      <c r="H235" s="91"/>
    </row>
    <row r="236" ht="15.75" customHeight="1" spans="1:8">
      <c r="A236" s="91"/>
      <c r="B236" s="91"/>
      <c r="D236" s="91"/>
      <c r="E236" s="91"/>
      <c r="F236" s="973"/>
      <c r="H236" s="91"/>
    </row>
    <row r="237" ht="15.75" customHeight="1" spans="1:8">
      <c r="A237" s="91"/>
      <c r="B237" s="91"/>
      <c r="D237" s="91"/>
      <c r="E237" s="91"/>
      <c r="F237" s="973"/>
      <c r="H237" s="91"/>
    </row>
    <row r="238" ht="15.75" customHeight="1" spans="1:8">
      <c r="A238" s="91"/>
      <c r="B238" s="91"/>
      <c r="D238" s="91"/>
      <c r="E238" s="91"/>
      <c r="F238" s="973"/>
      <c r="H238" s="91"/>
    </row>
    <row r="239" ht="15.75" customHeight="1" spans="1:8">
      <c r="A239" s="91"/>
      <c r="B239" s="91"/>
      <c r="D239" s="91"/>
      <c r="E239" s="91"/>
      <c r="F239" s="973"/>
      <c r="H239" s="91"/>
    </row>
    <row r="240" ht="15.75" customHeight="1" spans="1:8">
      <c r="A240" s="91"/>
      <c r="B240" s="91"/>
      <c r="D240" s="91"/>
      <c r="E240" s="91"/>
      <c r="F240" s="973"/>
      <c r="H240" s="91"/>
    </row>
    <row r="241" ht="15.75" customHeight="1" spans="1:8">
      <c r="A241" s="91"/>
      <c r="B241" s="91"/>
      <c r="D241" s="91"/>
      <c r="E241" s="91"/>
      <c r="F241" s="973"/>
      <c r="H241" s="91"/>
    </row>
    <row r="242" ht="15.75" customHeight="1" spans="1:8">
      <c r="A242" s="91"/>
      <c r="B242" s="91"/>
      <c r="D242" s="91"/>
      <c r="E242" s="91"/>
      <c r="F242" s="973"/>
      <c r="H242" s="91"/>
    </row>
    <row r="243" ht="15.75" customHeight="1" spans="1:8">
      <c r="A243" s="91"/>
      <c r="B243" s="91"/>
      <c r="D243" s="91"/>
      <c r="E243" s="91"/>
      <c r="F243" s="973"/>
      <c r="H243" s="91"/>
    </row>
    <row r="244" ht="15.75" customHeight="1" spans="1:8">
      <c r="A244" s="91"/>
      <c r="B244" s="91"/>
      <c r="D244" s="91"/>
      <c r="E244" s="91"/>
      <c r="F244" s="973"/>
      <c r="H244" s="91"/>
    </row>
    <row r="245" ht="15.75" customHeight="1" spans="1:8">
      <c r="A245" s="91"/>
      <c r="B245" s="91"/>
      <c r="D245" s="91"/>
      <c r="E245" s="91"/>
      <c r="F245" s="973"/>
      <c r="H245" s="91"/>
    </row>
    <row r="246" ht="15.75" customHeight="1" spans="1:8">
      <c r="A246" s="91"/>
      <c r="B246" s="91"/>
      <c r="D246" s="91"/>
      <c r="E246" s="91"/>
      <c r="F246" s="973"/>
      <c r="H246" s="91"/>
    </row>
    <row r="247" ht="15.75" customHeight="1" spans="1:8">
      <c r="A247" s="91"/>
      <c r="B247" s="91"/>
      <c r="D247" s="91"/>
      <c r="E247" s="91"/>
      <c r="F247" s="973"/>
      <c r="H247" s="91"/>
    </row>
    <row r="248" ht="15.75" customHeight="1" spans="1:8">
      <c r="A248" s="91"/>
      <c r="B248" s="91"/>
      <c r="D248" s="91"/>
      <c r="E248" s="91"/>
      <c r="F248" s="973"/>
      <c r="H248" s="91"/>
    </row>
    <row r="249" ht="15.75" customHeight="1" spans="1:8">
      <c r="A249" s="91"/>
      <c r="B249" s="91"/>
      <c r="D249" s="91"/>
      <c r="E249" s="91"/>
      <c r="F249" s="973"/>
      <c r="H249" s="91"/>
    </row>
    <row r="250" ht="15.75" customHeight="1" spans="1:8">
      <c r="A250" s="91"/>
      <c r="B250" s="91"/>
      <c r="D250" s="91"/>
      <c r="E250" s="91"/>
      <c r="F250" s="973"/>
      <c r="H250" s="91"/>
    </row>
    <row r="251" ht="15.75" customHeight="1" spans="1:8">
      <c r="A251" s="91"/>
      <c r="B251" s="91"/>
      <c r="D251" s="91"/>
      <c r="E251" s="91"/>
      <c r="F251" s="973"/>
      <c r="H251" s="91"/>
    </row>
    <row r="252" ht="15.75" customHeight="1" spans="1:8">
      <c r="A252" s="91"/>
      <c r="B252" s="91"/>
      <c r="D252" s="91"/>
      <c r="E252" s="91"/>
      <c r="F252" s="973"/>
      <c r="H252" s="91"/>
    </row>
    <row r="253" ht="15.75" customHeight="1" spans="1:8">
      <c r="A253" s="91"/>
      <c r="B253" s="91"/>
      <c r="D253" s="91"/>
      <c r="E253" s="91"/>
      <c r="F253" s="973"/>
      <c r="H253" s="91"/>
    </row>
    <row r="254" ht="15.75" customHeight="1" spans="1:8">
      <c r="A254" s="91"/>
      <c r="B254" s="91"/>
      <c r="D254" s="91"/>
      <c r="E254" s="91"/>
      <c r="F254" s="973"/>
      <c r="H254" s="91"/>
    </row>
    <row r="255" ht="15.75" customHeight="1" spans="1:8">
      <c r="A255" s="91"/>
      <c r="B255" s="91"/>
      <c r="D255" s="91"/>
      <c r="E255" s="91"/>
      <c r="F255" s="973"/>
      <c r="H255" s="91"/>
    </row>
    <row r="256" ht="15.75" customHeight="1" spans="1:8">
      <c r="A256" s="91"/>
      <c r="B256" s="91"/>
      <c r="D256" s="91"/>
      <c r="E256" s="91"/>
      <c r="F256" s="973"/>
      <c r="H256" s="91"/>
    </row>
    <row r="257" ht="15.75" customHeight="1" spans="1:8">
      <c r="A257" s="91"/>
      <c r="B257" s="91"/>
      <c r="D257" s="91"/>
      <c r="E257" s="91"/>
      <c r="F257" s="973"/>
      <c r="H257" s="91"/>
    </row>
    <row r="258" ht="15.75" customHeight="1" spans="1:8">
      <c r="A258" s="91"/>
      <c r="B258" s="91"/>
      <c r="D258" s="91"/>
      <c r="E258" s="91"/>
      <c r="F258" s="973"/>
      <c r="H258" s="91"/>
    </row>
    <row r="259" ht="15.75" customHeight="1" spans="1:8">
      <c r="A259" s="91"/>
      <c r="B259" s="91"/>
      <c r="D259" s="91"/>
      <c r="E259" s="91"/>
      <c r="F259" s="973"/>
      <c r="H259" s="91"/>
    </row>
    <row r="260" ht="15.75" customHeight="1" spans="1:8">
      <c r="A260" s="91"/>
      <c r="B260" s="91"/>
      <c r="D260" s="91"/>
      <c r="E260" s="91"/>
      <c r="F260" s="973"/>
      <c r="H260" s="91"/>
    </row>
    <row r="261" ht="15.75" customHeight="1" spans="1:8">
      <c r="A261" s="91"/>
      <c r="B261" s="91"/>
      <c r="D261" s="91"/>
      <c r="E261" s="91"/>
      <c r="F261" s="973"/>
      <c r="H261" s="91"/>
    </row>
    <row r="262" ht="15.75" customHeight="1" spans="1:8">
      <c r="A262" s="91"/>
      <c r="B262" s="91"/>
      <c r="D262" s="91"/>
      <c r="E262" s="91"/>
      <c r="F262" s="973"/>
      <c r="H262" s="91"/>
    </row>
    <row r="263" ht="15.75" customHeight="1" spans="1:8">
      <c r="A263" s="91"/>
      <c r="B263" s="91"/>
      <c r="D263" s="91"/>
      <c r="E263" s="91"/>
      <c r="F263" s="973"/>
      <c r="H263" s="91"/>
    </row>
    <row r="264" ht="15.75" customHeight="1" spans="1:8">
      <c r="A264" s="91"/>
      <c r="B264" s="91"/>
      <c r="D264" s="91"/>
      <c r="E264" s="91"/>
      <c r="F264" s="973"/>
      <c r="H264" s="91"/>
    </row>
    <row r="265" ht="15.75" customHeight="1" spans="1:8">
      <c r="A265" s="91"/>
      <c r="B265" s="91"/>
      <c r="D265" s="91"/>
      <c r="E265" s="91"/>
      <c r="F265" s="973"/>
      <c r="H265" s="91"/>
    </row>
    <row r="266" ht="15.75" customHeight="1" spans="1:8">
      <c r="A266" s="91"/>
      <c r="B266" s="91"/>
      <c r="D266" s="91"/>
      <c r="E266" s="91"/>
      <c r="F266" s="973"/>
      <c r="H266" s="91"/>
    </row>
    <row r="267" ht="15.75" customHeight="1" spans="1:8">
      <c r="A267" s="91"/>
      <c r="B267" s="91"/>
      <c r="D267" s="91"/>
      <c r="E267" s="91"/>
      <c r="F267" s="973"/>
      <c r="H267" s="91"/>
    </row>
    <row r="268" ht="15.75" customHeight="1" spans="1:8">
      <c r="A268" s="91"/>
      <c r="B268" s="91"/>
      <c r="D268" s="91"/>
      <c r="E268" s="91"/>
      <c r="F268" s="973"/>
      <c r="H268" s="91"/>
    </row>
    <row r="269" ht="15.75" customHeight="1" spans="1:8">
      <c r="A269" s="91"/>
      <c r="B269" s="91"/>
      <c r="D269" s="91"/>
      <c r="E269" s="91"/>
      <c r="F269" s="973"/>
      <c r="H269" s="91"/>
    </row>
    <row r="270" ht="15.75" customHeight="1" spans="1:8">
      <c r="A270" s="91"/>
      <c r="B270" s="91"/>
      <c r="D270" s="91"/>
      <c r="E270" s="91"/>
      <c r="F270" s="973"/>
      <c r="H270" s="91"/>
    </row>
    <row r="271" ht="15.75" customHeight="1" spans="1:8">
      <c r="A271" s="91"/>
      <c r="B271" s="91"/>
      <c r="D271" s="91"/>
      <c r="E271" s="91"/>
      <c r="F271" s="973"/>
      <c r="H271" s="91"/>
    </row>
    <row r="272" ht="15.75" customHeight="1" spans="1:8">
      <c r="A272" s="91"/>
      <c r="B272" s="91"/>
      <c r="D272" s="91"/>
      <c r="E272" s="91"/>
      <c r="F272" s="973"/>
      <c r="H272" s="91"/>
    </row>
    <row r="273" ht="15.75" customHeight="1" spans="1:8">
      <c r="A273" s="91"/>
      <c r="B273" s="91"/>
      <c r="D273" s="91"/>
      <c r="E273" s="91"/>
      <c r="F273" s="973"/>
      <c r="H273" s="91"/>
    </row>
    <row r="274" ht="15.75" customHeight="1" spans="1:8">
      <c r="A274" s="91"/>
      <c r="B274" s="91"/>
      <c r="D274" s="91"/>
      <c r="E274" s="91"/>
      <c r="F274" s="973"/>
      <c r="H274" s="91"/>
    </row>
    <row r="275" ht="15.75" customHeight="1" spans="1:8">
      <c r="A275" s="91"/>
      <c r="B275" s="91"/>
      <c r="D275" s="91"/>
      <c r="E275" s="91"/>
      <c r="F275" s="973"/>
      <c r="H275" s="91"/>
    </row>
    <row r="276" ht="15.75" customHeight="1" spans="1:8">
      <c r="A276" s="91"/>
      <c r="B276" s="91"/>
      <c r="D276" s="91"/>
      <c r="E276" s="91"/>
      <c r="F276" s="973"/>
      <c r="H276" s="91"/>
    </row>
    <row r="277" ht="15.75" customHeight="1" spans="1:8">
      <c r="A277" s="91"/>
      <c r="B277" s="91"/>
      <c r="D277" s="91"/>
      <c r="E277" s="91"/>
      <c r="F277" s="973"/>
      <c r="H277" s="91"/>
    </row>
    <row r="278" ht="15.75" customHeight="1" spans="1:8">
      <c r="A278" s="91"/>
      <c r="B278" s="91"/>
      <c r="D278" s="91"/>
      <c r="E278" s="91"/>
      <c r="F278" s="973"/>
      <c r="H278" s="91"/>
    </row>
    <row r="279" ht="15.75" customHeight="1" spans="1:8">
      <c r="A279" s="91"/>
      <c r="B279" s="91"/>
      <c r="D279" s="91"/>
      <c r="E279" s="91"/>
      <c r="F279" s="973"/>
      <c r="H279" s="91"/>
    </row>
    <row r="280" ht="15.75" customHeight="1" spans="1:8">
      <c r="A280" s="91"/>
      <c r="B280" s="91"/>
      <c r="D280" s="91"/>
      <c r="E280" s="91"/>
      <c r="F280" s="973"/>
      <c r="H280" s="91"/>
    </row>
    <row r="281" ht="15.75" customHeight="1" spans="1:8">
      <c r="A281" s="91"/>
      <c r="B281" s="91"/>
      <c r="D281" s="91"/>
      <c r="E281" s="91"/>
      <c r="F281" s="973"/>
      <c r="H281" s="91"/>
    </row>
    <row r="282" ht="15.75" customHeight="1" spans="1:8">
      <c r="A282" s="91"/>
      <c r="B282" s="91"/>
      <c r="D282" s="91"/>
      <c r="E282" s="91"/>
      <c r="F282" s="973"/>
      <c r="H282" s="91"/>
    </row>
    <row r="283" ht="15.75" customHeight="1" spans="1:8">
      <c r="A283" s="91"/>
      <c r="B283" s="91"/>
      <c r="D283" s="91"/>
      <c r="E283" s="91"/>
      <c r="F283" s="973"/>
      <c r="H283" s="91"/>
    </row>
    <row r="284" ht="15.75" customHeight="1" spans="1:8">
      <c r="A284" s="91"/>
      <c r="B284" s="91"/>
      <c r="D284" s="91"/>
      <c r="E284" s="91"/>
      <c r="F284" s="973"/>
      <c r="H284" s="91"/>
    </row>
    <row r="285" ht="15.75" customHeight="1" spans="1:2">
      <c r="A285" s="102"/>
      <c r="B285" s="102"/>
    </row>
    <row r="286" ht="15.75" customHeight="1" spans="1:2">
      <c r="A286" s="102"/>
      <c r="B286" s="102"/>
    </row>
    <row r="287" ht="15.75" customHeight="1" spans="1:2">
      <c r="A287" s="102"/>
      <c r="B287" s="102"/>
    </row>
    <row r="288" ht="15.75" customHeight="1" spans="1:2">
      <c r="A288" s="102"/>
      <c r="B288" s="102"/>
    </row>
    <row r="289" ht="15.75" customHeight="1" spans="1:2">
      <c r="A289" s="102"/>
      <c r="B289" s="102"/>
    </row>
    <row r="290" ht="15.75" customHeight="1" spans="1:2">
      <c r="A290" s="102"/>
      <c r="B290" s="102"/>
    </row>
    <row r="291" ht="15.75" customHeight="1" spans="1:2">
      <c r="A291" s="102"/>
      <c r="B291" s="102"/>
    </row>
    <row r="292" ht="15.75" customHeight="1" spans="1:2">
      <c r="A292" s="102"/>
      <c r="B292" s="102"/>
    </row>
    <row r="293" ht="15.75" customHeight="1" spans="1:2">
      <c r="A293" s="102"/>
      <c r="B293" s="102"/>
    </row>
    <row r="294" ht="15.75" customHeight="1" spans="1:2">
      <c r="A294" s="102"/>
      <c r="B294" s="102"/>
    </row>
    <row r="295" ht="15.75" customHeight="1" spans="1:2">
      <c r="A295" s="102"/>
      <c r="B295" s="102"/>
    </row>
    <row r="296" ht="15.75" customHeight="1" spans="1:2">
      <c r="A296" s="102"/>
      <c r="B296" s="102"/>
    </row>
    <row r="297" ht="15.75" customHeight="1" spans="1:2">
      <c r="A297" s="102"/>
      <c r="B297" s="102"/>
    </row>
    <row r="298" ht="15.75" customHeight="1" spans="1:2">
      <c r="A298" s="102"/>
      <c r="B298" s="102"/>
    </row>
    <row r="299" ht="15.75" customHeight="1" spans="1:2">
      <c r="A299" s="102"/>
      <c r="B299" s="102"/>
    </row>
    <row r="300" ht="15.75" customHeight="1" spans="1:2">
      <c r="A300" s="102"/>
      <c r="B300" s="102"/>
    </row>
    <row r="301" ht="15.75" customHeight="1" spans="1:2">
      <c r="A301" s="102"/>
      <c r="B301" s="102"/>
    </row>
    <row r="302" ht="15.75" customHeight="1" spans="1:2">
      <c r="A302" s="102"/>
      <c r="B302" s="102"/>
    </row>
    <row r="303" ht="15.75" customHeight="1" spans="1:2">
      <c r="A303" s="102"/>
      <c r="B303" s="102"/>
    </row>
    <row r="304" ht="15.75" customHeight="1" spans="1:2">
      <c r="A304" s="102"/>
      <c r="B304" s="102"/>
    </row>
    <row r="305" ht="15.75" customHeight="1" spans="1:2">
      <c r="A305" s="102"/>
      <c r="B305" s="102"/>
    </row>
    <row r="306" ht="15.75" customHeight="1" spans="1:2">
      <c r="A306" s="102"/>
      <c r="B306" s="102"/>
    </row>
    <row r="307" ht="15.75" customHeight="1" spans="1:2">
      <c r="A307" s="102"/>
      <c r="B307" s="102"/>
    </row>
    <row r="308" ht="15.75" customHeight="1" spans="1:2">
      <c r="A308" s="102"/>
      <c r="B308" s="102"/>
    </row>
    <row r="309" ht="15.75" customHeight="1" spans="1:2">
      <c r="A309" s="102"/>
      <c r="B309" s="102"/>
    </row>
    <row r="310" ht="15.75" customHeight="1" spans="1:2">
      <c r="A310" s="102"/>
      <c r="B310" s="102"/>
    </row>
    <row r="311" ht="15.75" customHeight="1" spans="1:2">
      <c r="A311" s="102"/>
      <c r="B311" s="102"/>
    </row>
    <row r="312" ht="15.75" customHeight="1" spans="1:2">
      <c r="A312" s="102"/>
      <c r="B312" s="102"/>
    </row>
    <row r="313" ht="15.75" customHeight="1" spans="1:2">
      <c r="A313" s="102"/>
      <c r="B313" s="102"/>
    </row>
    <row r="314" ht="15.75" customHeight="1" spans="1:2">
      <c r="A314" s="102"/>
      <c r="B314" s="102"/>
    </row>
    <row r="315" ht="15.75" customHeight="1" spans="1:2">
      <c r="A315" s="102"/>
      <c r="B315" s="102"/>
    </row>
    <row r="316" ht="15.75" customHeight="1" spans="1:2">
      <c r="A316" s="102"/>
      <c r="B316" s="102"/>
    </row>
    <row r="317" ht="15.75" customHeight="1" spans="1:2">
      <c r="A317" s="102"/>
      <c r="B317" s="102"/>
    </row>
    <row r="318" ht="15.75" customHeight="1" spans="1:2">
      <c r="A318" s="102"/>
      <c r="B318" s="102"/>
    </row>
    <row r="319" ht="15.75" customHeight="1" spans="1:2">
      <c r="A319" s="102"/>
      <c r="B319" s="102"/>
    </row>
    <row r="320" ht="15.75" customHeight="1" spans="1:2">
      <c r="A320" s="102"/>
      <c r="B320" s="102"/>
    </row>
    <row r="321" ht="15.75" customHeight="1" spans="1:2">
      <c r="A321" s="102"/>
      <c r="B321" s="102"/>
    </row>
    <row r="322" ht="15.75" customHeight="1" spans="1:2">
      <c r="A322" s="102"/>
      <c r="B322" s="102"/>
    </row>
    <row r="323" ht="15.75" customHeight="1" spans="1:2">
      <c r="A323" s="102"/>
      <c r="B323" s="102"/>
    </row>
    <row r="324" ht="15.75" customHeight="1" spans="1:2">
      <c r="A324" s="102"/>
      <c r="B324" s="102"/>
    </row>
    <row r="325" ht="15.75" customHeight="1" spans="1:2">
      <c r="A325" s="102"/>
      <c r="B325" s="102"/>
    </row>
    <row r="326" ht="15.75" customHeight="1" spans="1:2">
      <c r="A326" s="102"/>
      <c r="B326" s="102"/>
    </row>
    <row r="327" ht="15.75" customHeight="1" spans="1:2">
      <c r="A327" s="102"/>
      <c r="B327" s="102"/>
    </row>
    <row r="328" ht="15.75" customHeight="1" spans="1:2">
      <c r="A328" s="102"/>
      <c r="B328" s="102"/>
    </row>
    <row r="329" ht="15.75" customHeight="1" spans="1:2">
      <c r="A329" s="102"/>
      <c r="B329" s="102"/>
    </row>
    <row r="330" ht="15.75" customHeight="1" spans="1:2">
      <c r="A330" s="102"/>
      <c r="B330" s="102"/>
    </row>
    <row r="331" ht="15.75" customHeight="1" spans="1:2">
      <c r="A331" s="102"/>
      <c r="B331" s="102"/>
    </row>
    <row r="332" ht="15.75" customHeight="1" spans="1:2">
      <c r="A332" s="102"/>
      <c r="B332" s="102"/>
    </row>
    <row r="333" ht="15.75" customHeight="1" spans="1:2">
      <c r="A333" s="102"/>
      <c r="B333" s="102"/>
    </row>
    <row r="334" ht="15.75" customHeight="1" spans="1:2">
      <c r="A334" s="102"/>
      <c r="B334" s="102"/>
    </row>
    <row r="335" ht="15.75" customHeight="1" spans="1:2">
      <c r="A335" s="102"/>
      <c r="B335" s="102"/>
    </row>
    <row r="336" ht="15.75" customHeight="1" spans="1:2">
      <c r="A336" s="102"/>
      <c r="B336" s="102"/>
    </row>
    <row r="337" ht="15.75" customHeight="1" spans="1:2">
      <c r="A337" s="102"/>
      <c r="B337" s="102"/>
    </row>
    <row r="338" ht="15.75" customHeight="1" spans="1:2">
      <c r="A338" s="102"/>
      <c r="B338" s="102"/>
    </row>
    <row r="339" ht="15.75" customHeight="1" spans="1:2">
      <c r="A339" s="102"/>
      <c r="B339" s="102"/>
    </row>
    <row r="340" ht="15.75" customHeight="1" spans="1:2">
      <c r="A340" s="102"/>
      <c r="B340" s="102"/>
    </row>
    <row r="341" ht="15.75" customHeight="1" spans="1:2">
      <c r="A341" s="102"/>
      <c r="B341" s="102"/>
    </row>
    <row r="342" ht="15.75" customHeight="1" spans="1:2">
      <c r="A342" s="102"/>
      <c r="B342" s="102"/>
    </row>
    <row r="343" ht="15.75" customHeight="1" spans="1:2">
      <c r="A343" s="102"/>
      <c r="B343" s="102"/>
    </row>
    <row r="344" ht="15.75" customHeight="1" spans="1:2">
      <c r="A344" s="102"/>
      <c r="B344" s="102"/>
    </row>
    <row r="345" ht="15.75" customHeight="1" spans="1:2">
      <c r="A345" s="102"/>
      <c r="B345" s="102"/>
    </row>
    <row r="346" ht="15.75" customHeight="1" spans="1:2">
      <c r="A346" s="102"/>
      <c r="B346" s="102"/>
    </row>
    <row r="347" ht="15.75" customHeight="1" spans="1:2">
      <c r="A347" s="102"/>
      <c r="B347" s="102"/>
    </row>
    <row r="348" ht="15.75" customHeight="1" spans="1:2">
      <c r="A348" s="102"/>
      <c r="B348" s="102"/>
    </row>
    <row r="349" ht="15.75" customHeight="1" spans="1:2">
      <c r="A349" s="102"/>
      <c r="B349" s="102"/>
    </row>
    <row r="350" ht="15.75" customHeight="1" spans="1:2">
      <c r="A350" s="102"/>
      <c r="B350" s="102"/>
    </row>
    <row r="351" ht="15.75" customHeight="1" spans="1:2">
      <c r="A351" s="102"/>
      <c r="B351" s="102"/>
    </row>
    <row r="352" ht="15.75" customHeight="1" spans="1:2">
      <c r="A352" s="102"/>
      <c r="B352" s="102"/>
    </row>
    <row r="353" ht="15.75" customHeight="1" spans="1:2">
      <c r="A353" s="102"/>
      <c r="B353" s="102"/>
    </row>
    <row r="354" ht="15.75" customHeight="1" spans="1:2">
      <c r="A354" s="102"/>
      <c r="B354" s="102"/>
    </row>
    <row r="355" ht="15.75" customHeight="1" spans="1:2">
      <c r="A355" s="102"/>
      <c r="B355" s="102"/>
    </row>
    <row r="356" ht="15.75" customHeight="1" spans="1:2">
      <c r="A356" s="102"/>
      <c r="B356" s="102"/>
    </row>
    <row r="357" ht="15.75" customHeight="1" spans="1:2">
      <c r="A357" s="102"/>
      <c r="B357" s="102"/>
    </row>
    <row r="358" ht="15.75" customHeight="1" spans="1:2">
      <c r="A358" s="102"/>
      <c r="B358" s="102"/>
    </row>
    <row r="359" ht="15.75" customHeight="1" spans="1:2">
      <c r="A359" s="102"/>
      <c r="B359" s="102"/>
    </row>
    <row r="360" ht="15.75" customHeight="1" spans="1:2">
      <c r="A360" s="102"/>
      <c r="B360" s="102"/>
    </row>
    <row r="361" ht="15.75" customHeight="1" spans="1:2">
      <c r="A361" s="102"/>
      <c r="B361" s="102"/>
    </row>
    <row r="362" ht="15.75" customHeight="1" spans="1:2">
      <c r="A362" s="102"/>
      <c r="B362" s="102"/>
    </row>
    <row r="363" ht="15.75" customHeight="1" spans="1:2">
      <c r="A363" s="102"/>
      <c r="B363" s="102"/>
    </row>
    <row r="364" ht="15.75" customHeight="1" spans="1:2">
      <c r="A364" s="102"/>
      <c r="B364" s="102"/>
    </row>
    <row r="365" ht="15.75" customHeight="1" spans="1:2">
      <c r="A365" s="102"/>
      <c r="B365" s="102"/>
    </row>
    <row r="366" ht="15.75" customHeight="1" spans="1:2">
      <c r="A366" s="102"/>
      <c r="B366" s="102"/>
    </row>
    <row r="367" ht="15.75" customHeight="1" spans="1:2">
      <c r="A367" s="102"/>
      <c r="B367" s="102"/>
    </row>
    <row r="368" ht="15.75" customHeight="1" spans="1:2">
      <c r="A368" s="102"/>
      <c r="B368" s="102"/>
    </row>
    <row r="369" ht="15.75" customHeight="1" spans="1:2">
      <c r="A369" s="102"/>
      <c r="B369" s="102"/>
    </row>
    <row r="370" ht="15.75" customHeight="1" spans="1:2">
      <c r="A370" s="102"/>
      <c r="B370" s="102"/>
    </row>
    <row r="371" ht="15.75" customHeight="1" spans="1:2">
      <c r="A371" s="102"/>
      <c r="B371" s="102"/>
    </row>
    <row r="372" ht="15.75" customHeight="1" spans="1:2">
      <c r="A372" s="102"/>
      <c r="B372" s="102"/>
    </row>
    <row r="373" ht="15.75" customHeight="1" spans="1:2">
      <c r="A373" s="102"/>
      <c r="B373" s="102"/>
    </row>
    <row r="374" ht="15.75" customHeight="1" spans="1:2">
      <c r="A374" s="102"/>
      <c r="B374" s="102"/>
    </row>
    <row r="375" ht="15.75" customHeight="1" spans="1:2">
      <c r="A375" s="102"/>
      <c r="B375" s="102"/>
    </row>
    <row r="376" ht="15.75" customHeight="1" spans="1:2">
      <c r="A376" s="102"/>
      <c r="B376" s="102"/>
    </row>
    <row r="377" ht="15.75" customHeight="1" spans="1:2">
      <c r="A377" s="102"/>
      <c r="B377" s="102"/>
    </row>
    <row r="378" ht="15.75" customHeight="1" spans="1:2">
      <c r="A378" s="102"/>
      <c r="B378" s="102"/>
    </row>
    <row r="379" ht="15.75" customHeight="1" spans="1:2">
      <c r="A379" s="102"/>
      <c r="B379" s="102"/>
    </row>
    <row r="380" ht="15.75" customHeight="1" spans="1:2">
      <c r="A380" s="102"/>
      <c r="B380" s="102"/>
    </row>
    <row r="381" ht="15.75" customHeight="1" spans="1:2">
      <c r="A381" s="102"/>
      <c r="B381" s="102"/>
    </row>
    <row r="382" ht="15.75" customHeight="1" spans="1:2">
      <c r="A382" s="102"/>
      <c r="B382" s="102"/>
    </row>
    <row r="383" ht="15.75" customHeight="1" spans="1:2">
      <c r="A383" s="102"/>
      <c r="B383" s="102"/>
    </row>
    <row r="384" ht="15.75" customHeight="1" spans="1:2">
      <c r="A384" s="102"/>
      <c r="B384" s="102"/>
    </row>
    <row r="385" ht="15.75" customHeight="1" spans="1:2">
      <c r="A385" s="102"/>
      <c r="B385" s="102"/>
    </row>
    <row r="386" ht="15.75" customHeight="1" spans="1:2">
      <c r="A386" s="102"/>
      <c r="B386" s="102"/>
    </row>
    <row r="387" ht="15.75" customHeight="1" spans="1:2">
      <c r="A387" s="102"/>
      <c r="B387" s="102"/>
    </row>
    <row r="388" ht="15.75" customHeight="1" spans="1:2">
      <c r="A388" s="102"/>
      <c r="B388" s="102"/>
    </row>
    <row r="389" ht="15.75" customHeight="1" spans="1:2">
      <c r="A389" s="102"/>
      <c r="B389" s="102"/>
    </row>
    <row r="390" ht="15.75" customHeight="1" spans="1:2">
      <c r="A390" s="102"/>
      <c r="B390" s="102"/>
    </row>
    <row r="391" ht="15.75" customHeight="1" spans="1:2">
      <c r="A391" s="102"/>
      <c r="B391" s="102"/>
    </row>
    <row r="392" ht="15.75" customHeight="1" spans="1:2">
      <c r="A392" s="102"/>
      <c r="B392" s="102"/>
    </row>
    <row r="393" ht="15.75" customHeight="1" spans="1:2">
      <c r="A393" s="102"/>
      <c r="B393" s="102"/>
    </row>
    <row r="394" ht="15.75" customHeight="1" spans="1:2">
      <c r="A394" s="102"/>
      <c r="B394" s="102"/>
    </row>
    <row r="395" ht="15.75" customHeight="1" spans="1:2">
      <c r="A395" s="102"/>
      <c r="B395" s="102"/>
    </row>
    <row r="396" ht="15.75" customHeight="1" spans="1:2">
      <c r="A396" s="102"/>
      <c r="B396" s="102"/>
    </row>
    <row r="397" ht="15.75" customHeight="1" spans="1:2">
      <c r="A397" s="102"/>
      <c r="B397" s="102"/>
    </row>
    <row r="398" ht="15.75" customHeight="1" spans="1:2">
      <c r="A398" s="102"/>
      <c r="B398" s="102"/>
    </row>
    <row r="399" ht="15.75" customHeight="1" spans="1:2">
      <c r="A399" s="102"/>
      <c r="B399" s="102"/>
    </row>
    <row r="400" ht="15.75" customHeight="1" spans="1:2">
      <c r="A400" s="102"/>
      <c r="B400" s="102"/>
    </row>
    <row r="401" ht="15.75" customHeight="1" spans="1:2">
      <c r="A401" s="102"/>
      <c r="B401" s="102"/>
    </row>
    <row r="402" ht="15.75" customHeight="1" spans="1:2">
      <c r="A402" s="102"/>
      <c r="B402" s="102"/>
    </row>
    <row r="403" ht="15.75" customHeight="1" spans="1:2">
      <c r="A403" s="102"/>
      <c r="B403" s="102"/>
    </row>
    <row r="404" ht="15.75" customHeight="1" spans="1:2">
      <c r="A404" s="102"/>
      <c r="B404" s="102"/>
    </row>
    <row r="405" ht="15.75" customHeight="1" spans="1:2">
      <c r="A405" s="102"/>
      <c r="B405" s="102"/>
    </row>
    <row r="406" ht="15.75" customHeight="1" spans="1:2">
      <c r="A406" s="102"/>
      <c r="B406" s="102"/>
    </row>
    <row r="407" ht="15.75" customHeight="1" spans="1:2">
      <c r="A407" s="102"/>
      <c r="B407" s="102"/>
    </row>
    <row r="408" ht="15.75" customHeight="1" spans="1:2">
      <c r="A408" s="102"/>
      <c r="B408" s="102"/>
    </row>
    <row r="409" ht="15.75" customHeight="1" spans="1:2">
      <c r="A409" s="102"/>
      <c r="B409" s="102"/>
    </row>
    <row r="410" ht="15.75" customHeight="1" spans="1:2">
      <c r="A410" s="102"/>
      <c r="B410" s="102"/>
    </row>
    <row r="411" ht="15.75" customHeight="1" spans="1:2">
      <c r="A411" s="102"/>
      <c r="B411" s="102"/>
    </row>
    <row r="412" ht="15.75" customHeight="1" spans="1:2">
      <c r="A412" s="102"/>
      <c r="B412" s="102"/>
    </row>
    <row r="413" ht="15.75" customHeight="1" spans="1:2">
      <c r="A413" s="102"/>
      <c r="B413" s="102"/>
    </row>
    <row r="414" ht="15.75" customHeight="1" spans="1:2">
      <c r="A414" s="102"/>
      <c r="B414" s="102"/>
    </row>
    <row r="415" ht="15.75" customHeight="1" spans="1:2">
      <c r="A415" s="102"/>
      <c r="B415" s="102"/>
    </row>
    <row r="416" ht="15.75" customHeight="1" spans="1:2">
      <c r="A416" s="102"/>
      <c r="B416" s="102"/>
    </row>
    <row r="417" ht="15.75" customHeight="1" spans="1:2">
      <c r="A417" s="102"/>
      <c r="B417" s="102"/>
    </row>
    <row r="418" ht="15.75" customHeight="1" spans="1:2">
      <c r="A418" s="102"/>
      <c r="B418" s="102"/>
    </row>
    <row r="419" ht="15.75" customHeight="1" spans="1:2">
      <c r="A419" s="102"/>
      <c r="B419" s="102"/>
    </row>
    <row r="420" ht="15.75" customHeight="1" spans="1:2">
      <c r="A420" s="102"/>
      <c r="B420" s="102"/>
    </row>
    <row r="421" ht="15.75" customHeight="1" spans="1:2">
      <c r="A421" s="102"/>
      <c r="B421" s="102"/>
    </row>
    <row r="422" ht="15.75" customHeight="1" spans="1:2">
      <c r="A422" s="102"/>
      <c r="B422" s="102"/>
    </row>
    <row r="423" ht="15.75" customHeight="1" spans="1:2">
      <c r="A423" s="102"/>
      <c r="B423" s="102"/>
    </row>
    <row r="424" ht="15.75" customHeight="1" spans="1:2">
      <c r="A424" s="102"/>
      <c r="B424" s="102"/>
    </row>
    <row r="425" ht="15.75" customHeight="1" spans="1:2">
      <c r="A425" s="102"/>
      <c r="B425" s="102"/>
    </row>
    <row r="426" ht="15.75" customHeight="1" spans="1:2">
      <c r="A426" s="102"/>
      <c r="B426" s="102"/>
    </row>
    <row r="427" ht="15.75" customHeight="1" spans="1:2">
      <c r="A427" s="102"/>
      <c r="B427" s="102"/>
    </row>
    <row r="428" ht="15.75" customHeight="1" spans="1:2">
      <c r="A428" s="102"/>
      <c r="B428" s="102"/>
    </row>
    <row r="429" ht="15.75" customHeight="1" spans="1:2">
      <c r="A429" s="102"/>
      <c r="B429" s="102"/>
    </row>
    <row r="430" ht="15.75" customHeight="1" spans="1:2">
      <c r="A430" s="102"/>
      <c r="B430" s="102"/>
    </row>
    <row r="431" ht="15.75" customHeight="1" spans="1:2">
      <c r="A431" s="102"/>
      <c r="B431" s="102"/>
    </row>
    <row r="432" ht="15.75" customHeight="1" spans="1:2">
      <c r="A432" s="102"/>
      <c r="B432" s="102"/>
    </row>
    <row r="433" ht="15.75" customHeight="1" spans="1:2">
      <c r="A433" s="102"/>
      <c r="B433" s="102"/>
    </row>
    <row r="434" ht="15.75" customHeight="1" spans="1:2">
      <c r="A434" s="102"/>
      <c r="B434" s="102"/>
    </row>
    <row r="435" ht="15.75" customHeight="1" spans="1:2">
      <c r="A435" s="102"/>
      <c r="B435" s="102"/>
    </row>
    <row r="436" ht="15.75" customHeight="1" spans="1:2">
      <c r="A436" s="102"/>
      <c r="B436" s="102"/>
    </row>
    <row r="437" ht="15.75" customHeight="1" spans="1:2">
      <c r="A437" s="102"/>
      <c r="B437" s="102"/>
    </row>
    <row r="438" ht="15.75" customHeight="1" spans="1:2">
      <c r="A438" s="102"/>
      <c r="B438" s="102"/>
    </row>
    <row r="439" ht="15.75" customHeight="1" spans="1:2">
      <c r="A439" s="102"/>
      <c r="B439" s="102"/>
    </row>
    <row r="440" ht="15.75" customHeight="1" spans="1:2">
      <c r="A440" s="102"/>
      <c r="B440" s="102"/>
    </row>
    <row r="441" ht="15.75" customHeight="1" spans="1:2">
      <c r="A441" s="102"/>
      <c r="B441" s="102"/>
    </row>
    <row r="442" ht="15.75" customHeight="1" spans="1:2">
      <c r="A442" s="102"/>
      <c r="B442" s="102"/>
    </row>
    <row r="443" ht="15.75" customHeight="1" spans="1:2">
      <c r="A443" s="102"/>
      <c r="B443" s="102"/>
    </row>
    <row r="444" ht="15.75" customHeight="1" spans="1:2">
      <c r="A444" s="102"/>
      <c r="B444" s="102"/>
    </row>
    <row r="445" ht="15.75" customHeight="1" spans="1:2">
      <c r="A445" s="102"/>
      <c r="B445" s="102"/>
    </row>
    <row r="446" ht="15.75" customHeight="1" spans="1:2">
      <c r="A446" s="102"/>
      <c r="B446" s="102"/>
    </row>
    <row r="447" ht="15.75" customHeight="1" spans="1:2">
      <c r="A447" s="102"/>
      <c r="B447" s="102"/>
    </row>
    <row r="448" ht="15.75" customHeight="1" spans="1:2">
      <c r="A448" s="102"/>
      <c r="B448" s="102"/>
    </row>
    <row r="449" ht="15.75" customHeight="1" spans="1:2">
      <c r="A449" s="102"/>
      <c r="B449" s="102"/>
    </row>
    <row r="450" ht="15.75" customHeight="1" spans="1:2">
      <c r="A450" s="102"/>
      <c r="B450" s="102"/>
    </row>
    <row r="451" ht="15.75" customHeight="1" spans="1:2">
      <c r="A451" s="102"/>
      <c r="B451" s="102"/>
    </row>
    <row r="452" ht="15.75" customHeight="1" spans="1:2">
      <c r="A452" s="102"/>
      <c r="B452" s="102"/>
    </row>
    <row r="453" ht="15.75" customHeight="1" spans="1:2">
      <c r="A453" s="102"/>
      <c r="B453" s="102"/>
    </row>
    <row r="454" ht="15.75" customHeight="1" spans="1:2">
      <c r="A454" s="102"/>
      <c r="B454" s="102"/>
    </row>
    <row r="455" ht="15.75" customHeight="1" spans="1:2">
      <c r="A455" s="102"/>
      <c r="B455" s="102"/>
    </row>
    <row r="456" ht="15.75" customHeight="1" spans="1:2">
      <c r="A456" s="102"/>
      <c r="B456" s="102"/>
    </row>
    <row r="457" ht="15.75" customHeight="1" spans="1:2">
      <c r="A457" s="102"/>
      <c r="B457" s="102"/>
    </row>
    <row r="458" ht="15.75" customHeight="1" spans="1:2">
      <c r="A458" s="102"/>
      <c r="B458" s="102"/>
    </row>
    <row r="459" ht="15.75" customHeight="1" spans="1:2">
      <c r="A459" s="102"/>
      <c r="B459" s="102"/>
    </row>
    <row r="460" ht="15.75" customHeight="1" spans="1:2">
      <c r="A460" s="102"/>
      <c r="B460" s="102"/>
    </row>
    <row r="461" ht="15.75" customHeight="1" spans="1:2">
      <c r="A461" s="102"/>
      <c r="B461" s="102"/>
    </row>
    <row r="462" ht="15.75" customHeight="1" spans="1:2">
      <c r="A462" s="102"/>
      <c r="B462" s="102"/>
    </row>
    <row r="463" ht="15.75" customHeight="1" spans="1:2">
      <c r="A463" s="102"/>
      <c r="B463" s="102"/>
    </row>
    <row r="464" ht="15.75" customHeight="1" spans="1:2">
      <c r="A464" s="102"/>
      <c r="B464" s="102"/>
    </row>
    <row r="465" ht="15.75" customHeight="1" spans="1:2">
      <c r="A465" s="102"/>
      <c r="B465" s="102"/>
    </row>
    <row r="466" ht="15.75" customHeight="1" spans="1:2">
      <c r="A466" s="102"/>
      <c r="B466" s="102"/>
    </row>
    <row r="467" ht="15.75" customHeight="1" spans="1:2">
      <c r="A467" s="102"/>
      <c r="B467" s="102"/>
    </row>
    <row r="468" ht="15.75" customHeight="1" spans="1:2">
      <c r="A468" s="102"/>
      <c r="B468" s="102"/>
    </row>
    <row r="469" ht="15.75" customHeight="1" spans="1:2">
      <c r="A469" s="102"/>
      <c r="B469" s="102"/>
    </row>
    <row r="470" ht="15.75" customHeight="1" spans="1:2">
      <c r="A470" s="102"/>
      <c r="B470" s="102"/>
    </row>
    <row r="471" ht="15.75" customHeight="1" spans="1:2">
      <c r="A471" s="102"/>
      <c r="B471" s="102"/>
    </row>
    <row r="472" ht="15.75" customHeight="1" spans="1:2">
      <c r="A472" s="102"/>
      <c r="B472" s="102"/>
    </row>
    <row r="473" ht="15.75" customHeight="1" spans="1:2">
      <c r="A473" s="102"/>
      <c r="B473" s="102"/>
    </row>
    <row r="474" ht="15.75" customHeight="1" spans="1:2">
      <c r="A474" s="102"/>
      <c r="B474" s="102"/>
    </row>
    <row r="475" ht="15.75" customHeight="1" spans="1:2">
      <c r="A475" s="102"/>
      <c r="B475" s="102"/>
    </row>
    <row r="476" ht="15.75" customHeight="1" spans="1:2">
      <c r="A476" s="102"/>
      <c r="B476" s="102"/>
    </row>
    <row r="477" ht="15.75" customHeight="1" spans="1:2">
      <c r="A477" s="102"/>
      <c r="B477" s="102"/>
    </row>
    <row r="478" ht="15.75" customHeight="1" spans="1:2">
      <c r="A478" s="102"/>
      <c r="B478" s="102"/>
    </row>
    <row r="479" ht="15.75" customHeight="1" spans="1:2">
      <c r="A479" s="102"/>
      <c r="B479" s="102"/>
    </row>
    <row r="480" ht="15.75" customHeight="1" spans="1:2">
      <c r="A480" s="102"/>
      <c r="B480" s="102"/>
    </row>
    <row r="481" ht="15.75" customHeight="1" spans="1:2">
      <c r="A481" s="102"/>
      <c r="B481" s="102"/>
    </row>
    <row r="482" ht="15.75" customHeight="1" spans="1:2">
      <c r="A482" s="102"/>
      <c r="B482" s="102"/>
    </row>
    <row r="483" ht="15.75" customHeight="1" spans="1:2">
      <c r="A483" s="102"/>
      <c r="B483" s="102"/>
    </row>
    <row r="484" ht="15.75" customHeight="1" spans="1:2">
      <c r="A484" s="102"/>
      <c r="B484" s="102"/>
    </row>
    <row r="485" ht="15.75" customHeight="1" spans="1:2">
      <c r="A485" s="102"/>
      <c r="B485" s="102"/>
    </row>
    <row r="486" ht="15.75" customHeight="1" spans="1:2">
      <c r="A486" s="102"/>
      <c r="B486" s="102"/>
    </row>
    <row r="487" ht="15.75" customHeight="1" spans="1:2">
      <c r="A487" s="102"/>
      <c r="B487" s="102"/>
    </row>
    <row r="488" ht="15.75" customHeight="1" spans="1:2">
      <c r="A488" s="102"/>
      <c r="B488" s="102"/>
    </row>
    <row r="489" ht="15.75" customHeight="1" spans="1:2">
      <c r="A489" s="102"/>
      <c r="B489" s="102"/>
    </row>
    <row r="490" ht="15.75" customHeight="1" spans="1:2">
      <c r="A490" s="102"/>
      <c r="B490" s="102"/>
    </row>
    <row r="491" ht="15.75" customHeight="1" spans="1:2">
      <c r="A491" s="102"/>
      <c r="B491" s="102"/>
    </row>
    <row r="492" ht="15.75" customHeight="1" spans="1:2">
      <c r="A492" s="102"/>
      <c r="B492" s="102"/>
    </row>
    <row r="493" ht="15.75" customHeight="1" spans="1:2">
      <c r="A493" s="102"/>
      <c r="B493" s="102"/>
    </row>
    <row r="494" ht="15.75" customHeight="1" spans="1:2">
      <c r="A494" s="102"/>
      <c r="B494" s="102"/>
    </row>
    <row r="495" ht="15.75" customHeight="1" spans="1:2">
      <c r="A495" s="102"/>
      <c r="B495" s="102"/>
    </row>
    <row r="496" ht="15.75" customHeight="1" spans="1:2">
      <c r="A496" s="102"/>
      <c r="B496" s="102"/>
    </row>
    <row r="497" ht="15.75" customHeight="1" spans="1:2">
      <c r="A497" s="102"/>
      <c r="B497" s="102"/>
    </row>
    <row r="498" ht="15.75" customHeight="1" spans="1:2">
      <c r="A498" s="102"/>
      <c r="B498" s="102"/>
    </row>
    <row r="499" ht="15.75" customHeight="1" spans="1:2">
      <c r="A499" s="102"/>
      <c r="B499" s="102"/>
    </row>
    <row r="500" ht="15.75" customHeight="1" spans="1:2">
      <c r="A500" s="102"/>
      <c r="B500" s="102"/>
    </row>
    <row r="501" ht="15.75" customHeight="1" spans="1:2">
      <c r="A501" s="102"/>
      <c r="B501" s="102"/>
    </row>
    <row r="502" ht="15.75" customHeight="1" spans="1:2">
      <c r="A502" s="102"/>
      <c r="B502" s="102"/>
    </row>
    <row r="503" ht="15.75" customHeight="1" spans="1:2">
      <c r="A503" s="102"/>
      <c r="B503" s="102"/>
    </row>
    <row r="504" ht="15.75" customHeight="1" spans="1:2">
      <c r="A504" s="102"/>
      <c r="B504" s="102"/>
    </row>
    <row r="505" ht="15.75" customHeight="1" spans="1:2">
      <c r="A505" s="102"/>
      <c r="B505" s="102"/>
    </row>
    <row r="506" ht="15.75" customHeight="1" spans="1:2">
      <c r="A506" s="102"/>
      <c r="B506" s="102"/>
    </row>
    <row r="507" ht="15.75" customHeight="1" spans="1:2">
      <c r="A507" s="102"/>
      <c r="B507" s="102"/>
    </row>
    <row r="508" ht="15.75" customHeight="1" spans="1:2">
      <c r="A508" s="102"/>
      <c r="B508" s="102"/>
    </row>
    <row r="509" ht="15.75" customHeight="1" spans="1:2">
      <c r="A509" s="102"/>
      <c r="B509" s="102"/>
    </row>
    <row r="510" ht="15.75" customHeight="1" spans="1:2">
      <c r="A510" s="102"/>
      <c r="B510" s="102"/>
    </row>
    <row r="511" ht="15.75" customHeight="1" spans="1:2">
      <c r="A511" s="102"/>
      <c r="B511" s="102"/>
    </row>
    <row r="512" ht="15.75" customHeight="1" spans="1:2">
      <c r="A512" s="102"/>
      <c r="B512" s="102"/>
    </row>
    <row r="513" ht="15.75" customHeight="1" spans="1:2">
      <c r="A513" s="102"/>
      <c r="B513" s="102"/>
    </row>
    <row r="514" ht="15.75" customHeight="1" spans="1:2">
      <c r="A514" s="102"/>
      <c r="B514" s="102"/>
    </row>
    <row r="515" ht="15.75" customHeight="1" spans="1:2">
      <c r="A515" s="102"/>
      <c r="B515" s="102"/>
    </row>
    <row r="516" ht="15.75" customHeight="1" spans="1:2">
      <c r="A516" s="102"/>
      <c r="B516" s="102"/>
    </row>
    <row r="517" ht="15.75" customHeight="1" spans="1:2">
      <c r="A517" s="102"/>
      <c r="B517" s="102"/>
    </row>
    <row r="518" ht="15.75" customHeight="1" spans="1:2">
      <c r="A518" s="102"/>
      <c r="B518" s="102"/>
    </row>
    <row r="519" ht="15.75" customHeight="1" spans="1:2">
      <c r="A519" s="102"/>
      <c r="B519" s="102"/>
    </row>
    <row r="520" ht="15.75" customHeight="1" spans="1:2">
      <c r="A520" s="102"/>
      <c r="B520" s="102"/>
    </row>
    <row r="521" ht="15.75" customHeight="1" spans="1:2">
      <c r="A521" s="102"/>
      <c r="B521" s="102"/>
    </row>
    <row r="522" ht="15.75" customHeight="1" spans="1:2">
      <c r="A522" s="102"/>
      <c r="B522" s="102"/>
    </row>
    <row r="523" ht="15.75" customHeight="1" spans="1:2">
      <c r="A523" s="102"/>
      <c r="B523" s="102"/>
    </row>
    <row r="524" ht="15.75" customHeight="1" spans="1:2">
      <c r="A524" s="102"/>
      <c r="B524" s="102"/>
    </row>
    <row r="525" ht="15.75" customHeight="1" spans="1:2">
      <c r="A525" s="102"/>
      <c r="B525" s="102"/>
    </row>
    <row r="526" ht="15.75" customHeight="1" spans="1:2">
      <c r="A526" s="102"/>
      <c r="B526" s="102"/>
    </row>
    <row r="527" ht="15.75" customHeight="1" spans="1:2">
      <c r="A527" s="102"/>
      <c r="B527" s="102"/>
    </row>
    <row r="528" ht="15.75" customHeight="1" spans="1:2">
      <c r="A528" s="102"/>
      <c r="B528" s="102"/>
    </row>
    <row r="529" ht="15.75" customHeight="1" spans="1:2">
      <c r="A529" s="102"/>
      <c r="B529" s="102"/>
    </row>
    <row r="530" ht="15.75" customHeight="1" spans="1:2">
      <c r="A530" s="102"/>
      <c r="B530" s="102"/>
    </row>
    <row r="531" ht="15.75" customHeight="1" spans="1:2">
      <c r="A531" s="102"/>
      <c r="B531" s="102"/>
    </row>
    <row r="532" ht="15.75" customHeight="1" spans="1:2">
      <c r="A532" s="102"/>
      <c r="B532" s="102"/>
    </row>
    <row r="533" ht="15.75" customHeight="1" spans="1:2">
      <c r="A533" s="102"/>
      <c r="B533" s="102"/>
    </row>
    <row r="534" ht="15.75" customHeight="1" spans="1:2">
      <c r="A534" s="102"/>
      <c r="B534" s="102"/>
    </row>
    <row r="535" ht="15.75" customHeight="1" spans="1:2">
      <c r="A535" s="102"/>
      <c r="B535" s="102"/>
    </row>
    <row r="536" ht="15.75" customHeight="1" spans="1:2">
      <c r="A536" s="102"/>
      <c r="B536" s="102"/>
    </row>
    <row r="537" ht="15.75" customHeight="1" spans="1:2">
      <c r="A537" s="102"/>
      <c r="B537" s="102"/>
    </row>
    <row r="538" ht="15.75" customHeight="1" spans="1:2">
      <c r="A538" s="102"/>
      <c r="B538" s="102"/>
    </row>
    <row r="539" ht="15.75" customHeight="1" spans="1:2">
      <c r="A539" s="102"/>
      <c r="B539" s="102"/>
    </row>
    <row r="540" ht="15.75" customHeight="1" spans="1:2">
      <c r="A540" s="102"/>
      <c r="B540" s="102"/>
    </row>
    <row r="541" ht="15.75" customHeight="1" spans="1:2">
      <c r="A541" s="102"/>
      <c r="B541" s="102"/>
    </row>
    <row r="542" ht="15.75" customHeight="1" spans="1:2">
      <c r="A542" s="102"/>
      <c r="B542" s="102"/>
    </row>
    <row r="543" ht="15.75" customHeight="1" spans="1:2">
      <c r="A543" s="102"/>
      <c r="B543" s="102"/>
    </row>
    <row r="544" ht="15.75" customHeight="1" spans="1:2">
      <c r="A544" s="102"/>
      <c r="B544" s="102"/>
    </row>
    <row r="545" ht="15.75" customHeight="1" spans="1:2">
      <c r="A545" s="102"/>
      <c r="B545" s="102"/>
    </row>
    <row r="546" ht="15.75" customHeight="1" spans="1:2">
      <c r="A546" s="102"/>
      <c r="B546" s="102"/>
    </row>
    <row r="547" ht="15.75" customHeight="1" spans="1:2">
      <c r="A547" s="102"/>
      <c r="B547" s="102"/>
    </row>
    <row r="548" ht="15.75" customHeight="1" spans="1:2">
      <c r="A548" s="102"/>
      <c r="B548" s="102"/>
    </row>
    <row r="549" ht="15.75" customHeight="1" spans="1:2">
      <c r="A549" s="102"/>
      <c r="B549" s="102"/>
    </row>
    <row r="550" ht="15.75" customHeight="1" spans="1:2">
      <c r="A550" s="102"/>
      <c r="B550" s="102"/>
    </row>
    <row r="551" ht="15.75" customHeight="1" spans="1:2">
      <c r="A551" s="102"/>
      <c r="B551" s="102"/>
    </row>
    <row r="552" ht="15.75" customHeight="1" spans="1:2">
      <c r="A552" s="102"/>
      <c r="B552" s="102"/>
    </row>
    <row r="553" ht="15.75" customHeight="1" spans="1:2">
      <c r="A553" s="102"/>
      <c r="B553" s="102"/>
    </row>
    <row r="554" ht="15.75" customHeight="1" spans="1:2">
      <c r="A554" s="102"/>
      <c r="B554" s="102"/>
    </row>
    <row r="555" ht="15.75" customHeight="1" spans="1:2">
      <c r="A555" s="102"/>
      <c r="B555" s="102"/>
    </row>
    <row r="556" ht="15.75" customHeight="1" spans="1:2">
      <c r="A556" s="102"/>
      <c r="B556" s="102"/>
    </row>
    <row r="557" ht="15.75" customHeight="1" spans="1:2">
      <c r="A557" s="102"/>
      <c r="B557" s="102"/>
    </row>
    <row r="558" ht="15.75" customHeight="1" spans="1:2">
      <c r="A558" s="102"/>
      <c r="B558" s="102"/>
    </row>
    <row r="559" ht="15.75" customHeight="1" spans="1:2">
      <c r="A559" s="102"/>
      <c r="B559" s="102"/>
    </row>
    <row r="560" ht="15.75" customHeight="1" spans="1:2">
      <c r="A560" s="102"/>
      <c r="B560" s="102"/>
    </row>
    <row r="561" ht="15.75" customHeight="1" spans="1:2">
      <c r="A561" s="102"/>
      <c r="B561" s="102"/>
    </row>
    <row r="562" ht="15.75" customHeight="1" spans="1:2">
      <c r="A562" s="102"/>
      <c r="B562" s="102"/>
    </row>
    <row r="563" ht="15.75" customHeight="1" spans="1:2">
      <c r="A563" s="102"/>
      <c r="B563" s="102"/>
    </row>
    <row r="564" ht="15.75" customHeight="1" spans="1:2">
      <c r="A564" s="102"/>
      <c r="B564" s="102"/>
    </row>
    <row r="565" ht="15.75" customHeight="1" spans="1:2">
      <c r="A565" s="102"/>
      <c r="B565" s="102"/>
    </row>
    <row r="566" ht="15.75" customHeight="1" spans="1:2">
      <c r="A566" s="102"/>
      <c r="B566" s="102"/>
    </row>
    <row r="567" ht="15.75" customHeight="1" spans="1:2">
      <c r="A567" s="102"/>
      <c r="B567" s="102"/>
    </row>
    <row r="568" ht="15.75" customHeight="1" spans="1:2">
      <c r="A568" s="102"/>
      <c r="B568" s="102"/>
    </row>
    <row r="569" ht="15.75" customHeight="1" spans="1:2">
      <c r="A569" s="102"/>
      <c r="B569" s="102"/>
    </row>
    <row r="570" ht="15.75" customHeight="1" spans="1:2">
      <c r="A570" s="102"/>
      <c r="B570" s="102"/>
    </row>
    <row r="571" ht="15.75" customHeight="1" spans="1:2">
      <c r="A571" s="102"/>
      <c r="B571" s="102"/>
    </row>
    <row r="572" ht="15.75" customHeight="1" spans="1:2">
      <c r="A572" s="102"/>
      <c r="B572" s="102"/>
    </row>
    <row r="573" ht="15.75" customHeight="1" spans="1:2">
      <c r="A573" s="102"/>
      <c r="B573" s="102"/>
    </row>
    <row r="574" ht="15.75" customHeight="1" spans="1:2">
      <c r="A574" s="102"/>
      <c r="B574" s="102"/>
    </row>
    <row r="575" ht="15.75" customHeight="1" spans="1:2">
      <c r="A575" s="102"/>
      <c r="B575" s="102"/>
    </row>
    <row r="576" ht="15.75" customHeight="1" spans="1:2">
      <c r="A576" s="102"/>
      <c r="B576" s="102"/>
    </row>
    <row r="577" ht="15.75" customHeight="1" spans="1:2">
      <c r="A577" s="102"/>
      <c r="B577" s="102"/>
    </row>
    <row r="578" ht="15.75" customHeight="1" spans="1:2">
      <c r="A578" s="102"/>
      <c r="B578" s="102"/>
    </row>
    <row r="579" ht="15.75" customHeight="1" spans="1:2">
      <c r="A579" s="102"/>
      <c r="B579" s="102"/>
    </row>
    <row r="580" ht="15.75" customHeight="1" spans="1:2">
      <c r="A580" s="102"/>
      <c r="B580" s="102"/>
    </row>
    <row r="581" ht="15.75" customHeight="1" spans="1:2">
      <c r="A581" s="102"/>
      <c r="B581" s="102"/>
    </row>
    <row r="582" ht="15.75" customHeight="1" spans="1:2">
      <c r="A582" s="102"/>
      <c r="B582" s="102"/>
    </row>
    <row r="583" ht="15.75" customHeight="1" spans="1:2">
      <c r="A583" s="102"/>
      <c r="B583" s="102"/>
    </row>
    <row r="584" ht="15.75" customHeight="1" spans="1:2">
      <c r="A584" s="102"/>
      <c r="B584" s="102"/>
    </row>
    <row r="585" ht="15.75" customHeight="1" spans="1:2">
      <c r="A585" s="102"/>
      <c r="B585" s="102"/>
    </row>
    <row r="586" ht="15.75" customHeight="1" spans="1:2">
      <c r="A586" s="102"/>
      <c r="B586" s="102"/>
    </row>
    <row r="587" ht="15.75" customHeight="1" spans="1:2">
      <c r="A587" s="102"/>
      <c r="B587" s="102"/>
    </row>
    <row r="588" ht="15.75" customHeight="1" spans="1:2">
      <c r="A588" s="102"/>
      <c r="B588" s="102"/>
    </row>
    <row r="589" ht="15.75" customHeight="1" spans="1:2">
      <c r="A589" s="102"/>
      <c r="B589" s="102"/>
    </row>
    <row r="590" ht="15.75" customHeight="1" spans="1:2">
      <c r="A590" s="102"/>
      <c r="B590" s="102"/>
    </row>
    <row r="591" ht="15.75" customHeight="1" spans="1:2">
      <c r="A591" s="102"/>
      <c r="B591" s="102"/>
    </row>
    <row r="592" ht="15.75" customHeight="1" spans="1:2">
      <c r="A592" s="102"/>
      <c r="B592" s="102"/>
    </row>
    <row r="593" ht="15.75" customHeight="1" spans="1:2">
      <c r="A593" s="102"/>
      <c r="B593" s="102"/>
    </row>
    <row r="594" ht="15.75" customHeight="1" spans="1:2">
      <c r="A594" s="102"/>
      <c r="B594" s="102"/>
    </row>
    <row r="595" ht="15.75" customHeight="1" spans="1:2">
      <c r="A595" s="102"/>
      <c r="B595" s="102"/>
    </row>
    <row r="596" ht="15.75" customHeight="1" spans="1:2">
      <c r="A596" s="102"/>
      <c r="B596" s="102"/>
    </row>
    <row r="597" ht="15.75" customHeight="1" spans="1:2">
      <c r="A597" s="102"/>
      <c r="B597" s="102"/>
    </row>
    <row r="598" ht="15.75" customHeight="1" spans="1:2">
      <c r="A598" s="102"/>
      <c r="B598" s="102"/>
    </row>
    <row r="599" ht="15.75" customHeight="1" spans="1:2">
      <c r="A599" s="102"/>
      <c r="B599" s="102"/>
    </row>
    <row r="600" ht="15.75" customHeight="1" spans="1:2">
      <c r="A600" s="102"/>
      <c r="B600" s="102"/>
    </row>
    <row r="601" ht="15.75" customHeight="1" spans="1:2">
      <c r="A601" s="102"/>
      <c r="B601" s="102"/>
    </row>
    <row r="602" ht="15.75" customHeight="1" spans="1:2">
      <c r="A602" s="102"/>
      <c r="B602" s="102"/>
    </row>
    <row r="603" ht="15.75" customHeight="1" spans="1:2">
      <c r="A603" s="102"/>
      <c r="B603" s="102"/>
    </row>
    <row r="604" ht="15.75" customHeight="1" spans="1:2">
      <c r="A604" s="102"/>
      <c r="B604" s="102"/>
    </row>
    <row r="605" ht="15.75" customHeight="1" spans="1:2">
      <c r="A605" s="102"/>
      <c r="B605" s="102"/>
    </row>
    <row r="606" ht="15.75" customHeight="1" spans="1:2">
      <c r="A606" s="102"/>
      <c r="B606" s="102"/>
    </row>
    <row r="607" ht="15.75" customHeight="1" spans="1:2">
      <c r="A607" s="102"/>
      <c r="B607" s="102"/>
    </row>
    <row r="608" ht="15.75" customHeight="1" spans="1:2">
      <c r="A608" s="102"/>
      <c r="B608" s="102"/>
    </row>
    <row r="609" ht="15.75" customHeight="1" spans="1:2">
      <c r="A609" s="102"/>
      <c r="B609" s="102"/>
    </row>
    <row r="610" ht="15.75" customHeight="1" spans="1:2">
      <c r="A610" s="102"/>
      <c r="B610" s="102"/>
    </row>
    <row r="611" ht="15.75" customHeight="1" spans="1:2">
      <c r="A611" s="102"/>
      <c r="B611" s="102"/>
    </row>
    <row r="612" ht="15.75" customHeight="1" spans="1:2">
      <c r="A612" s="102"/>
      <c r="B612" s="102"/>
    </row>
    <row r="613" ht="15.75" customHeight="1" spans="1:2">
      <c r="A613" s="102"/>
      <c r="B613" s="102"/>
    </row>
    <row r="614" ht="15.75" customHeight="1" spans="1:2">
      <c r="A614" s="102"/>
      <c r="B614" s="102"/>
    </row>
    <row r="615" ht="15.75" customHeight="1" spans="1:2">
      <c r="A615" s="102"/>
      <c r="B615" s="102"/>
    </row>
    <row r="616" ht="15.75" customHeight="1" spans="1:2">
      <c r="A616" s="102"/>
      <c r="B616" s="102"/>
    </row>
    <row r="617" ht="15.75" customHeight="1" spans="1:2">
      <c r="A617" s="102"/>
      <c r="B617" s="102"/>
    </row>
    <row r="618" ht="15.75" customHeight="1" spans="1:2">
      <c r="A618" s="102"/>
      <c r="B618" s="102"/>
    </row>
    <row r="619" ht="15.75" customHeight="1" spans="1:2">
      <c r="A619" s="102"/>
      <c r="B619" s="102"/>
    </row>
    <row r="620" ht="15.75" customHeight="1" spans="1:2">
      <c r="A620" s="102"/>
      <c r="B620" s="102"/>
    </row>
    <row r="621" ht="15.75" customHeight="1" spans="1:2">
      <c r="A621" s="102"/>
      <c r="B621" s="102"/>
    </row>
    <row r="622" ht="15.75" customHeight="1" spans="1:2">
      <c r="A622" s="102"/>
      <c r="B622" s="102"/>
    </row>
    <row r="623" ht="15.75" customHeight="1" spans="1:2">
      <c r="A623" s="102"/>
      <c r="B623" s="102"/>
    </row>
    <row r="624" ht="15.75" customHeight="1" spans="1:2">
      <c r="A624" s="102"/>
      <c r="B624" s="102"/>
    </row>
    <row r="625" ht="15.75" customHeight="1" spans="1:2">
      <c r="A625" s="102"/>
      <c r="B625" s="102"/>
    </row>
    <row r="626" ht="15.75" customHeight="1" spans="1:2">
      <c r="A626" s="102"/>
      <c r="B626" s="102"/>
    </row>
    <row r="627" ht="15.75" customHeight="1" spans="1:2">
      <c r="A627" s="102"/>
      <c r="B627" s="102"/>
    </row>
    <row r="628" ht="15.75" customHeight="1" spans="1:2">
      <c r="A628" s="102"/>
      <c r="B628" s="102"/>
    </row>
    <row r="629" ht="15.75" customHeight="1" spans="1:2">
      <c r="A629" s="102"/>
      <c r="B629" s="102"/>
    </row>
    <row r="630" ht="15.75" customHeight="1" spans="1:2">
      <c r="A630" s="102"/>
      <c r="B630" s="102"/>
    </row>
    <row r="631" ht="15.75" customHeight="1" spans="1:2">
      <c r="A631" s="102"/>
      <c r="B631" s="102"/>
    </row>
    <row r="632" ht="15.75" customHeight="1" spans="1:2">
      <c r="A632" s="102"/>
      <c r="B632" s="102"/>
    </row>
    <row r="633" ht="15.75" customHeight="1" spans="1:2">
      <c r="A633" s="102"/>
      <c r="B633" s="102"/>
    </row>
    <row r="634" ht="15.75" customHeight="1" spans="1:2">
      <c r="A634" s="102"/>
      <c r="B634" s="102"/>
    </row>
    <row r="635" ht="15.75" customHeight="1" spans="1:2">
      <c r="A635" s="102"/>
      <c r="B635" s="102"/>
    </row>
    <row r="636" ht="15.75" customHeight="1" spans="1:2">
      <c r="A636" s="102"/>
      <c r="B636" s="102"/>
    </row>
    <row r="637" ht="15.75" customHeight="1" spans="1:2">
      <c r="A637" s="102"/>
      <c r="B637" s="102"/>
    </row>
    <row r="638" ht="15.75" customHeight="1" spans="1:2">
      <c r="A638" s="102"/>
      <c r="B638" s="102"/>
    </row>
    <row r="639" ht="15.75" customHeight="1" spans="1:2">
      <c r="A639" s="102"/>
      <c r="B639" s="102"/>
    </row>
    <row r="640" ht="15.75" customHeight="1" spans="1:2">
      <c r="A640" s="102"/>
      <c r="B640" s="102"/>
    </row>
    <row r="641" ht="15.75" customHeight="1" spans="1:2">
      <c r="A641" s="102"/>
      <c r="B641" s="102"/>
    </row>
    <row r="642" ht="15.75" customHeight="1" spans="1:2">
      <c r="A642" s="102"/>
      <c r="B642" s="102"/>
    </row>
    <row r="643" ht="15.75" customHeight="1" spans="1:2">
      <c r="A643" s="102"/>
      <c r="B643" s="102"/>
    </row>
    <row r="644" ht="15.75" customHeight="1" spans="1:2">
      <c r="A644" s="102"/>
      <c r="B644" s="102"/>
    </row>
    <row r="645" ht="15.75" customHeight="1" spans="1:2">
      <c r="A645" s="102"/>
      <c r="B645" s="102"/>
    </row>
    <row r="646" ht="15.75" customHeight="1" spans="1:2">
      <c r="A646" s="102"/>
      <c r="B646" s="102"/>
    </row>
    <row r="647" ht="15.75" customHeight="1" spans="1:2">
      <c r="A647" s="102"/>
      <c r="B647" s="102"/>
    </row>
    <row r="648" ht="15.75" customHeight="1" spans="1:2">
      <c r="A648" s="102"/>
      <c r="B648" s="102"/>
    </row>
    <row r="649" ht="15.75" customHeight="1" spans="1:2">
      <c r="A649" s="102"/>
      <c r="B649" s="102"/>
    </row>
    <row r="650" ht="15.75" customHeight="1" spans="1:2">
      <c r="A650" s="102"/>
      <c r="B650" s="102"/>
    </row>
    <row r="651" ht="15.75" customHeight="1" spans="1:2">
      <c r="A651" s="102"/>
      <c r="B651" s="102"/>
    </row>
    <row r="652" ht="15.75" customHeight="1" spans="1:2">
      <c r="A652" s="102"/>
      <c r="B652" s="102"/>
    </row>
    <row r="653" ht="15.75" customHeight="1" spans="1:2">
      <c r="A653" s="102"/>
      <c r="B653" s="102"/>
    </row>
    <row r="654" ht="15.75" customHeight="1" spans="1:2">
      <c r="A654" s="102"/>
      <c r="B654" s="102"/>
    </row>
    <row r="655" ht="15.75" customHeight="1" spans="1:2">
      <c r="A655" s="102"/>
      <c r="B655" s="102"/>
    </row>
    <row r="656" ht="15.75" customHeight="1" spans="1:2">
      <c r="A656" s="102"/>
      <c r="B656" s="102"/>
    </row>
    <row r="657" ht="15.75" customHeight="1" spans="1:2">
      <c r="A657" s="102"/>
      <c r="B657" s="102"/>
    </row>
    <row r="658" ht="15.75" customHeight="1" spans="1:2">
      <c r="A658" s="102"/>
      <c r="B658" s="102"/>
    </row>
    <row r="659" ht="15.75" customHeight="1" spans="1:2">
      <c r="A659" s="102"/>
      <c r="B659" s="102"/>
    </row>
    <row r="660" ht="15.75" customHeight="1" spans="1:2">
      <c r="A660" s="102"/>
      <c r="B660" s="102"/>
    </row>
    <row r="661" ht="15.75" customHeight="1" spans="1:2">
      <c r="A661" s="102"/>
      <c r="B661" s="102"/>
    </row>
    <row r="662" ht="15.75" customHeight="1" spans="1:2">
      <c r="A662" s="102"/>
      <c r="B662" s="102"/>
    </row>
    <row r="663" ht="15.75" customHeight="1" spans="1:2">
      <c r="A663" s="102"/>
      <c r="B663" s="102"/>
    </row>
    <row r="664" ht="15.75" customHeight="1" spans="1:2">
      <c r="A664" s="102"/>
      <c r="B664" s="102"/>
    </row>
    <row r="665" ht="15.75" customHeight="1" spans="1:2">
      <c r="A665" s="102"/>
      <c r="B665" s="102"/>
    </row>
    <row r="666" ht="15.75" customHeight="1" spans="1:2">
      <c r="A666" s="102"/>
      <c r="B666" s="102"/>
    </row>
    <row r="667" ht="15.75" customHeight="1" spans="1:2">
      <c r="A667" s="102"/>
      <c r="B667" s="102"/>
    </row>
    <row r="668" ht="15.75" customHeight="1" spans="1:2">
      <c r="A668" s="102"/>
      <c r="B668" s="102"/>
    </row>
    <row r="669" ht="15.75" customHeight="1" spans="1:2">
      <c r="A669" s="102"/>
      <c r="B669" s="102"/>
    </row>
    <row r="670" ht="15.75" customHeight="1" spans="1:2">
      <c r="A670" s="102"/>
      <c r="B670" s="102"/>
    </row>
    <row r="671" ht="15.75" customHeight="1" spans="1:2">
      <c r="A671" s="102"/>
      <c r="B671" s="102"/>
    </row>
    <row r="672" ht="15.75" customHeight="1" spans="1:2">
      <c r="A672" s="102"/>
      <c r="B672" s="102"/>
    </row>
    <row r="673" ht="15.75" customHeight="1" spans="1:2">
      <c r="A673" s="102"/>
      <c r="B673" s="102"/>
    </row>
    <row r="674" ht="15.75" customHeight="1" spans="1:2">
      <c r="A674" s="102"/>
      <c r="B674" s="102"/>
    </row>
    <row r="675" ht="15.75" customHeight="1" spans="1:2">
      <c r="A675" s="102"/>
      <c r="B675" s="102"/>
    </row>
    <row r="676" ht="15.75" customHeight="1" spans="1:2">
      <c r="A676" s="102"/>
      <c r="B676" s="102"/>
    </row>
    <row r="677" ht="15.75" customHeight="1" spans="1:2">
      <c r="A677" s="102"/>
      <c r="B677" s="102"/>
    </row>
    <row r="678" ht="15.75" customHeight="1" spans="1:2">
      <c r="A678" s="102"/>
      <c r="B678" s="102"/>
    </row>
    <row r="679" ht="15.75" customHeight="1" spans="1:2">
      <c r="A679" s="102"/>
      <c r="B679" s="102"/>
    </row>
    <row r="680" ht="15.75" customHeight="1" spans="1:2">
      <c r="A680" s="102"/>
      <c r="B680" s="102"/>
    </row>
    <row r="681" ht="15.75" customHeight="1" spans="1:2">
      <c r="A681" s="102"/>
      <c r="B681" s="102"/>
    </row>
    <row r="682" ht="15.75" customHeight="1" spans="1:2">
      <c r="A682" s="102"/>
      <c r="B682" s="102"/>
    </row>
    <row r="683" ht="15.75" customHeight="1" spans="1:2">
      <c r="A683" s="102"/>
      <c r="B683" s="102"/>
    </row>
    <row r="684" ht="15.75" customHeight="1" spans="1:2">
      <c r="A684" s="102"/>
      <c r="B684" s="102"/>
    </row>
    <row r="685" ht="15.75" customHeight="1" spans="1:2">
      <c r="A685" s="102"/>
      <c r="B685" s="102"/>
    </row>
    <row r="686" ht="15.75" customHeight="1" spans="1:2">
      <c r="A686" s="102"/>
      <c r="B686" s="102"/>
    </row>
    <row r="687" ht="15.75" customHeight="1" spans="1:2">
      <c r="A687" s="102"/>
      <c r="B687" s="102"/>
    </row>
    <row r="688" ht="15.75" customHeight="1" spans="1:2">
      <c r="A688" s="102"/>
      <c r="B688" s="102"/>
    </row>
    <row r="689" ht="15.75" customHeight="1" spans="1:2">
      <c r="A689" s="102"/>
      <c r="B689" s="102"/>
    </row>
    <row r="690" ht="15.75" customHeight="1" spans="1:2">
      <c r="A690" s="102"/>
      <c r="B690" s="102"/>
    </row>
    <row r="691" ht="15.75" customHeight="1" spans="1:2">
      <c r="A691" s="102"/>
      <c r="B691" s="102"/>
    </row>
    <row r="692" ht="15.75" customHeight="1" spans="1:2">
      <c r="A692" s="102"/>
      <c r="B692" s="102"/>
    </row>
    <row r="693" ht="15.75" customHeight="1" spans="1:2">
      <c r="A693" s="102"/>
      <c r="B693" s="102"/>
    </row>
    <row r="694" ht="15.75" customHeight="1" spans="1:2">
      <c r="A694" s="102"/>
      <c r="B694" s="102"/>
    </row>
    <row r="695" ht="15.75" customHeight="1" spans="1:2">
      <c r="A695" s="102"/>
      <c r="B695" s="102"/>
    </row>
    <row r="696" ht="15.75" customHeight="1" spans="1:2">
      <c r="A696" s="102"/>
      <c r="B696" s="102"/>
    </row>
    <row r="697" ht="15.75" customHeight="1" spans="1:2">
      <c r="A697" s="102"/>
      <c r="B697" s="102"/>
    </row>
    <row r="698" ht="15.75" customHeight="1" spans="1:2">
      <c r="A698" s="102"/>
      <c r="B698" s="102"/>
    </row>
    <row r="699" ht="15.75" customHeight="1" spans="1:2">
      <c r="A699" s="102"/>
      <c r="B699" s="102"/>
    </row>
    <row r="700" ht="15.75" customHeight="1" spans="1:2">
      <c r="A700" s="102"/>
      <c r="B700" s="102"/>
    </row>
    <row r="701" ht="15.75" customHeight="1" spans="1:2">
      <c r="A701" s="102"/>
      <c r="B701" s="102"/>
    </row>
    <row r="702" ht="15.75" customHeight="1" spans="1:2">
      <c r="A702" s="102"/>
      <c r="B702" s="102"/>
    </row>
    <row r="703" ht="15.75" customHeight="1" spans="1:2">
      <c r="A703" s="102"/>
      <c r="B703" s="102"/>
    </row>
    <row r="704" ht="15.75" customHeight="1" spans="1:2">
      <c r="A704" s="102"/>
      <c r="B704" s="102"/>
    </row>
    <row r="705" ht="15.75" customHeight="1" spans="1:2">
      <c r="A705" s="102"/>
      <c r="B705" s="102"/>
    </row>
    <row r="706" ht="15.75" customHeight="1" spans="1:2">
      <c r="A706" s="102"/>
      <c r="B706" s="102"/>
    </row>
    <row r="707" ht="15.75" customHeight="1" spans="1:2">
      <c r="A707" s="102"/>
      <c r="B707" s="102"/>
    </row>
    <row r="708" ht="15.75" customHeight="1" spans="1:2">
      <c r="A708" s="102"/>
      <c r="B708" s="102"/>
    </row>
    <row r="709" ht="15.75" customHeight="1" spans="1:2">
      <c r="A709" s="102"/>
      <c r="B709" s="102"/>
    </row>
    <row r="710" ht="15.75" customHeight="1" spans="1:2">
      <c r="A710" s="102"/>
      <c r="B710" s="102"/>
    </row>
    <row r="711" ht="15.75" customHeight="1" spans="1:2">
      <c r="A711" s="102"/>
      <c r="B711" s="102"/>
    </row>
    <row r="712" ht="15.75" customHeight="1" spans="1:2">
      <c r="A712" s="102"/>
      <c r="B712" s="102"/>
    </row>
    <row r="713" ht="15.75" customHeight="1" spans="1:2">
      <c r="A713" s="102"/>
      <c r="B713" s="102"/>
    </row>
    <row r="714" ht="15.75" customHeight="1" spans="1:2">
      <c r="A714" s="102"/>
      <c r="B714" s="102"/>
    </row>
    <row r="715" ht="15.75" customHeight="1" spans="1:2">
      <c r="A715" s="102"/>
      <c r="B715" s="102"/>
    </row>
    <row r="716" ht="15.75" customHeight="1" spans="1:2">
      <c r="A716" s="102"/>
      <c r="B716" s="102"/>
    </row>
    <row r="717" ht="15.75" customHeight="1" spans="1:2">
      <c r="A717" s="102"/>
      <c r="B717" s="102"/>
    </row>
    <row r="718" ht="15.75" customHeight="1" spans="1:2">
      <c r="A718" s="102"/>
      <c r="B718" s="102"/>
    </row>
    <row r="719" ht="15.75" customHeight="1" spans="1:2">
      <c r="A719" s="102"/>
      <c r="B719" s="102"/>
    </row>
    <row r="720" ht="15.75" customHeight="1" spans="1:2">
      <c r="A720" s="102"/>
      <c r="B720" s="102"/>
    </row>
    <row r="721" ht="15.75" customHeight="1" spans="1:2">
      <c r="A721" s="102"/>
      <c r="B721" s="102"/>
    </row>
    <row r="722" ht="15.75" customHeight="1" spans="1:2">
      <c r="A722" s="102"/>
      <c r="B722" s="102"/>
    </row>
    <row r="723" ht="15.75" customHeight="1" spans="1:2">
      <c r="A723" s="102"/>
      <c r="B723" s="102"/>
    </row>
    <row r="724" ht="15.75" customHeight="1" spans="1:2">
      <c r="A724" s="102"/>
      <c r="B724" s="102"/>
    </row>
    <row r="725" ht="15.75" customHeight="1" spans="1:2">
      <c r="A725" s="102"/>
      <c r="B725" s="102"/>
    </row>
    <row r="726" ht="15.75" customHeight="1" spans="1:2">
      <c r="A726" s="102"/>
      <c r="B726" s="102"/>
    </row>
    <row r="727" ht="15.75" customHeight="1" spans="1:2">
      <c r="A727" s="102"/>
      <c r="B727" s="102"/>
    </row>
    <row r="728" ht="15.75" customHeight="1" spans="1:2">
      <c r="A728" s="102"/>
      <c r="B728" s="102"/>
    </row>
    <row r="729" ht="15.75" customHeight="1" spans="1:2">
      <c r="A729" s="102"/>
      <c r="B729" s="102"/>
    </row>
    <row r="730" ht="15.75" customHeight="1" spans="1:2">
      <c r="A730" s="102"/>
      <c r="B730" s="102"/>
    </row>
    <row r="731" ht="15.75" customHeight="1" spans="1:2">
      <c r="A731" s="102"/>
      <c r="B731" s="102"/>
    </row>
    <row r="732" ht="15.75" customHeight="1" spans="1:2">
      <c r="A732" s="102"/>
      <c r="B732" s="102"/>
    </row>
    <row r="733" ht="15.75" customHeight="1" spans="1:2">
      <c r="A733" s="102"/>
      <c r="B733" s="102"/>
    </row>
    <row r="734" ht="15.75" customHeight="1" spans="1:2">
      <c r="A734" s="102"/>
      <c r="B734" s="102"/>
    </row>
    <row r="735" ht="15.75" customHeight="1" spans="1:2">
      <c r="A735" s="102"/>
      <c r="B735" s="102"/>
    </row>
    <row r="736" ht="15.75" customHeight="1" spans="1:2">
      <c r="A736" s="102"/>
      <c r="B736" s="102"/>
    </row>
    <row r="737" ht="15.75" customHeight="1" spans="1:2">
      <c r="A737" s="102"/>
      <c r="B737" s="102"/>
    </row>
    <row r="738" ht="15.75" customHeight="1" spans="1:2">
      <c r="A738" s="102"/>
      <c r="B738" s="102"/>
    </row>
    <row r="739" ht="15.75" customHeight="1" spans="1:2">
      <c r="A739" s="102"/>
      <c r="B739" s="102"/>
    </row>
    <row r="740" ht="15.75" customHeight="1" spans="1:2">
      <c r="A740" s="102"/>
      <c r="B740" s="102"/>
    </row>
    <row r="741" ht="15.75" customHeight="1" spans="1:2">
      <c r="A741" s="102"/>
      <c r="B741" s="102"/>
    </row>
    <row r="742" ht="15.75" customHeight="1" spans="1:2">
      <c r="A742" s="102"/>
      <c r="B742" s="102"/>
    </row>
    <row r="743" ht="15.75" customHeight="1" spans="1:2">
      <c r="A743" s="102"/>
      <c r="B743" s="102"/>
    </row>
    <row r="744" ht="15.75" customHeight="1" spans="1:2">
      <c r="A744" s="102"/>
      <c r="B744" s="102"/>
    </row>
    <row r="745" ht="15.75" customHeight="1" spans="1:2">
      <c r="A745" s="102"/>
      <c r="B745" s="102"/>
    </row>
    <row r="746" ht="15.75" customHeight="1" spans="1:2">
      <c r="A746" s="102"/>
      <c r="B746" s="102"/>
    </row>
    <row r="747" ht="15.75" customHeight="1" spans="1:2">
      <c r="A747" s="102"/>
      <c r="B747" s="102"/>
    </row>
    <row r="748" ht="15.75" customHeight="1" spans="1:2">
      <c r="A748" s="102"/>
      <c r="B748" s="102"/>
    </row>
    <row r="749" ht="15.75" customHeight="1" spans="1:2">
      <c r="A749" s="102"/>
      <c r="B749" s="102"/>
    </row>
    <row r="750" ht="15.75" customHeight="1" spans="1:2">
      <c r="A750" s="102"/>
      <c r="B750" s="102"/>
    </row>
    <row r="751" ht="15.75" customHeight="1" spans="1:2">
      <c r="A751" s="102"/>
      <c r="B751" s="102"/>
    </row>
    <row r="752" ht="15.75" customHeight="1" spans="1:2">
      <c r="A752" s="102"/>
      <c r="B752" s="102"/>
    </row>
    <row r="753" ht="15.75" customHeight="1" spans="1:2">
      <c r="A753" s="102"/>
      <c r="B753" s="102"/>
    </row>
    <row r="754" ht="15.75" customHeight="1" spans="1:2">
      <c r="A754" s="102"/>
      <c r="B754" s="102"/>
    </row>
    <row r="755" ht="15.75" customHeight="1" spans="1:2">
      <c r="A755" s="102"/>
      <c r="B755" s="102"/>
    </row>
    <row r="756" ht="15.75" customHeight="1" spans="1:2">
      <c r="A756" s="102"/>
      <c r="B756" s="102"/>
    </row>
    <row r="757" ht="15.75" customHeight="1" spans="1:2">
      <c r="A757" s="102"/>
      <c r="B757" s="102"/>
    </row>
    <row r="758" ht="15.75" customHeight="1" spans="1:2">
      <c r="A758" s="102"/>
      <c r="B758" s="102"/>
    </row>
    <row r="759" ht="15.75" customHeight="1" spans="1:2">
      <c r="A759" s="102"/>
      <c r="B759" s="102"/>
    </row>
    <row r="760" ht="15.75" customHeight="1" spans="1:2">
      <c r="A760" s="102"/>
      <c r="B760" s="102"/>
    </row>
    <row r="761" ht="15.75" customHeight="1" spans="1:2">
      <c r="A761" s="102"/>
      <c r="B761" s="102"/>
    </row>
    <row r="762" ht="15.75" customHeight="1" spans="1:2">
      <c r="A762" s="102"/>
      <c r="B762" s="102"/>
    </row>
    <row r="763" ht="15.75" customHeight="1" spans="1:2">
      <c r="A763" s="102"/>
      <c r="B763" s="102"/>
    </row>
    <row r="764" ht="15.75" customHeight="1" spans="1:2">
      <c r="A764" s="102"/>
      <c r="B764" s="102"/>
    </row>
    <row r="765" ht="15.75" customHeight="1" spans="1:2">
      <c r="A765" s="102"/>
      <c r="B765" s="102"/>
    </row>
    <row r="766" ht="15.75" customHeight="1" spans="1:2">
      <c r="A766" s="102"/>
      <c r="B766" s="102"/>
    </row>
    <row r="767" ht="15.75" customHeight="1" spans="1:2">
      <c r="A767" s="102"/>
      <c r="B767" s="102"/>
    </row>
    <row r="768" ht="15.75" customHeight="1" spans="1:2">
      <c r="A768" s="102"/>
      <c r="B768" s="102"/>
    </row>
    <row r="769" ht="15.75" customHeight="1" spans="1:2">
      <c r="A769" s="102"/>
      <c r="B769" s="102"/>
    </row>
    <row r="770" ht="15.75" customHeight="1" spans="1:2">
      <c r="A770" s="102"/>
      <c r="B770" s="102"/>
    </row>
    <row r="771" ht="15.75" customHeight="1" spans="1:2">
      <c r="A771" s="102"/>
      <c r="B771" s="102"/>
    </row>
    <row r="772" ht="15.75" customHeight="1" spans="1:2">
      <c r="A772" s="102"/>
      <c r="B772" s="102"/>
    </row>
    <row r="773" ht="15.75" customHeight="1" spans="1:2">
      <c r="A773" s="102"/>
      <c r="B773" s="102"/>
    </row>
    <row r="774" ht="15.75" customHeight="1" spans="1:2">
      <c r="A774" s="102"/>
      <c r="B774" s="102"/>
    </row>
    <row r="775" ht="15.75" customHeight="1" spans="1:2">
      <c r="A775" s="102"/>
      <c r="B775" s="102"/>
    </row>
    <row r="776" ht="15.75" customHeight="1" spans="1:2">
      <c r="A776" s="102"/>
      <c r="B776" s="102"/>
    </row>
    <row r="777" ht="15.75" customHeight="1" spans="1:2">
      <c r="A777" s="102"/>
      <c r="B777" s="102"/>
    </row>
    <row r="778" ht="15.75" customHeight="1" spans="1:2">
      <c r="A778" s="102"/>
      <c r="B778" s="102"/>
    </row>
    <row r="779" ht="15.75" customHeight="1" spans="1:2">
      <c r="A779" s="102"/>
      <c r="B779" s="102"/>
    </row>
    <row r="780" ht="15.75" customHeight="1" spans="1:2">
      <c r="A780" s="102"/>
      <c r="B780" s="102"/>
    </row>
    <row r="781" ht="15.75" customHeight="1" spans="1:2">
      <c r="A781" s="102"/>
      <c r="B781" s="102"/>
    </row>
    <row r="782" ht="15.75" customHeight="1" spans="1:2">
      <c r="A782" s="102"/>
      <c r="B782" s="102"/>
    </row>
    <row r="783" ht="15.75" customHeight="1" spans="1:2">
      <c r="A783" s="102"/>
      <c r="B783" s="102"/>
    </row>
    <row r="784" ht="15.75" customHeight="1" spans="1:2">
      <c r="A784" s="102"/>
      <c r="B784" s="102"/>
    </row>
    <row r="785" ht="15.75" customHeight="1" spans="1:2">
      <c r="A785" s="102"/>
      <c r="B785" s="102"/>
    </row>
    <row r="786" ht="15.75" customHeight="1" spans="1:2">
      <c r="A786" s="102"/>
      <c r="B786" s="102"/>
    </row>
    <row r="787" ht="15.75" customHeight="1" spans="1:2">
      <c r="A787" s="102"/>
      <c r="B787" s="102"/>
    </row>
    <row r="788" ht="15.75" customHeight="1" spans="1:2">
      <c r="A788" s="102"/>
      <c r="B788" s="102"/>
    </row>
    <row r="789" ht="15.75" customHeight="1" spans="1:2">
      <c r="A789" s="102"/>
      <c r="B789" s="102"/>
    </row>
    <row r="790" ht="15.75" customHeight="1" spans="1:2">
      <c r="A790" s="102"/>
      <c r="B790" s="102"/>
    </row>
    <row r="791" ht="15.75" customHeight="1" spans="1:2">
      <c r="A791" s="102"/>
      <c r="B791" s="102"/>
    </row>
    <row r="792" ht="15.75" customHeight="1" spans="1:2">
      <c r="A792" s="102"/>
      <c r="B792" s="102"/>
    </row>
    <row r="793" ht="15.75" customHeight="1" spans="1:2">
      <c r="A793" s="102"/>
      <c r="B793" s="102"/>
    </row>
    <row r="794" ht="15.75" customHeight="1" spans="1:2">
      <c r="A794" s="102"/>
      <c r="B794" s="102"/>
    </row>
    <row r="795" ht="15.75" customHeight="1" spans="1:2">
      <c r="A795" s="102"/>
      <c r="B795" s="102"/>
    </row>
    <row r="796" ht="15.75" customHeight="1" spans="1:2">
      <c r="A796" s="102"/>
      <c r="B796" s="102"/>
    </row>
    <row r="797" ht="15.75" customHeight="1" spans="1:2">
      <c r="A797" s="102"/>
      <c r="B797" s="102"/>
    </row>
    <row r="798" ht="15.75" customHeight="1" spans="1:2">
      <c r="A798" s="102"/>
      <c r="B798" s="102"/>
    </row>
    <row r="799" ht="15.75" customHeight="1" spans="1:2">
      <c r="A799" s="102"/>
      <c r="B799" s="102"/>
    </row>
    <row r="800" ht="15.75" customHeight="1" spans="1:2">
      <c r="A800" s="102"/>
      <c r="B800" s="102"/>
    </row>
    <row r="801" ht="15.75" customHeight="1" spans="1:2">
      <c r="A801" s="102"/>
      <c r="B801" s="102"/>
    </row>
    <row r="802" ht="15.75" customHeight="1" spans="1:2">
      <c r="A802" s="102"/>
      <c r="B802" s="102"/>
    </row>
    <row r="803" ht="15.75" customHeight="1" spans="1:2">
      <c r="A803" s="102"/>
      <c r="B803" s="102"/>
    </row>
    <row r="804" ht="15.75" customHeight="1" spans="1:2">
      <c r="A804" s="102"/>
      <c r="B804" s="102"/>
    </row>
    <row r="805" ht="15.75" customHeight="1" spans="1:2">
      <c r="A805" s="102"/>
      <c r="B805" s="102"/>
    </row>
    <row r="806" ht="15.75" customHeight="1" spans="1:2">
      <c r="A806" s="102"/>
      <c r="B806" s="102"/>
    </row>
    <row r="807" ht="15.75" customHeight="1" spans="1:2">
      <c r="A807" s="102"/>
      <c r="B807" s="102"/>
    </row>
    <row r="808" ht="15.75" customHeight="1" spans="1:2">
      <c r="A808" s="102"/>
      <c r="B808" s="102"/>
    </row>
    <row r="809" ht="15.75" customHeight="1" spans="1:2">
      <c r="A809" s="102"/>
      <c r="B809" s="102"/>
    </row>
    <row r="810" ht="15.75" customHeight="1" spans="1:2">
      <c r="A810" s="102"/>
      <c r="B810" s="102"/>
    </row>
    <row r="811" ht="15.75" customHeight="1" spans="1:2">
      <c r="A811" s="102"/>
      <c r="B811" s="102"/>
    </row>
    <row r="812" ht="15.75" customHeight="1" spans="1:2">
      <c r="A812" s="102"/>
      <c r="B812" s="102"/>
    </row>
    <row r="813" ht="15.75" customHeight="1" spans="1:2">
      <c r="A813" s="102"/>
      <c r="B813" s="102"/>
    </row>
    <row r="814" ht="15.75" customHeight="1" spans="1:2">
      <c r="A814" s="102"/>
      <c r="B814" s="102"/>
    </row>
    <row r="815" ht="15.75" customHeight="1" spans="1:2">
      <c r="A815" s="102"/>
      <c r="B815" s="102"/>
    </row>
    <row r="816" ht="15.75" customHeight="1" spans="1:2">
      <c r="A816" s="102"/>
      <c r="B816" s="102"/>
    </row>
    <row r="817" ht="15.75" customHeight="1" spans="1:2">
      <c r="A817" s="102"/>
      <c r="B817" s="102"/>
    </row>
    <row r="818" ht="15.75" customHeight="1" spans="1:2">
      <c r="A818" s="102"/>
      <c r="B818" s="102"/>
    </row>
    <row r="819" ht="15.75" customHeight="1" spans="1:2">
      <c r="A819" s="102"/>
      <c r="B819" s="102"/>
    </row>
    <row r="820" ht="15.75" customHeight="1" spans="1:2">
      <c r="A820" s="102"/>
      <c r="B820" s="102"/>
    </row>
    <row r="821" ht="15.75" customHeight="1" spans="1:2">
      <c r="A821" s="102"/>
      <c r="B821" s="102"/>
    </row>
    <row r="822" ht="15.75" customHeight="1" spans="1:2">
      <c r="A822" s="102"/>
      <c r="B822" s="102"/>
    </row>
    <row r="823" ht="15.75" customHeight="1" spans="1:2">
      <c r="A823" s="102"/>
      <c r="B823" s="102"/>
    </row>
    <row r="824" ht="15.75" customHeight="1" spans="1:2">
      <c r="A824" s="102"/>
      <c r="B824" s="102"/>
    </row>
    <row r="825" ht="15.75" customHeight="1" spans="1:2">
      <c r="A825" s="102"/>
      <c r="B825" s="102"/>
    </row>
    <row r="826" ht="15.75" customHeight="1" spans="1:2">
      <c r="A826" s="102"/>
      <c r="B826" s="102"/>
    </row>
    <row r="827" ht="15.75" customHeight="1" spans="1:2">
      <c r="A827" s="102"/>
      <c r="B827" s="102"/>
    </row>
    <row r="828" ht="15.75" customHeight="1" spans="1:2">
      <c r="A828" s="102"/>
      <c r="B828" s="102"/>
    </row>
    <row r="829" ht="15.75" customHeight="1" spans="1:2">
      <c r="A829" s="102"/>
      <c r="B829" s="102"/>
    </row>
    <row r="830" ht="15.75" customHeight="1" spans="1:2">
      <c r="A830" s="102"/>
      <c r="B830" s="102"/>
    </row>
    <row r="831" ht="15.75" customHeight="1" spans="1:2">
      <c r="A831" s="102"/>
      <c r="B831" s="102"/>
    </row>
    <row r="832" ht="15.75" customHeight="1" spans="1:2">
      <c r="A832" s="102"/>
      <c r="B832" s="102"/>
    </row>
    <row r="833" ht="15.75" customHeight="1" spans="1:2">
      <c r="A833" s="102"/>
      <c r="B833" s="102"/>
    </row>
    <row r="834" ht="15.75" customHeight="1" spans="1:2">
      <c r="A834" s="102"/>
      <c r="B834" s="102"/>
    </row>
    <row r="835" ht="15.75" customHeight="1" spans="1:2">
      <c r="A835" s="102"/>
      <c r="B835" s="102"/>
    </row>
    <row r="836" ht="15.75" customHeight="1" spans="1:2">
      <c r="A836" s="102"/>
      <c r="B836" s="102"/>
    </row>
    <row r="837" ht="15.75" customHeight="1" spans="1:2">
      <c r="A837" s="102"/>
      <c r="B837" s="102"/>
    </row>
    <row r="838" ht="15.75" customHeight="1" spans="1:2">
      <c r="A838" s="102"/>
      <c r="B838" s="102"/>
    </row>
    <row r="839" ht="15.75" customHeight="1" spans="1:2">
      <c r="A839" s="102"/>
      <c r="B839" s="102"/>
    </row>
    <row r="840" ht="15.75" customHeight="1" spans="1:2">
      <c r="A840" s="102"/>
      <c r="B840" s="102"/>
    </row>
    <row r="841" ht="15.75" customHeight="1" spans="1:2">
      <c r="A841" s="102"/>
      <c r="B841" s="102"/>
    </row>
    <row r="842" ht="15.75" customHeight="1" spans="1:2">
      <c r="A842" s="102"/>
      <c r="B842" s="102"/>
    </row>
    <row r="843" ht="15.75" customHeight="1" spans="1:2">
      <c r="A843" s="102"/>
      <c r="B843" s="102"/>
    </row>
    <row r="844" ht="15.75" customHeight="1" spans="1:2">
      <c r="A844" s="102"/>
      <c r="B844" s="102"/>
    </row>
    <row r="845" ht="15.75" customHeight="1" spans="1:2">
      <c r="A845" s="102"/>
      <c r="B845" s="102"/>
    </row>
    <row r="846" ht="15.75" customHeight="1" spans="1:2">
      <c r="A846" s="102"/>
      <c r="B846" s="102"/>
    </row>
    <row r="847" ht="15.75" customHeight="1" spans="1:2">
      <c r="A847" s="102"/>
      <c r="B847" s="102"/>
    </row>
    <row r="848" ht="15.75" customHeight="1" spans="1:2">
      <c r="A848" s="102"/>
      <c r="B848" s="102"/>
    </row>
    <row r="849" ht="15.75" customHeight="1" spans="1:2">
      <c r="A849" s="102"/>
      <c r="B849" s="102"/>
    </row>
    <row r="850" ht="15.75" customHeight="1" spans="1:2">
      <c r="A850" s="102"/>
      <c r="B850" s="102"/>
    </row>
    <row r="851" ht="15.75" customHeight="1" spans="1:2">
      <c r="A851" s="102"/>
      <c r="B851" s="102"/>
    </row>
    <row r="852" ht="15.75" customHeight="1" spans="1:2">
      <c r="A852" s="102"/>
      <c r="B852" s="102"/>
    </row>
    <row r="853" ht="15.75" customHeight="1" spans="1:2">
      <c r="A853" s="102"/>
      <c r="B853" s="102"/>
    </row>
    <row r="854" ht="15.75" customHeight="1" spans="1:2">
      <c r="A854" s="102"/>
      <c r="B854" s="102"/>
    </row>
    <row r="855" ht="15.75" customHeight="1" spans="1:2">
      <c r="A855" s="102"/>
      <c r="B855" s="102"/>
    </row>
    <row r="856" ht="15.75" customHeight="1" spans="1:2">
      <c r="A856" s="102"/>
      <c r="B856" s="102"/>
    </row>
    <row r="857" ht="15.75" customHeight="1" spans="1:2">
      <c r="A857" s="102"/>
      <c r="B857" s="102"/>
    </row>
    <row r="858" ht="15.75" customHeight="1" spans="1:2">
      <c r="A858" s="102"/>
      <c r="B858" s="102"/>
    </row>
    <row r="859" ht="15.75" customHeight="1" spans="1:2">
      <c r="A859" s="102"/>
      <c r="B859" s="102"/>
    </row>
    <row r="860" ht="15.75" customHeight="1" spans="1:2">
      <c r="A860" s="102"/>
      <c r="B860" s="102"/>
    </row>
    <row r="861" ht="15.75" customHeight="1" spans="1:2">
      <c r="A861" s="102"/>
      <c r="B861" s="102"/>
    </row>
    <row r="862" ht="15.75" customHeight="1" spans="1:2">
      <c r="A862" s="102"/>
      <c r="B862" s="102"/>
    </row>
    <row r="863" ht="15.75" customHeight="1" spans="1:2">
      <c r="A863" s="102"/>
      <c r="B863" s="102"/>
    </row>
    <row r="864" ht="15.75" customHeight="1" spans="1:2">
      <c r="A864" s="102"/>
      <c r="B864" s="102"/>
    </row>
    <row r="865" ht="15.75" customHeight="1" spans="1:2">
      <c r="A865" s="102"/>
      <c r="B865" s="102"/>
    </row>
    <row r="866" ht="15.75" customHeight="1" spans="1:2">
      <c r="A866" s="102"/>
      <c r="B866" s="102"/>
    </row>
    <row r="867" ht="15.75" customHeight="1" spans="1:2">
      <c r="A867" s="102"/>
      <c r="B867" s="102"/>
    </row>
    <row r="868" ht="15.75" customHeight="1" spans="1:2">
      <c r="A868" s="102"/>
      <c r="B868" s="102"/>
    </row>
    <row r="869" ht="15.75" customHeight="1" spans="1:2">
      <c r="A869" s="102"/>
      <c r="B869" s="102"/>
    </row>
    <row r="870" ht="15.75" customHeight="1" spans="1:2">
      <c r="A870" s="102"/>
      <c r="B870" s="102"/>
    </row>
    <row r="871" ht="15.75" customHeight="1" spans="1:2">
      <c r="A871" s="102"/>
      <c r="B871" s="102"/>
    </row>
    <row r="872" ht="15.75" customHeight="1" spans="1:2">
      <c r="A872" s="102"/>
      <c r="B872" s="102"/>
    </row>
    <row r="873" ht="15.75" customHeight="1" spans="1:2">
      <c r="A873" s="102"/>
      <c r="B873" s="102"/>
    </row>
    <row r="874" ht="15.75" customHeight="1" spans="1:2">
      <c r="A874" s="102"/>
      <c r="B874" s="102"/>
    </row>
    <row r="875" ht="15.75" customHeight="1" spans="1:2">
      <c r="A875" s="102"/>
      <c r="B875" s="102"/>
    </row>
    <row r="876" ht="15.75" customHeight="1" spans="1:2">
      <c r="A876" s="102"/>
      <c r="B876" s="102"/>
    </row>
    <row r="877" ht="15.75" customHeight="1" spans="1:2">
      <c r="A877" s="102"/>
      <c r="B877" s="102"/>
    </row>
    <row r="878" ht="15.75" customHeight="1" spans="1:2">
      <c r="A878" s="102"/>
      <c r="B878" s="102"/>
    </row>
    <row r="879" ht="15.75" customHeight="1" spans="1:2">
      <c r="A879" s="102"/>
      <c r="B879" s="102"/>
    </row>
    <row r="880" ht="15.75" customHeight="1" spans="1:2">
      <c r="A880" s="102"/>
      <c r="B880" s="102"/>
    </row>
    <row r="881" ht="15.75" customHeight="1" spans="1:2">
      <c r="A881" s="102"/>
      <c r="B881" s="102"/>
    </row>
    <row r="882" ht="15.75" customHeight="1" spans="1:2">
      <c r="A882" s="102"/>
      <c r="B882" s="102"/>
    </row>
    <row r="883" ht="15.75" customHeight="1" spans="1:2">
      <c r="A883" s="102"/>
      <c r="B883" s="102"/>
    </row>
    <row r="884" ht="15.75" customHeight="1" spans="1:2">
      <c r="A884" s="102"/>
      <c r="B884" s="102"/>
    </row>
    <row r="885" ht="15.75" customHeight="1" spans="1:2">
      <c r="A885" s="102"/>
      <c r="B885" s="102"/>
    </row>
    <row r="886" ht="15.75" customHeight="1" spans="1:2">
      <c r="A886" s="102"/>
      <c r="B886" s="102"/>
    </row>
    <row r="887" ht="15.75" customHeight="1" spans="1:2">
      <c r="A887" s="102"/>
      <c r="B887" s="102"/>
    </row>
    <row r="888" ht="15.75" customHeight="1" spans="1:2">
      <c r="A888" s="102"/>
      <c r="B888" s="102"/>
    </row>
    <row r="889" ht="15.75" customHeight="1" spans="1:2">
      <c r="A889" s="102"/>
      <c r="B889" s="102"/>
    </row>
    <row r="890" ht="15.75" customHeight="1" spans="1:2">
      <c r="A890" s="102"/>
      <c r="B890" s="102"/>
    </row>
    <row r="891" ht="15.75" customHeight="1" spans="1:2">
      <c r="A891" s="102"/>
      <c r="B891" s="102"/>
    </row>
    <row r="892" ht="15.75" customHeight="1" spans="1:2">
      <c r="A892" s="102"/>
      <c r="B892" s="102"/>
    </row>
    <row r="893" ht="15.75" customHeight="1" spans="1:2">
      <c r="A893" s="102"/>
      <c r="B893" s="102"/>
    </row>
    <row r="894" ht="15.75" customHeight="1" spans="1:2">
      <c r="A894" s="102"/>
      <c r="B894" s="102"/>
    </row>
    <row r="895" ht="15.75" customHeight="1" spans="1:2">
      <c r="A895" s="102"/>
      <c r="B895" s="102"/>
    </row>
    <row r="896" ht="15.75" customHeight="1" spans="1:2">
      <c r="A896" s="102"/>
      <c r="B896" s="102"/>
    </row>
    <row r="897" ht="15.75" customHeight="1" spans="1:2">
      <c r="A897" s="102"/>
      <c r="B897" s="102"/>
    </row>
    <row r="898" ht="15.75" customHeight="1" spans="1:2">
      <c r="A898" s="102"/>
      <c r="B898" s="102"/>
    </row>
    <row r="899" ht="15.75" customHeight="1" spans="1:2">
      <c r="A899" s="102"/>
      <c r="B899" s="102"/>
    </row>
    <row r="900" ht="15.75" customHeight="1" spans="1:2">
      <c r="A900" s="102"/>
      <c r="B900" s="102"/>
    </row>
    <row r="901" ht="15.75" customHeight="1" spans="1:2">
      <c r="A901" s="102"/>
      <c r="B901" s="102"/>
    </row>
    <row r="902" ht="15.75" customHeight="1" spans="1:2">
      <c r="A902" s="102"/>
      <c r="B902" s="102"/>
    </row>
    <row r="903" ht="15.75" customHeight="1" spans="1:2">
      <c r="A903" s="102"/>
      <c r="B903" s="102"/>
    </row>
    <row r="904" ht="15.75" customHeight="1" spans="1:2">
      <c r="A904" s="102"/>
      <c r="B904" s="102"/>
    </row>
    <row r="905" ht="15.75" customHeight="1" spans="1:2">
      <c r="A905" s="102"/>
      <c r="B905" s="102"/>
    </row>
    <row r="906" ht="15.75" customHeight="1" spans="1:2">
      <c r="A906" s="102"/>
      <c r="B906" s="102"/>
    </row>
    <row r="907" ht="15.75" customHeight="1" spans="1:2">
      <c r="A907" s="102"/>
      <c r="B907" s="102"/>
    </row>
    <row r="908" ht="15.75" customHeight="1" spans="1:2">
      <c r="A908" s="102"/>
      <c r="B908" s="102"/>
    </row>
    <row r="909" ht="15.75" customHeight="1" spans="1:2">
      <c r="A909" s="102"/>
      <c r="B909" s="102"/>
    </row>
    <row r="910" ht="15.75" customHeight="1" spans="1:2">
      <c r="A910" s="102"/>
      <c r="B910" s="102"/>
    </row>
    <row r="911" ht="15.75" customHeight="1" spans="1:2">
      <c r="A911" s="102"/>
      <c r="B911" s="102"/>
    </row>
    <row r="912" ht="15.75" customHeight="1" spans="1:2">
      <c r="A912" s="102"/>
      <c r="B912" s="102"/>
    </row>
    <row r="913" ht="15.75" customHeight="1" spans="1:2">
      <c r="A913" s="102"/>
      <c r="B913" s="102"/>
    </row>
    <row r="914" ht="15.75" customHeight="1" spans="1:2">
      <c r="A914" s="102"/>
      <c r="B914" s="102"/>
    </row>
    <row r="915" ht="15.75" customHeight="1" spans="1:2">
      <c r="A915" s="102"/>
      <c r="B915" s="102"/>
    </row>
    <row r="916" ht="15.75" customHeight="1" spans="1:2">
      <c r="A916" s="102"/>
      <c r="B916" s="102"/>
    </row>
    <row r="917" ht="15.75" customHeight="1" spans="1:2">
      <c r="A917" s="102"/>
      <c r="B917" s="102"/>
    </row>
    <row r="918" ht="15.75" customHeight="1" spans="1:2">
      <c r="A918" s="102"/>
      <c r="B918" s="102"/>
    </row>
    <row r="919" ht="15.75" customHeight="1" spans="1:2">
      <c r="A919" s="102"/>
      <c r="B919" s="102"/>
    </row>
    <row r="920" ht="15.75" customHeight="1" spans="1:2">
      <c r="A920" s="102"/>
      <c r="B920" s="102"/>
    </row>
    <row r="921" ht="15.75" customHeight="1" spans="1:2">
      <c r="A921" s="102"/>
      <c r="B921" s="102"/>
    </row>
    <row r="922" ht="15.75" customHeight="1" spans="1:2">
      <c r="A922" s="102"/>
      <c r="B922" s="102"/>
    </row>
    <row r="923" ht="15.75" customHeight="1" spans="1:2">
      <c r="A923" s="102"/>
      <c r="B923" s="102"/>
    </row>
    <row r="924" ht="15.75" customHeight="1" spans="1:2">
      <c r="A924" s="102"/>
      <c r="B924" s="102"/>
    </row>
    <row r="925" ht="15.75" customHeight="1" spans="1:2">
      <c r="A925" s="102"/>
      <c r="B925" s="102"/>
    </row>
    <row r="926" ht="15.75" customHeight="1" spans="1:2">
      <c r="A926" s="102"/>
      <c r="B926" s="102"/>
    </row>
    <row r="927" ht="15.75" customHeight="1" spans="1:2">
      <c r="A927" s="102"/>
      <c r="B927" s="102"/>
    </row>
    <row r="928" ht="15.75" customHeight="1" spans="1:2">
      <c r="A928" s="102"/>
      <c r="B928" s="102"/>
    </row>
    <row r="929" ht="15.75" customHeight="1" spans="1:2">
      <c r="A929" s="102"/>
      <c r="B929" s="102"/>
    </row>
    <row r="930" ht="15.75" customHeight="1" spans="1:2">
      <c r="A930" s="102"/>
      <c r="B930" s="102"/>
    </row>
    <row r="931" ht="15.75" customHeight="1" spans="1:2">
      <c r="A931" s="102"/>
      <c r="B931" s="102"/>
    </row>
    <row r="932" ht="15.75" customHeight="1" spans="1:2">
      <c r="A932" s="102"/>
      <c r="B932" s="102"/>
    </row>
    <row r="933" ht="15.75" customHeight="1" spans="1:2">
      <c r="A933" s="102"/>
      <c r="B933" s="102"/>
    </row>
    <row r="934" ht="15.75" customHeight="1" spans="1:2">
      <c r="A934" s="102"/>
      <c r="B934" s="102"/>
    </row>
    <row r="935" ht="15.75" customHeight="1" spans="1:2">
      <c r="A935" s="102"/>
      <c r="B935" s="102"/>
    </row>
    <row r="936" ht="15.75" customHeight="1" spans="1:2">
      <c r="A936" s="102"/>
      <c r="B936" s="102"/>
    </row>
    <row r="937" ht="15.75" customHeight="1" spans="1:2">
      <c r="A937" s="102"/>
      <c r="B937" s="102"/>
    </row>
    <row r="938" ht="15.75" customHeight="1" spans="1:2">
      <c r="A938" s="102"/>
      <c r="B938" s="102"/>
    </row>
    <row r="939" ht="15.75" customHeight="1" spans="1:2">
      <c r="A939" s="102"/>
      <c r="B939" s="102"/>
    </row>
    <row r="940" ht="15.75" customHeight="1" spans="1:2">
      <c r="A940" s="102"/>
      <c r="B940" s="102"/>
    </row>
    <row r="941" ht="15.75" customHeight="1" spans="1:2">
      <c r="A941" s="102"/>
      <c r="B941" s="102"/>
    </row>
    <row r="942" ht="15.75" customHeight="1" spans="1:2">
      <c r="A942" s="102"/>
      <c r="B942" s="102"/>
    </row>
    <row r="943" ht="15.75" customHeight="1" spans="1:2">
      <c r="A943" s="102"/>
      <c r="B943" s="102"/>
    </row>
    <row r="944" ht="15.75" customHeight="1" spans="1:2">
      <c r="A944" s="102"/>
      <c r="B944" s="102"/>
    </row>
    <row r="945" ht="15.75" customHeight="1" spans="1:2">
      <c r="A945" s="102"/>
      <c r="B945" s="102"/>
    </row>
    <row r="946" ht="15.75" customHeight="1" spans="1:2">
      <c r="A946" s="102"/>
      <c r="B946" s="102"/>
    </row>
    <row r="947" ht="15.75" customHeight="1" spans="1:2">
      <c r="A947" s="102"/>
      <c r="B947" s="102"/>
    </row>
    <row r="948" ht="15.75" customHeight="1" spans="1:2">
      <c r="A948" s="102"/>
      <c r="B948" s="102"/>
    </row>
    <row r="949" ht="15.75" customHeight="1" spans="1:2">
      <c r="A949" s="102"/>
      <c r="B949" s="102"/>
    </row>
    <row r="950" ht="15.75" customHeight="1" spans="1:2">
      <c r="A950" s="102"/>
      <c r="B950" s="102"/>
    </row>
    <row r="951" ht="15.75" customHeight="1" spans="1:2">
      <c r="A951" s="102"/>
      <c r="B951" s="102"/>
    </row>
    <row r="952" ht="15.75" customHeight="1" spans="1:2">
      <c r="A952" s="102"/>
      <c r="B952" s="102"/>
    </row>
    <row r="953" ht="15.75" customHeight="1" spans="1:2">
      <c r="A953" s="102"/>
      <c r="B953" s="102"/>
    </row>
    <row r="954" ht="15.75" customHeight="1" spans="1:2">
      <c r="A954" s="102"/>
      <c r="B954" s="102"/>
    </row>
    <row r="955" ht="15.75" customHeight="1" spans="1:2">
      <c r="A955" s="102"/>
      <c r="B955" s="102"/>
    </row>
    <row r="956" ht="15.75" customHeight="1" spans="1:2">
      <c r="A956" s="102"/>
      <c r="B956" s="102"/>
    </row>
    <row r="957" ht="15.75" customHeight="1" spans="1:2">
      <c r="A957" s="102"/>
      <c r="B957" s="102"/>
    </row>
    <row r="958" ht="15.75" customHeight="1" spans="1:2">
      <c r="A958" s="102"/>
      <c r="B958" s="102"/>
    </row>
    <row r="959" ht="15.75" customHeight="1" spans="1:2">
      <c r="A959" s="102"/>
      <c r="B959" s="102"/>
    </row>
    <row r="960" ht="15.75" customHeight="1" spans="1:2">
      <c r="A960" s="102"/>
      <c r="B960" s="102"/>
    </row>
    <row r="961" ht="15.75" customHeight="1" spans="1:2">
      <c r="A961" s="102"/>
      <c r="B961" s="102"/>
    </row>
    <row r="962" ht="15.75" customHeight="1" spans="1:2">
      <c r="A962" s="102"/>
      <c r="B962" s="102"/>
    </row>
    <row r="963" ht="15.75" customHeight="1" spans="1:2">
      <c r="A963" s="102"/>
      <c r="B963" s="102"/>
    </row>
    <row r="964" ht="15.75" customHeight="1" spans="1:2">
      <c r="A964" s="102"/>
      <c r="B964" s="102"/>
    </row>
    <row r="965" ht="15.75" customHeight="1" spans="1:2">
      <c r="A965" s="102"/>
      <c r="B965" s="102"/>
    </row>
    <row r="966" ht="15.75" customHeight="1" spans="1:2">
      <c r="A966" s="102"/>
      <c r="B966" s="102"/>
    </row>
    <row r="967" ht="15.75" customHeight="1" spans="1:2">
      <c r="A967" s="102"/>
      <c r="B967" s="102"/>
    </row>
    <row r="968" ht="15.75" customHeight="1" spans="1:2">
      <c r="A968" s="102"/>
      <c r="B968" s="102"/>
    </row>
    <row r="969" ht="15.75" customHeight="1" spans="1:2">
      <c r="A969" s="102"/>
      <c r="B969" s="102"/>
    </row>
    <row r="970" ht="15.75" customHeight="1" spans="1:2">
      <c r="A970" s="102"/>
      <c r="B970" s="102"/>
    </row>
    <row r="971" ht="15.75" customHeight="1" spans="1:2">
      <c r="A971" s="102"/>
      <c r="B971" s="102"/>
    </row>
    <row r="972" ht="15.75" customHeight="1" spans="1:2">
      <c r="A972" s="102"/>
      <c r="B972" s="102"/>
    </row>
    <row r="973" ht="15.75" customHeight="1" spans="1:2">
      <c r="A973" s="102"/>
      <c r="B973" s="10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6:H26"/>
    <mergeCell ref="A63:H63"/>
    <mergeCell ref="A65:H65"/>
    <mergeCell ref="A67:H67"/>
    <mergeCell ref="A69:H69"/>
    <mergeCell ref="A77:H77"/>
    <mergeCell ref="A82:H82"/>
    <mergeCell ref="A84:H84"/>
    <mergeCell ref="A88:C88"/>
    <mergeCell ref="A89:C89"/>
  </mergeCells>
  <pageMargins left="0.75" right="0.75" top="1" bottom="1" header="0.5" footer="0.5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6"/>
  <sheetViews>
    <sheetView workbookViewId="0">
      <selection activeCell="H21" sqref="H21"/>
    </sheetView>
  </sheetViews>
  <sheetFormatPr defaultColWidth="12.6285714285714" defaultRowHeight="15" customHeight="1"/>
  <cols>
    <col min="1" max="1" width="21.7142857142857" style="376" customWidth="1"/>
    <col min="2" max="2" width="19.3809523809524" style="376" customWidth="1"/>
    <col min="3" max="3" width="93.8761904761905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36" customHeight="1" spans="1:9">
      <c r="A15" s="480" t="s">
        <v>7</v>
      </c>
      <c r="B15" s="481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SUM(F17:F25)</f>
        <v>74900</v>
      </c>
    </row>
    <row r="17" ht="17.25" customHeight="1" spans="1:9">
      <c r="A17" s="220" t="s">
        <v>3915</v>
      </c>
      <c r="B17" s="220" t="s">
        <v>18</v>
      </c>
      <c r="C17" s="482" t="s">
        <v>3916</v>
      </c>
      <c r="D17" s="151">
        <v>45559</v>
      </c>
      <c r="E17" s="151">
        <v>45560</v>
      </c>
      <c r="F17" s="443">
        <v>3000</v>
      </c>
      <c r="G17" s="151">
        <v>45560</v>
      </c>
      <c r="H17" s="247">
        <v>1000000000</v>
      </c>
      <c r="I17" s="155"/>
    </row>
    <row r="18" ht="16.5" customHeight="1" spans="1:9">
      <c r="A18" s="220" t="s">
        <v>3917</v>
      </c>
      <c r="B18" s="220" t="s">
        <v>18</v>
      </c>
      <c r="C18" s="482" t="s">
        <v>3918</v>
      </c>
      <c r="D18" s="151">
        <v>45559</v>
      </c>
      <c r="E18" s="151">
        <v>45560</v>
      </c>
      <c r="F18" s="443">
        <v>5000</v>
      </c>
      <c r="G18" s="151">
        <v>45560</v>
      </c>
      <c r="H18" s="247">
        <v>1000000000</v>
      </c>
      <c r="I18" s="155"/>
    </row>
    <row r="19" ht="15.75" customHeight="1" spans="1:9">
      <c r="A19" s="220" t="s">
        <v>3919</v>
      </c>
      <c r="B19" s="220" t="s">
        <v>18</v>
      </c>
      <c r="C19" s="483" t="s">
        <v>3920</v>
      </c>
      <c r="D19" s="151">
        <v>45559</v>
      </c>
      <c r="E19" s="151">
        <v>45560</v>
      </c>
      <c r="F19" s="443">
        <v>400</v>
      </c>
      <c r="G19" s="151">
        <v>45560</v>
      </c>
      <c r="H19" s="247">
        <v>1000000000</v>
      </c>
      <c r="I19" s="155"/>
    </row>
    <row r="20" ht="15.75" customHeight="1" spans="1:9">
      <c r="A20" s="220" t="s">
        <v>3921</v>
      </c>
      <c r="B20" s="220" t="s">
        <v>18</v>
      </c>
      <c r="C20" s="483" t="s">
        <v>3922</v>
      </c>
      <c r="D20" s="151">
        <v>45559</v>
      </c>
      <c r="E20" s="151">
        <v>45560</v>
      </c>
      <c r="F20" s="443">
        <v>26600</v>
      </c>
      <c r="G20" s="151">
        <v>45560</v>
      </c>
      <c r="H20" s="247">
        <v>1000000000</v>
      </c>
      <c r="I20" s="155"/>
    </row>
    <row r="21" ht="15.75" customHeight="1" spans="1:9">
      <c r="A21" s="220" t="s">
        <v>3923</v>
      </c>
      <c r="B21" s="220" t="s">
        <v>18</v>
      </c>
      <c r="C21" s="391" t="s">
        <v>3924</v>
      </c>
      <c r="D21" s="151">
        <v>45559</v>
      </c>
      <c r="E21" s="151">
        <v>45560</v>
      </c>
      <c r="F21" s="443">
        <v>400</v>
      </c>
      <c r="G21" s="151">
        <v>45560</v>
      </c>
      <c r="H21" s="247">
        <v>1000000000</v>
      </c>
      <c r="I21" s="155"/>
    </row>
    <row r="22" ht="15.75" customHeight="1" spans="1:9">
      <c r="A22" s="220" t="s">
        <v>3925</v>
      </c>
      <c r="B22" s="220" t="s">
        <v>18</v>
      </c>
      <c r="C22" s="391" t="s">
        <v>3926</v>
      </c>
      <c r="D22" s="151">
        <v>45559</v>
      </c>
      <c r="E22" s="151">
        <v>45560</v>
      </c>
      <c r="F22" s="443">
        <v>29700</v>
      </c>
      <c r="G22" s="151">
        <v>45560</v>
      </c>
      <c r="H22" s="247">
        <v>1000000000</v>
      </c>
      <c r="I22" s="155"/>
    </row>
    <row r="23" ht="15.75" customHeight="1" spans="1:9">
      <c r="A23" s="220" t="s">
        <v>3927</v>
      </c>
      <c r="B23" s="220" t="s">
        <v>18</v>
      </c>
      <c r="C23" s="391" t="s">
        <v>3928</v>
      </c>
      <c r="D23" s="151">
        <v>45559</v>
      </c>
      <c r="E23" s="151">
        <v>45560</v>
      </c>
      <c r="F23" s="484">
        <v>1200</v>
      </c>
      <c r="G23" s="151">
        <v>45560</v>
      </c>
      <c r="H23" s="247">
        <v>1000000000</v>
      </c>
      <c r="I23" s="155"/>
    </row>
    <row r="24" ht="15.75" customHeight="1" spans="1:9">
      <c r="A24" s="220" t="s">
        <v>3929</v>
      </c>
      <c r="B24" s="220" t="s">
        <v>18</v>
      </c>
      <c r="C24" s="483" t="s">
        <v>3930</v>
      </c>
      <c r="D24" s="151">
        <v>45560</v>
      </c>
      <c r="E24" s="151">
        <v>45560</v>
      </c>
      <c r="F24" s="443">
        <v>5000</v>
      </c>
      <c r="G24" s="151">
        <v>45560</v>
      </c>
      <c r="H24" s="247">
        <v>1000000000</v>
      </c>
      <c r="I24" s="155"/>
    </row>
    <row r="25" ht="15.75" customHeight="1" spans="1:9">
      <c r="A25" s="220" t="s">
        <v>3931</v>
      </c>
      <c r="B25" s="220" t="s">
        <v>18</v>
      </c>
      <c r="C25" s="483" t="s">
        <v>3932</v>
      </c>
      <c r="D25" s="151">
        <v>45560</v>
      </c>
      <c r="E25" s="151">
        <v>45560</v>
      </c>
      <c r="F25" s="445">
        <v>3600</v>
      </c>
      <c r="G25" s="151">
        <v>45560</v>
      </c>
      <c r="H25" s="247">
        <v>1000000000</v>
      </c>
      <c r="I25" s="155"/>
    </row>
    <row r="26" ht="24.75" customHeight="1" spans="1:40">
      <c r="A26" s="485" t="s">
        <v>2713</v>
      </c>
      <c r="B26" s="379"/>
      <c r="C26" s="106"/>
      <c r="D26" s="106"/>
      <c r="E26" s="106"/>
      <c r="F26" s="106"/>
      <c r="G26" s="106"/>
      <c r="H26" s="107"/>
      <c r="I26" s="488">
        <f>SUM(F27:F47)</f>
        <v>127601.26</v>
      </c>
      <c r="J26" s="489"/>
      <c r="K26" s="489"/>
      <c r="L26" s="489"/>
      <c r="M26" s="489"/>
      <c r="N26" s="489"/>
      <c r="O26" s="489"/>
      <c r="P26" s="489"/>
      <c r="Q26" s="489"/>
      <c r="R26" s="489"/>
      <c r="S26" s="489"/>
      <c r="T26" s="489"/>
      <c r="U26" s="489"/>
      <c r="V26" s="489"/>
      <c r="W26" s="489"/>
      <c r="X26" s="489"/>
      <c r="Y26" s="489"/>
      <c r="Z26" s="489"/>
      <c r="AA26" s="489"/>
      <c r="AB26" s="489"/>
      <c r="AC26" s="489"/>
      <c r="AD26" s="489"/>
      <c r="AE26" s="489"/>
      <c r="AF26" s="489"/>
      <c r="AG26" s="489"/>
      <c r="AH26" s="489"/>
      <c r="AI26" s="489"/>
      <c r="AJ26" s="489"/>
      <c r="AK26" s="489"/>
      <c r="AL26" s="489"/>
      <c r="AM26" s="489"/>
      <c r="AN26" s="490" t="s">
        <v>52</v>
      </c>
    </row>
    <row r="27" ht="17.25" customHeight="1" spans="1:9">
      <c r="A27" s="220" t="s">
        <v>3933</v>
      </c>
      <c r="B27" s="116" t="s">
        <v>213</v>
      </c>
      <c r="C27" s="122" t="s">
        <v>214</v>
      </c>
      <c r="D27" s="161">
        <v>45554</v>
      </c>
      <c r="E27" s="123">
        <v>45559</v>
      </c>
      <c r="F27" s="141">
        <v>7369.23</v>
      </c>
      <c r="G27" s="151">
        <v>45560</v>
      </c>
      <c r="H27" s="159">
        <v>1000000000</v>
      </c>
      <c r="I27" s="155"/>
    </row>
    <row r="28" ht="16.5" customHeight="1" spans="1:9">
      <c r="A28" s="220" t="s">
        <v>3934</v>
      </c>
      <c r="B28" s="116" t="s">
        <v>213</v>
      </c>
      <c r="C28" s="122" t="s">
        <v>214</v>
      </c>
      <c r="D28" s="124">
        <v>45555</v>
      </c>
      <c r="E28" s="124">
        <v>45558</v>
      </c>
      <c r="F28" s="119">
        <v>316.87</v>
      </c>
      <c r="G28" s="151">
        <v>45560</v>
      </c>
      <c r="H28" s="116">
        <v>1444000000</v>
      </c>
      <c r="I28" s="155"/>
    </row>
    <row r="29" ht="15.75" customHeight="1" spans="1:9">
      <c r="A29" s="220" t="s">
        <v>3935</v>
      </c>
      <c r="B29" s="116" t="s">
        <v>417</v>
      </c>
      <c r="C29" s="122" t="s">
        <v>613</v>
      </c>
      <c r="D29" s="124">
        <v>45555</v>
      </c>
      <c r="E29" s="124">
        <v>45558</v>
      </c>
      <c r="F29" s="139">
        <v>5690.1</v>
      </c>
      <c r="G29" s="151">
        <v>45560</v>
      </c>
      <c r="H29" s="159">
        <v>1444000000</v>
      </c>
      <c r="I29" s="155"/>
    </row>
    <row r="30" ht="15.75" customHeight="1" spans="1:9">
      <c r="A30" s="220" t="s">
        <v>3936</v>
      </c>
      <c r="B30" s="116" t="s">
        <v>2744</v>
      </c>
      <c r="C30" s="122" t="s">
        <v>214</v>
      </c>
      <c r="D30" s="124">
        <v>45555</v>
      </c>
      <c r="E30" s="124">
        <v>45558</v>
      </c>
      <c r="F30" s="119">
        <v>5781.45</v>
      </c>
      <c r="G30" s="151">
        <v>45560</v>
      </c>
      <c r="H30" s="116">
        <v>1444000000</v>
      </c>
      <c r="I30" s="155"/>
    </row>
    <row r="31" customHeight="1" spans="1:9">
      <c r="A31" s="220" t="s">
        <v>3937</v>
      </c>
      <c r="B31" s="116" t="s">
        <v>54</v>
      </c>
      <c r="C31" s="122" t="s">
        <v>341</v>
      </c>
      <c r="D31" s="123">
        <v>45555</v>
      </c>
      <c r="E31" s="123">
        <v>45558</v>
      </c>
      <c r="F31" s="139">
        <v>3864.81</v>
      </c>
      <c r="G31" s="151">
        <v>45560</v>
      </c>
      <c r="H31" s="159">
        <v>1000000000</v>
      </c>
      <c r="I31" s="155"/>
    </row>
    <row r="32" ht="17.25" customHeight="1" spans="1:9">
      <c r="A32" s="220" t="s">
        <v>3938</v>
      </c>
      <c r="B32" s="116" t="s">
        <v>295</v>
      </c>
      <c r="C32" s="122" t="s">
        <v>296</v>
      </c>
      <c r="D32" s="124">
        <v>45555</v>
      </c>
      <c r="E32" s="124">
        <v>45558</v>
      </c>
      <c r="F32" s="222">
        <v>6562.76</v>
      </c>
      <c r="G32" s="151">
        <v>45560</v>
      </c>
      <c r="H32" s="159">
        <v>1000000000</v>
      </c>
      <c r="I32" s="155"/>
    </row>
    <row r="33" ht="16.5" customHeight="1" spans="1:9">
      <c r="A33" s="220" t="s">
        <v>3939</v>
      </c>
      <c r="B33" s="116" t="s">
        <v>3940</v>
      </c>
      <c r="C33" s="122" t="s">
        <v>395</v>
      </c>
      <c r="D33" s="124">
        <v>45555</v>
      </c>
      <c r="E33" s="124">
        <v>45558</v>
      </c>
      <c r="F33" s="257">
        <v>1520.6</v>
      </c>
      <c r="G33" s="151">
        <v>45560</v>
      </c>
      <c r="H33" s="159">
        <v>1000000000</v>
      </c>
      <c r="I33" s="155"/>
    </row>
    <row r="34" ht="16.5" customHeight="1" spans="1:9">
      <c r="A34" s="220" t="s">
        <v>3941</v>
      </c>
      <c r="B34" s="116" t="s">
        <v>3942</v>
      </c>
      <c r="C34" s="122" t="s">
        <v>803</v>
      </c>
      <c r="D34" s="161">
        <v>45555</v>
      </c>
      <c r="E34" s="123">
        <v>45559</v>
      </c>
      <c r="F34" s="139">
        <v>7769.98</v>
      </c>
      <c r="G34" s="151">
        <v>45560</v>
      </c>
      <c r="H34" s="159">
        <v>1000000000</v>
      </c>
      <c r="I34" s="155"/>
    </row>
    <row r="35" ht="16.5" customHeight="1" spans="1:9">
      <c r="A35" s="220" t="s">
        <v>3943</v>
      </c>
      <c r="B35" s="116" t="s">
        <v>3944</v>
      </c>
      <c r="C35" s="122" t="s">
        <v>3945</v>
      </c>
      <c r="D35" s="161">
        <v>45555</v>
      </c>
      <c r="E35" s="123">
        <v>45559</v>
      </c>
      <c r="F35" s="139">
        <v>1451.34</v>
      </c>
      <c r="G35" s="151">
        <v>45560</v>
      </c>
      <c r="H35" s="159">
        <v>1000000000</v>
      </c>
      <c r="I35" s="155"/>
    </row>
    <row r="36" ht="15.75" customHeight="1" spans="1:9">
      <c r="A36" s="220" t="s">
        <v>3946</v>
      </c>
      <c r="B36" s="116" t="s">
        <v>2744</v>
      </c>
      <c r="C36" s="122" t="s">
        <v>214</v>
      </c>
      <c r="D36" s="161">
        <v>45555</v>
      </c>
      <c r="E36" s="123">
        <v>45559</v>
      </c>
      <c r="F36" s="141">
        <v>535.46</v>
      </c>
      <c r="G36" s="151">
        <v>45560</v>
      </c>
      <c r="H36" s="247">
        <v>1133000000</v>
      </c>
      <c r="I36" s="155"/>
    </row>
    <row r="37" ht="15.75" customHeight="1" spans="1:9">
      <c r="A37" s="116" t="s">
        <v>3947</v>
      </c>
      <c r="B37" s="116" t="s">
        <v>301</v>
      </c>
      <c r="C37" s="224" t="s">
        <v>3948</v>
      </c>
      <c r="D37" s="123">
        <v>45555</v>
      </c>
      <c r="E37" s="123">
        <v>45559</v>
      </c>
      <c r="F37" s="139">
        <v>9451.73</v>
      </c>
      <c r="G37" s="118">
        <v>45560</v>
      </c>
      <c r="H37" s="159">
        <v>1000000000</v>
      </c>
      <c r="I37" s="155"/>
    </row>
    <row r="38" ht="15.75" customHeight="1" spans="1:9">
      <c r="A38" s="220" t="s">
        <v>3949</v>
      </c>
      <c r="B38" s="116" t="s">
        <v>417</v>
      </c>
      <c r="C38" s="122" t="s">
        <v>812</v>
      </c>
      <c r="D38" s="124">
        <v>45555</v>
      </c>
      <c r="E38" s="124">
        <v>45560</v>
      </c>
      <c r="F38" s="143">
        <v>654.75</v>
      </c>
      <c r="G38" s="151">
        <v>45560</v>
      </c>
      <c r="H38" s="162">
        <v>1000000000</v>
      </c>
      <c r="I38" s="155"/>
    </row>
    <row r="39" ht="15.75" customHeight="1" spans="1:9">
      <c r="A39" s="220" t="s">
        <v>3950</v>
      </c>
      <c r="B39" s="116" t="s">
        <v>2830</v>
      </c>
      <c r="C39" s="122" t="s">
        <v>422</v>
      </c>
      <c r="D39" s="124">
        <v>45558</v>
      </c>
      <c r="E39" s="123">
        <v>45559</v>
      </c>
      <c r="F39" s="141">
        <v>6873.14</v>
      </c>
      <c r="G39" s="151">
        <v>45560</v>
      </c>
      <c r="H39" s="116">
        <v>1444000000</v>
      </c>
      <c r="I39" s="155"/>
    </row>
    <row r="40" ht="15.75" customHeight="1" spans="1:9">
      <c r="A40" s="220" t="s">
        <v>3951</v>
      </c>
      <c r="B40" s="116" t="s">
        <v>2744</v>
      </c>
      <c r="C40" s="122" t="s">
        <v>214</v>
      </c>
      <c r="D40" s="124">
        <v>45558</v>
      </c>
      <c r="E40" s="123">
        <v>45559</v>
      </c>
      <c r="F40" s="141">
        <v>1928.62</v>
      </c>
      <c r="G40" s="151">
        <v>45560</v>
      </c>
      <c r="H40" s="159">
        <v>1000000000</v>
      </c>
      <c r="I40" s="155"/>
    </row>
    <row r="41" ht="16.5" customHeight="1" spans="1:9">
      <c r="A41" s="220" t="s">
        <v>3952</v>
      </c>
      <c r="B41" s="116" t="s">
        <v>213</v>
      </c>
      <c r="C41" s="122" t="s">
        <v>214</v>
      </c>
      <c r="D41" s="124">
        <v>45558</v>
      </c>
      <c r="E41" s="123">
        <v>45559</v>
      </c>
      <c r="F41" s="141">
        <v>13062.17</v>
      </c>
      <c r="G41" s="151">
        <v>45560</v>
      </c>
      <c r="H41" s="159">
        <v>1000000000</v>
      </c>
      <c r="I41" s="155"/>
    </row>
    <row r="42" ht="16.5" customHeight="1" spans="1:9">
      <c r="A42" s="220" t="s">
        <v>3953</v>
      </c>
      <c r="B42" s="116" t="s">
        <v>301</v>
      </c>
      <c r="C42" s="122" t="s">
        <v>3039</v>
      </c>
      <c r="D42" s="124">
        <v>45558</v>
      </c>
      <c r="E42" s="124">
        <v>45560</v>
      </c>
      <c r="F42" s="143">
        <v>9771.32</v>
      </c>
      <c r="G42" s="151">
        <v>45560</v>
      </c>
      <c r="H42" s="162">
        <v>1000000000</v>
      </c>
      <c r="I42" s="155"/>
    </row>
    <row r="43" ht="16.5" customHeight="1" spans="1:9">
      <c r="A43" s="220" t="s">
        <v>3954</v>
      </c>
      <c r="B43" s="116" t="s">
        <v>301</v>
      </c>
      <c r="C43" s="122" t="s">
        <v>3039</v>
      </c>
      <c r="D43" s="124">
        <v>45558</v>
      </c>
      <c r="E43" s="124">
        <v>45560</v>
      </c>
      <c r="F43" s="143">
        <v>8390.49</v>
      </c>
      <c r="G43" s="151">
        <v>45560</v>
      </c>
      <c r="H43" s="162">
        <v>1000000000</v>
      </c>
      <c r="I43" s="155"/>
    </row>
    <row r="44" ht="16.5" customHeight="1" spans="1:9">
      <c r="A44" s="220" t="s">
        <v>3955</v>
      </c>
      <c r="B44" s="116" t="s">
        <v>301</v>
      </c>
      <c r="C44" s="122" t="s">
        <v>3039</v>
      </c>
      <c r="D44" s="124">
        <v>45558</v>
      </c>
      <c r="E44" s="124">
        <v>45560</v>
      </c>
      <c r="F44" s="143">
        <v>8158.34</v>
      </c>
      <c r="G44" s="151">
        <v>45560</v>
      </c>
      <c r="H44" s="162">
        <v>1000000000</v>
      </c>
      <c r="I44" s="155"/>
    </row>
    <row r="45" ht="16.5" customHeight="1" spans="1:9">
      <c r="A45" s="220" t="s">
        <v>3956</v>
      </c>
      <c r="B45" s="116" t="s">
        <v>213</v>
      </c>
      <c r="C45" s="122" t="s">
        <v>670</v>
      </c>
      <c r="D45" s="124">
        <v>45559</v>
      </c>
      <c r="E45" s="124">
        <v>45560</v>
      </c>
      <c r="F45" s="143">
        <v>12441.82</v>
      </c>
      <c r="G45" s="151">
        <v>45560</v>
      </c>
      <c r="H45" s="162">
        <v>1000000000</v>
      </c>
      <c r="I45" s="155"/>
    </row>
    <row r="46" ht="16.5" customHeight="1" spans="1:9">
      <c r="A46" s="220" t="s">
        <v>3957</v>
      </c>
      <c r="B46" s="116" t="s">
        <v>213</v>
      </c>
      <c r="C46" s="486" t="s">
        <v>1920</v>
      </c>
      <c r="D46" s="124">
        <v>45559</v>
      </c>
      <c r="E46" s="124">
        <v>45560</v>
      </c>
      <c r="F46" s="143">
        <v>1591.88</v>
      </c>
      <c r="G46" s="151">
        <v>45560</v>
      </c>
      <c r="H46" s="162">
        <v>1133000000</v>
      </c>
      <c r="I46" s="155"/>
    </row>
    <row r="47" customHeight="1" spans="1:9">
      <c r="A47" s="220" t="s">
        <v>3958</v>
      </c>
      <c r="B47" s="116" t="s">
        <v>421</v>
      </c>
      <c r="C47" s="147" t="s">
        <v>3959</v>
      </c>
      <c r="D47" s="124">
        <v>45559</v>
      </c>
      <c r="E47" s="124">
        <v>45560</v>
      </c>
      <c r="F47" s="141">
        <v>14414.4</v>
      </c>
      <c r="G47" s="151">
        <v>45560</v>
      </c>
      <c r="H47" s="162">
        <v>1000000000</v>
      </c>
      <c r="I47" s="155"/>
    </row>
    <row r="48" ht="15.75" customHeight="1" spans="1:9">
      <c r="A48" s="22" t="s">
        <v>160</v>
      </c>
      <c r="B48" s="379"/>
      <c r="C48" s="106"/>
      <c r="D48" s="106"/>
      <c r="E48" s="106"/>
      <c r="F48" s="106"/>
      <c r="G48" s="106"/>
      <c r="H48" s="107"/>
      <c r="I48" s="152">
        <f>SUM(F49)</f>
        <v>0</v>
      </c>
    </row>
    <row r="49" ht="18" customHeight="1" spans="1:40">
      <c r="A49" s="116"/>
      <c r="B49" s="116"/>
      <c r="C49" s="122"/>
      <c r="D49" s="159"/>
      <c r="E49" s="159"/>
      <c r="F49" s="246"/>
      <c r="G49" s="394"/>
      <c r="H49" s="122"/>
      <c r="I49" s="396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</row>
    <row r="50" ht="15.75" customHeight="1" spans="1:9">
      <c r="A50" s="22" t="s">
        <v>161</v>
      </c>
      <c r="B50" s="379"/>
      <c r="C50" s="106"/>
      <c r="D50" s="106"/>
      <c r="E50" s="106"/>
      <c r="F50" s="106"/>
      <c r="G50" s="106"/>
      <c r="H50" s="107"/>
      <c r="I50" s="152">
        <f>SUM(F51:F53)</f>
        <v>234487.37</v>
      </c>
    </row>
    <row r="51" ht="17.25" customHeight="1" spans="1:9">
      <c r="A51" s="26" t="s">
        <v>3960</v>
      </c>
      <c r="B51" s="116" t="s">
        <v>1010</v>
      </c>
      <c r="C51" s="309" t="s">
        <v>1372</v>
      </c>
      <c r="D51" s="140">
        <v>45558</v>
      </c>
      <c r="E51" s="123">
        <v>45559</v>
      </c>
      <c r="F51" s="246">
        <v>150891.33</v>
      </c>
      <c r="G51" s="151">
        <v>45560</v>
      </c>
      <c r="H51" s="116">
        <v>1000000000</v>
      </c>
      <c r="I51" s="155"/>
    </row>
    <row r="52" ht="15.75" customHeight="1" spans="1:9">
      <c r="A52" s="116" t="s">
        <v>3961</v>
      </c>
      <c r="B52" s="116" t="s">
        <v>3186</v>
      </c>
      <c r="C52" s="117" t="s">
        <v>308</v>
      </c>
      <c r="D52" s="140">
        <v>45559</v>
      </c>
      <c r="E52" s="123">
        <v>45559</v>
      </c>
      <c r="F52" s="121">
        <v>46853.1</v>
      </c>
      <c r="G52" s="151">
        <v>45560</v>
      </c>
      <c r="H52" s="116">
        <v>1000000000</v>
      </c>
      <c r="I52" s="155"/>
    </row>
    <row r="53" ht="15.75" customHeight="1" spans="1:9">
      <c r="A53" s="116" t="s">
        <v>3962</v>
      </c>
      <c r="B53" s="91" t="s">
        <v>3189</v>
      </c>
      <c r="C53" s="117" t="s">
        <v>393</v>
      </c>
      <c r="D53" s="140">
        <v>45559</v>
      </c>
      <c r="E53" s="123">
        <v>45560</v>
      </c>
      <c r="F53" s="139">
        <v>36742.94</v>
      </c>
      <c r="G53" s="151">
        <v>45560</v>
      </c>
      <c r="H53" s="116">
        <v>1000000000</v>
      </c>
      <c r="I53" s="155"/>
    </row>
    <row r="54" ht="15.75" customHeight="1" spans="1:9">
      <c r="A54" s="22" t="s">
        <v>186</v>
      </c>
      <c r="B54" s="379"/>
      <c r="C54" s="106"/>
      <c r="D54" s="106"/>
      <c r="E54" s="106"/>
      <c r="F54" s="106"/>
      <c r="G54" s="106"/>
      <c r="H54" s="107"/>
      <c r="I54" s="152">
        <f>SUM(F55)</f>
        <v>0</v>
      </c>
    </row>
    <row r="55" ht="15.75" customHeight="1" spans="1:9">
      <c r="A55" s="116"/>
      <c r="B55" s="116"/>
      <c r="C55" s="122"/>
      <c r="D55" s="116"/>
      <c r="E55" s="164"/>
      <c r="F55" s="478"/>
      <c r="G55" s="487"/>
      <c r="H55" s="159"/>
      <c r="I55" s="122"/>
    </row>
    <row r="56" ht="15.75" customHeight="1" spans="1:9">
      <c r="A56" s="22" t="s">
        <v>187</v>
      </c>
      <c r="B56" s="379"/>
      <c r="C56" s="106"/>
      <c r="D56" s="106"/>
      <c r="E56" s="106"/>
      <c r="F56" s="106"/>
      <c r="G56" s="106"/>
      <c r="H56" s="107"/>
      <c r="I56" s="152">
        <f>SUM(F57)</f>
        <v>19250</v>
      </c>
    </row>
    <row r="57" ht="17.25" customHeight="1" spans="1:9">
      <c r="A57" s="116" t="s">
        <v>3963</v>
      </c>
      <c r="B57" s="91" t="s">
        <v>3507</v>
      </c>
      <c r="C57" s="147" t="s">
        <v>3964</v>
      </c>
      <c r="D57" s="118">
        <v>45559</v>
      </c>
      <c r="E57" s="118">
        <v>45560</v>
      </c>
      <c r="F57" s="119">
        <v>19250</v>
      </c>
      <c r="G57" s="118">
        <v>45560</v>
      </c>
      <c r="H57" s="162">
        <v>1000000000</v>
      </c>
      <c r="I57" s="155"/>
    </row>
    <row r="58" ht="15.75" customHeight="1" spans="1:9">
      <c r="A58" s="22" t="s">
        <v>208</v>
      </c>
      <c r="B58" s="379"/>
      <c r="C58" s="106"/>
      <c r="D58" s="106"/>
      <c r="E58" s="106"/>
      <c r="F58" s="106"/>
      <c r="G58" s="106"/>
      <c r="H58" s="107"/>
      <c r="I58" s="152">
        <f>SUM(F59:F60)</f>
        <v>67678.55</v>
      </c>
    </row>
    <row r="59" ht="17.25" customHeight="1" spans="1:9">
      <c r="A59" s="116" t="s">
        <v>3965</v>
      </c>
      <c r="B59" s="116" t="s">
        <v>615</v>
      </c>
      <c r="C59" s="122" t="s">
        <v>2832</v>
      </c>
      <c r="D59" s="118">
        <v>45540</v>
      </c>
      <c r="E59" s="118">
        <v>45560</v>
      </c>
      <c r="F59" s="127">
        <v>19950</v>
      </c>
      <c r="G59" s="151">
        <v>45560</v>
      </c>
      <c r="H59" s="247">
        <v>1000000000</v>
      </c>
      <c r="I59" s="155"/>
    </row>
    <row r="60" ht="17.25" customHeight="1" spans="1:9">
      <c r="A60" s="116" t="s">
        <v>3966</v>
      </c>
      <c r="B60" s="116" t="s">
        <v>213</v>
      </c>
      <c r="C60" s="122" t="s">
        <v>214</v>
      </c>
      <c r="D60" s="118">
        <v>45555</v>
      </c>
      <c r="E60" s="118">
        <v>45558</v>
      </c>
      <c r="F60" s="127">
        <v>47728.55</v>
      </c>
      <c r="G60" s="151">
        <v>45560</v>
      </c>
      <c r="H60" s="247">
        <v>1000000000</v>
      </c>
      <c r="I60" s="155"/>
    </row>
    <row r="61" ht="15.75" customHeight="1" spans="1:9">
      <c r="A61" s="22" t="s">
        <v>220</v>
      </c>
      <c r="B61" s="379"/>
      <c r="C61" s="106"/>
      <c r="D61" s="106"/>
      <c r="E61" s="106"/>
      <c r="F61" s="106"/>
      <c r="G61" s="106"/>
      <c r="H61" s="107"/>
      <c r="I61" s="152">
        <f>SUM(F62)</f>
        <v>0</v>
      </c>
    </row>
    <row r="62" ht="15.75" customHeight="1" spans="1:9">
      <c r="A62" s="116"/>
      <c r="B62" s="116"/>
      <c r="C62" s="122"/>
      <c r="D62" s="164"/>
      <c r="E62" s="164"/>
      <c r="F62" s="72"/>
      <c r="G62" s="164"/>
      <c r="H62" s="116"/>
      <c r="I62" s="122"/>
    </row>
    <row r="63" ht="15.75" customHeight="1" spans="1:9">
      <c r="A63" s="22" t="s">
        <v>221</v>
      </c>
      <c r="B63" s="379"/>
      <c r="C63" s="106"/>
      <c r="D63" s="106"/>
      <c r="E63" s="106"/>
      <c r="F63" s="106"/>
      <c r="G63" s="106"/>
      <c r="H63" s="107"/>
      <c r="I63" s="152">
        <f>SUM(F64)</f>
        <v>0</v>
      </c>
    </row>
    <row r="64" ht="15.75" customHeight="1" spans="1:9">
      <c r="A64" s="116"/>
      <c r="B64" s="116"/>
      <c r="C64" s="479"/>
      <c r="D64" s="164"/>
      <c r="E64" s="164"/>
      <c r="F64" s="165"/>
      <c r="G64" s="259"/>
      <c r="H64" s="164"/>
      <c r="I64" s="116"/>
    </row>
    <row r="65" customFormat="1" ht="15.75" customHeight="1" spans="1:8">
      <c r="A65" s="91"/>
      <c r="B65" s="91"/>
      <c r="D65" s="91"/>
      <c r="E65" s="91"/>
      <c r="F65" s="167"/>
      <c r="G65" s="168"/>
      <c r="H65" s="169"/>
    </row>
    <row r="66" customFormat="1" ht="15.75" customHeight="1" spans="1:8">
      <c r="A66" s="171" t="s">
        <v>222</v>
      </c>
      <c r="B66" s="171"/>
      <c r="C66" s="171"/>
      <c r="D66" s="91"/>
      <c r="E66" s="91"/>
      <c r="F66" s="167"/>
      <c r="H66" s="91"/>
    </row>
    <row r="67" customFormat="1" ht="15.75" customHeight="1" spans="1:8">
      <c r="A67" s="102" t="s">
        <v>223</v>
      </c>
      <c r="B67" s="102"/>
      <c r="C67" s="102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6:H26"/>
    <mergeCell ref="A48:H48"/>
    <mergeCell ref="A50:H50"/>
    <mergeCell ref="A54:H54"/>
    <mergeCell ref="A56:H56"/>
    <mergeCell ref="A58:H58"/>
    <mergeCell ref="A61:H61"/>
    <mergeCell ref="A63:H63"/>
  </mergeCells>
  <pageMargins left="0.75" right="0.75" top="1" bottom="1" header="0.5" footer="0.5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38"/>
  <sheetViews>
    <sheetView workbookViewId="0">
      <selection activeCell="C26" sqref="C26"/>
    </sheetView>
  </sheetViews>
  <sheetFormatPr defaultColWidth="12.6285714285714" defaultRowHeight="15" customHeight="1"/>
  <cols>
    <col min="1" max="1" width="19.8571428571429" style="376" customWidth="1"/>
    <col min="2" max="2" width="17.5714285714286" style="376" customWidth="1"/>
    <col min="3" max="3" width="85.8761904761905" customWidth="1"/>
    <col min="4" max="4" width="10.752380952381" customWidth="1"/>
    <col min="5" max="5" width="9.38095238095238" customWidth="1"/>
    <col min="6" max="6" width="13.6285714285714" customWidth="1"/>
    <col min="7" max="7" width="11.1428571428571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0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SUM(F17:F28)</f>
        <v>244700</v>
      </c>
    </row>
    <row r="17" ht="17.25" customHeight="1" spans="1:9">
      <c r="A17" s="242" t="s">
        <v>3967</v>
      </c>
      <c r="B17" s="116" t="s">
        <v>25</v>
      </c>
      <c r="C17" s="122" t="s">
        <v>1872</v>
      </c>
      <c r="D17" s="118">
        <v>45517</v>
      </c>
      <c r="E17" s="118">
        <v>45561</v>
      </c>
      <c r="F17" s="119">
        <v>1500</v>
      </c>
      <c r="G17" s="140">
        <v>45562</v>
      </c>
      <c r="H17" s="247" t="s">
        <v>31</v>
      </c>
      <c r="I17" s="155"/>
    </row>
    <row r="18" ht="16.5" customHeight="1" spans="1:9">
      <c r="A18" s="242" t="s">
        <v>3968</v>
      </c>
      <c r="B18" s="116" t="s">
        <v>25</v>
      </c>
      <c r="C18" s="122" t="s">
        <v>1872</v>
      </c>
      <c r="D18" s="118">
        <v>45517</v>
      </c>
      <c r="E18" s="118">
        <v>45561</v>
      </c>
      <c r="F18" s="119">
        <v>1500</v>
      </c>
      <c r="G18" s="140">
        <v>45562</v>
      </c>
      <c r="H18" s="247" t="s">
        <v>31</v>
      </c>
      <c r="I18" s="155"/>
    </row>
    <row r="19" ht="15.75" customHeight="1" spans="1:9">
      <c r="A19" s="242" t="s">
        <v>3969</v>
      </c>
      <c r="B19" s="116" t="s">
        <v>25</v>
      </c>
      <c r="C19" s="122" t="s">
        <v>1872</v>
      </c>
      <c r="D19" s="118">
        <v>45518</v>
      </c>
      <c r="E19" s="118">
        <v>45561</v>
      </c>
      <c r="F19" s="119">
        <v>1500</v>
      </c>
      <c r="G19" s="140">
        <v>45562</v>
      </c>
      <c r="H19" s="247" t="s">
        <v>31</v>
      </c>
      <c r="I19" s="155"/>
    </row>
    <row r="20" ht="18" customHeight="1" spans="1:9">
      <c r="A20" s="26" t="s">
        <v>3970</v>
      </c>
      <c r="B20" s="116" t="s">
        <v>25</v>
      </c>
      <c r="C20" s="122" t="s">
        <v>1872</v>
      </c>
      <c r="D20" s="151">
        <v>45552</v>
      </c>
      <c r="E20" s="118">
        <v>45561</v>
      </c>
      <c r="F20" s="119">
        <v>800</v>
      </c>
      <c r="G20" s="140">
        <v>45562</v>
      </c>
      <c r="H20" s="247" t="s">
        <v>31</v>
      </c>
      <c r="I20" s="155"/>
    </row>
    <row r="21" ht="19.5" customHeight="1" spans="1:9">
      <c r="A21" s="26" t="s">
        <v>3971</v>
      </c>
      <c r="B21" s="116" t="s">
        <v>25</v>
      </c>
      <c r="C21" s="122" t="s">
        <v>1872</v>
      </c>
      <c r="D21" s="151">
        <v>45552</v>
      </c>
      <c r="E21" s="118">
        <v>45561</v>
      </c>
      <c r="F21" s="119">
        <v>800</v>
      </c>
      <c r="G21" s="140">
        <v>45562</v>
      </c>
      <c r="H21" s="247" t="s">
        <v>31</v>
      </c>
      <c r="I21" s="155"/>
    </row>
    <row r="22" ht="18.75" customHeight="1" spans="1:9">
      <c r="A22" s="26" t="s">
        <v>3972</v>
      </c>
      <c r="B22" s="116" t="s">
        <v>18</v>
      </c>
      <c r="C22" s="122" t="s">
        <v>3973</v>
      </c>
      <c r="D22" s="118">
        <v>45558</v>
      </c>
      <c r="E22" s="118">
        <v>45561</v>
      </c>
      <c r="F22" s="119">
        <v>50000</v>
      </c>
      <c r="G22" s="140">
        <v>45562</v>
      </c>
      <c r="H22" s="159">
        <v>1000000000</v>
      </c>
      <c r="I22" s="155"/>
    </row>
    <row r="23" ht="15.75" customHeight="1" spans="1:9">
      <c r="A23" s="26" t="s">
        <v>3974</v>
      </c>
      <c r="B23" s="116" t="s">
        <v>18</v>
      </c>
      <c r="C23" s="122" t="s">
        <v>3975</v>
      </c>
      <c r="D23" s="118">
        <v>45558</v>
      </c>
      <c r="E23" s="118">
        <v>45561</v>
      </c>
      <c r="F23" s="119">
        <v>11900</v>
      </c>
      <c r="G23" s="140">
        <v>45562</v>
      </c>
      <c r="H23" s="159">
        <v>1000000000</v>
      </c>
      <c r="I23" s="155"/>
    </row>
    <row r="24" ht="15.75" customHeight="1" spans="1:9">
      <c r="A24" s="26" t="s">
        <v>3976</v>
      </c>
      <c r="B24" s="116" t="s">
        <v>18</v>
      </c>
      <c r="C24" s="122" t="s">
        <v>3977</v>
      </c>
      <c r="D24" s="118">
        <v>45559</v>
      </c>
      <c r="E24" s="118">
        <v>45561</v>
      </c>
      <c r="F24" s="119">
        <v>140000</v>
      </c>
      <c r="G24" s="140">
        <v>45562</v>
      </c>
      <c r="H24" s="159">
        <v>1000000000</v>
      </c>
      <c r="I24" s="155"/>
    </row>
    <row r="25" ht="15.75" customHeight="1" spans="1:9">
      <c r="A25" s="26" t="s">
        <v>3978</v>
      </c>
      <c r="B25" s="116" t="s">
        <v>18</v>
      </c>
      <c r="C25" s="218" t="s">
        <v>3979</v>
      </c>
      <c r="D25" s="118">
        <v>45559</v>
      </c>
      <c r="E25" s="118">
        <v>45561</v>
      </c>
      <c r="F25" s="119">
        <v>9100</v>
      </c>
      <c r="G25" s="140">
        <v>45562</v>
      </c>
      <c r="H25" s="159">
        <v>1000000000</v>
      </c>
      <c r="I25" s="155"/>
    </row>
    <row r="26" ht="15.75" customHeight="1" spans="1:9">
      <c r="A26" s="26" t="s">
        <v>3980</v>
      </c>
      <c r="B26" s="116" t="s">
        <v>18</v>
      </c>
      <c r="C26" s="221" t="s">
        <v>3981</v>
      </c>
      <c r="D26" s="118">
        <v>45560</v>
      </c>
      <c r="E26" s="118">
        <v>45561</v>
      </c>
      <c r="F26" s="119">
        <v>18000</v>
      </c>
      <c r="G26" s="140">
        <v>45562</v>
      </c>
      <c r="H26" s="159">
        <v>1000000000</v>
      </c>
      <c r="I26" s="155"/>
    </row>
    <row r="27" ht="15.75" customHeight="1" spans="1:9">
      <c r="A27" s="26" t="s">
        <v>3982</v>
      </c>
      <c r="B27" s="116" t="s">
        <v>18</v>
      </c>
      <c r="C27" s="218" t="s">
        <v>3983</v>
      </c>
      <c r="D27" s="118">
        <v>45560</v>
      </c>
      <c r="E27" s="118">
        <v>45561</v>
      </c>
      <c r="F27" s="119">
        <v>8400</v>
      </c>
      <c r="G27" s="140">
        <v>45562</v>
      </c>
      <c r="H27" s="159">
        <v>1444000000</v>
      </c>
      <c r="I27" s="155"/>
    </row>
    <row r="28" ht="17.25" customHeight="1" spans="1:9">
      <c r="A28" s="26" t="s">
        <v>3984</v>
      </c>
      <c r="B28" s="116" t="s">
        <v>18</v>
      </c>
      <c r="C28" s="122" t="s">
        <v>3985</v>
      </c>
      <c r="D28" s="118">
        <v>45561</v>
      </c>
      <c r="E28" s="118">
        <v>45561</v>
      </c>
      <c r="F28" s="219">
        <v>1200</v>
      </c>
      <c r="G28" s="140">
        <v>45562</v>
      </c>
      <c r="H28" s="159">
        <v>1000000000</v>
      </c>
      <c r="I28" s="155"/>
    </row>
    <row r="29" ht="24.75" customHeight="1" spans="1:40">
      <c r="A29" s="22" t="s">
        <v>2713</v>
      </c>
      <c r="B29" s="379"/>
      <c r="C29" s="106"/>
      <c r="D29" s="106"/>
      <c r="E29" s="106"/>
      <c r="F29" s="106"/>
      <c r="G29" s="106"/>
      <c r="H29" s="107"/>
      <c r="I29" s="152">
        <f>SUM(F30:F33)</f>
        <v>33691.31</v>
      </c>
      <c r="AN29" s="147" t="s">
        <v>52</v>
      </c>
    </row>
    <row r="30" ht="17.25" customHeight="1" spans="1:9">
      <c r="A30" s="116" t="s">
        <v>3986</v>
      </c>
      <c r="B30" s="116" t="s">
        <v>253</v>
      </c>
      <c r="C30" s="122" t="s">
        <v>395</v>
      </c>
      <c r="D30" s="118">
        <v>45517</v>
      </c>
      <c r="E30" s="118">
        <v>45561</v>
      </c>
      <c r="F30" s="139">
        <v>10584.01</v>
      </c>
      <c r="G30" s="140">
        <v>45562</v>
      </c>
      <c r="H30" s="159">
        <v>1000000000</v>
      </c>
      <c r="I30" s="155"/>
    </row>
    <row r="31" ht="16.5" customHeight="1" spans="1:9">
      <c r="A31" s="116" t="s">
        <v>3987</v>
      </c>
      <c r="B31" s="116" t="s">
        <v>2777</v>
      </c>
      <c r="C31" s="122" t="s">
        <v>803</v>
      </c>
      <c r="D31" s="118">
        <v>45555</v>
      </c>
      <c r="E31" s="118">
        <v>45561</v>
      </c>
      <c r="F31" s="477">
        <v>3208.9</v>
      </c>
      <c r="G31" s="140">
        <v>45562</v>
      </c>
      <c r="H31" s="159">
        <v>1000000000</v>
      </c>
      <c r="I31" s="155"/>
    </row>
    <row r="32" ht="15.75" customHeight="1" spans="1:9">
      <c r="A32" s="116" t="s">
        <v>3988</v>
      </c>
      <c r="B32" s="116" t="s">
        <v>91</v>
      </c>
      <c r="C32" s="122" t="s">
        <v>3989</v>
      </c>
      <c r="D32" s="118">
        <v>45555</v>
      </c>
      <c r="E32" s="118">
        <v>45561</v>
      </c>
      <c r="F32" s="139">
        <v>4009.56</v>
      </c>
      <c r="G32" s="140">
        <v>45562</v>
      </c>
      <c r="H32" s="159">
        <v>1444000000</v>
      </c>
      <c r="I32" s="155"/>
    </row>
    <row r="33" ht="15.75" customHeight="1" spans="1:9">
      <c r="A33" s="116" t="s">
        <v>3990</v>
      </c>
      <c r="B33" s="116" t="s">
        <v>1296</v>
      </c>
      <c r="C33" s="224" t="s">
        <v>3991</v>
      </c>
      <c r="D33" s="118">
        <v>45558</v>
      </c>
      <c r="E33" s="118">
        <v>45561</v>
      </c>
      <c r="F33" s="257">
        <v>15888.84</v>
      </c>
      <c r="G33" s="140">
        <v>45562</v>
      </c>
      <c r="H33" s="116">
        <v>1444000000</v>
      </c>
      <c r="I33" s="155"/>
    </row>
    <row r="34" ht="15.75" customHeight="1" spans="1:9">
      <c r="A34" s="22" t="s">
        <v>160</v>
      </c>
      <c r="B34" s="379"/>
      <c r="C34" s="106"/>
      <c r="D34" s="106"/>
      <c r="E34" s="106"/>
      <c r="F34" s="106"/>
      <c r="G34" s="106"/>
      <c r="H34" s="107"/>
      <c r="I34" s="152">
        <f t="shared" ref="I34:I38" si="0">SUM(F35)</f>
        <v>0</v>
      </c>
    </row>
    <row r="35" ht="18" customHeight="1" spans="1:40">
      <c r="A35" s="116"/>
      <c r="B35" s="116"/>
      <c r="C35" s="122"/>
      <c r="D35" s="159"/>
      <c r="E35" s="159"/>
      <c r="F35" s="246"/>
      <c r="G35" s="394"/>
      <c r="H35" s="122"/>
      <c r="I35" s="396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</row>
    <row r="36" ht="15.75" customHeight="1" spans="1:9">
      <c r="A36" s="22" t="s">
        <v>161</v>
      </c>
      <c r="B36" s="379"/>
      <c r="C36" s="106"/>
      <c r="D36" s="106"/>
      <c r="E36" s="106"/>
      <c r="F36" s="106"/>
      <c r="G36" s="106"/>
      <c r="H36" s="107"/>
      <c r="I36" s="152">
        <f t="shared" si="0"/>
        <v>20757.85</v>
      </c>
    </row>
    <row r="37" ht="17.25" customHeight="1" spans="1:9">
      <c r="A37" s="116" t="s">
        <v>3992</v>
      </c>
      <c r="B37" s="91" t="s">
        <v>386</v>
      </c>
      <c r="C37" s="117" t="s">
        <v>387</v>
      </c>
      <c r="D37" s="140">
        <v>45560</v>
      </c>
      <c r="E37" s="123">
        <v>45561</v>
      </c>
      <c r="F37" s="121">
        <v>20757.85</v>
      </c>
      <c r="G37" s="140">
        <v>45562</v>
      </c>
      <c r="H37" s="116">
        <v>1000000000</v>
      </c>
      <c r="I37" s="155"/>
    </row>
    <row r="38" ht="15.75" customHeight="1" spans="1:9">
      <c r="A38" s="22" t="s">
        <v>186</v>
      </c>
      <c r="B38" s="379"/>
      <c r="C38" s="106"/>
      <c r="D38" s="106"/>
      <c r="E38" s="106"/>
      <c r="F38" s="106"/>
      <c r="G38" s="106"/>
      <c r="H38" s="107"/>
      <c r="I38" s="152">
        <f t="shared" si="0"/>
        <v>41377.08</v>
      </c>
    </row>
    <row r="39" ht="15.75" customHeight="1" spans="1:9">
      <c r="A39" s="116" t="s">
        <v>3993</v>
      </c>
      <c r="B39" s="116" t="s">
        <v>253</v>
      </c>
      <c r="C39" s="122" t="s">
        <v>254</v>
      </c>
      <c r="D39" s="140">
        <v>45560</v>
      </c>
      <c r="E39" s="123">
        <v>45561</v>
      </c>
      <c r="F39" s="478">
        <v>41377.08</v>
      </c>
      <c r="G39" s="140">
        <v>45562</v>
      </c>
      <c r="H39" s="159">
        <v>1000000000</v>
      </c>
      <c r="I39" s="155"/>
    </row>
    <row r="40" ht="15.75" customHeight="1" spans="1:9">
      <c r="A40" s="22" t="s">
        <v>187</v>
      </c>
      <c r="B40" s="379"/>
      <c r="C40" s="106"/>
      <c r="D40" s="106"/>
      <c r="E40" s="106"/>
      <c r="F40" s="106"/>
      <c r="G40" s="106"/>
      <c r="H40" s="107"/>
      <c r="I40" s="152">
        <f t="shared" ref="I40:I44" si="1">SUM(F41)</f>
        <v>0</v>
      </c>
    </row>
    <row r="41" ht="17.25" customHeight="1" spans="1:9">
      <c r="A41" s="91"/>
      <c r="B41" s="91"/>
      <c r="C41" s="147"/>
      <c r="D41" s="164"/>
      <c r="E41" s="164"/>
      <c r="F41" s="119"/>
      <c r="G41" s="164"/>
      <c r="H41" s="162"/>
      <c r="I41" s="122"/>
    </row>
    <row r="42" ht="15.75" customHeight="1" spans="1:9">
      <c r="A42" s="22" t="s">
        <v>208</v>
      </c>
      <c r="B42" s="379"/>
      <c r="C42" s="106"/>
      <c r="D42" s="106"/>
      <c r="E42" s="106"/>
      <c r="F42" s="106"/>
      <c r="G42" s="106"/>
      <c r="H42" s="107"/>
      <c r="I42" s="152">
        <f t="shared" si="1"/>
        <v>0</v>
      </c>
    </row>
    <row r="43" ht="17.25" customHeight="1" spans="1:9">
      <c r="A43" s="91"/>
      <c r="B43" s="91"/>
      <c r="C43" s="147"/>
      <c r="D43" s="164"/>
      <c r="E43" s="164"/>
      <c r="F43" s="127"/>
      <c r="G43" s="122"/>
      <c r="H43" s="247"/>
      <c r="I43" s="122"/>
    </row>
    <row r="44" ht="15.75" customHeight="1" spans="1:9">
      <c r="A44" s="22" t="s">
        <v>220</v>
      </c>
      <c r="B44" s="379"/>
      <c r="C44" s="106"/>
      <c r="D44" s="106"/>
      <c r="E44" s="106"/>
      <c r="F44" s="106"/>
      <c r="G44" s="106"/>
      <c r="H44" s="107"/>
      <c r="I44" s="152">
        <f t="shared" si="1"/>
        <v>0</v>
      </c>
    </row>
    <row r="45" ht="15.75" customHeight="1" spans="1:9">
      <c r="A45" s="116"/>
      <c r="B45" s="116"/>
      <c r="C45" s="122"/>
      <c r="D45" s="164"/>
      <c r="E45" s="164"/>
      <c r="F45" s="72"/>
      <c r="G45" s="164"/>
      <c r="H45" s="116"/>
      <c r="I45" s="122"/>
    </row>
    <row r="46" ht="15.75" customHeight="1" spans="1:9">
      <c r="A46" s="22" t="s">
        <v>221</v>
      </c>
      <c r="B46" s="379"/>
      <c r="C46" s="106"/>
      <c r="D46" s="106"/>
      <c r="E46" s="106"/>
      <c r="F46" s="106"/>
      <c r="G46" s="106"/>
      <c r="H46" s="107"/>
      <c r="I46" s="152">
        <f>SUM(F47)</f>
        <v>0</v>
      </c>
    </row>
    <row r="47" ht="15.75" customHeight="1" spans="1:9">
      <c r="A47" s="116"/>
      <c r="B47" s="116"/>
      <c r="C47" s="479"/>
      <c r="D47" s="164"/>
      <c r="E47" s="164"/>
      <c r="F47" s="165"/>
      <c r="G47" s="259"/>
      <c r="H47" s="164"/>
      <c r="I47" s="116"/>
    </row>
    <row r="48" customFormat="1" ht="15.75" customHeight="1" spans="1:8">
      <c r="A48" s="91"/>
      <c r="B48" s="91"/>
      <c r="D48" s="91"/>
      <c r="E48" s="91"/>
      <c r="F48" s="167"/>
      <c r="G48" s="168"/>
      <c r="H48" s="169"/>
    </row>
    <row r="49" customFormat="1" ht="15.75" customHeight="1" spans="1:8">
      <c r="A49" s="171" t="s">
        <v>222</v>
      </c>
      <c r="B49" s="171"/>
      <c r="C49" s="171"/>
      <c r="D49" s="91"/>
      <c r="E49" s="91"/>
      <c r="F49" s="167"/>
      <c r="H49" s="91"/>
    </row>
    <row r="50" customFormat="1" ht="15.75" customHeight="1" spans="1:8">
      <c r="A50" s="102" t="s">
        <v>223</v>
      </c>
      <c r="B50" s="102"/>
      <c r="C50" s="102"/>
      <c r="D50" s="91"/>
      <c r="E50" s="91"/>
      <c r="F50" s="167"/>
      <c r="H50" s="91"/>
    </row>
    <row r="51" customFormat="1" ht="15.75" customHeight="1" spans="1:8">
      <c r="A51" s="91"/>
      <c r="B51" s="91"/>
      <c r="D51" s="91"/>
      <c r="E51" s="91"/>
      <c r="F51" s="167"/>
      <c r="H51" s="91"/>
    </row>
    <row r="52" customFormat="1" ht="15.75" customHeight="1" spans="1:8">
      <c r="A52" s="91"/>
      <c r="B52" s="91"/>
      <c r="D52" s="91"/>
      <c r="E52" s="91"/>
      <c r="F52" s="167"/>
      <c r="H52" s="91"/>
    </row>
    <row r="53" customFormat="1" ht="15.75" customHeight="1" spans="1:8">
      <c r="A53" s="91"/>
      <c r="B53" s="91"/>
      <c r="D53" s="91"/>
      <c r="E53" s="91"/>
      <c r="F53" s="167"/>
      <c r="H53" s="91"/>
    </row>
    <row r="54" customFormat="1" ht="15.75" customHeight="1" spans="1:8">
      <c r="A54" s="91"/>
      <c r="B54" s="91"/>
      <c r="D54" s="91"/>
      <c r="E54" s="91"/>
      <c r="F54" s="167"/>
      <c r="H54" s="91"/>
    </row>
    <row r="55" customFormat="1" ht="15.75" customHeight="1" spans="1:8">
      <c r="A55" s="91"/>
      <c r="B55" s="91"/>
      <c r="D55" s="91"/>
      <c r="E55" s="91"/>
      <c r="F55" s="167"/>
      <c r="H55" s="91"/>
    </row>
    <row r="56" customFormat="1" ht="15.75" customHeight="1" spans="1:8">
      <c r="A56" s="91"/>
      <c r="B56" s="91"/>
      <c r="D56" s="91"/>
      <c r="E56" s="91"/>
      <c r="F56" s="167"/>
      <c r="H56" s="91"/>
    </row>
    <row r="57" customFormat="1" ht="15.75" customHeight="1" spans="1:8">
      <c r="A57" s="91"/>
      <c r="B57" s="91"/>
      <c r="D57" s="91"/>
      <c r="E57" s="91"/>
      <c r="F57" s="167"/>
      <c r="H57" s="91"/>
    </row>
    <row r="58" customFormat="1" ht="15.75" customHeight="1" spans="1:8">
      <c r="A58" s="91"/>
      <c r="B58" s="91"/>
      <c r="D58" s="91"/>
      <c r="E58" s="91"/>
      <c r="F58" s="167"/>
      <c r="H58" s="91"/>
    </row>
    <row r="59" customFormat="1" ht="15.75" customHeight="1" spans="1:8">
      <c r="A59" s="91"/>
      <c r="B59" s="91"/>
      <c r="D59" s="91"/>
      <c r="E59" s="91"/>
      <c r="F59" s="167"/>
      <c r="H59" s="91"/>
    </row>
    <row r="60" customFormat="1" ht="15.75" customHeight="1" spans="1:8">
      <c r="A60" s="91"/>
      <c r="B60" s="91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34:H34"/>
    <mergeCell ref="A36:H36"/>
    <mergeCell ref="A38:H38"/>
    <mergeCell ref="A40:H40"/>
    <mergeCell ref="A42:H42"/>
    <mergeCell ref="A44:H44"/>
    <mergeCell ref="A46:H46"/>
  </mergeCells>
  <pageMargins left="0.75" right="0.75" top="1" bottom="1" header="0.5" footer="0.5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80"/>
  <sheetViews>
    <sheetView workbookViewId="0">
      <selection activeCell="C24" sqref="C24"/>
    </sheetView>
  </sheetViews>
  <sheetFormatPr defaultColWidth="12.6285714285714" defaultRowHeight="15" customHeight="1"/>
  <cols>
    <col min="1" max="1" width="21.1428571428571" style="376" customWidth="1"/>
    <col min="2" max="2" width="17.8571428571429" style="376" customWidth="1"/>
    <col min="3" max="3" width="100.504761904762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6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7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SUM(F17:F20)</f>
        <v>133994.75</v>
      </c>
    </row>
    <row r="17" ht="17.25" customHeight="1" spans="1:9">
      <c r="A17" s="159" t="s">
        <v>3994</v>
      </c>
      <c r="B17" s="116"/>
      <c r="C17" s="122" t="s">
        <v>1481</v>
      </c>
      <c r="D17" s="464">
        <v>45555</v>
      </c>
      <c r="E17" s="464">
        <v>45562</v>
      </c>
      <c r="F17" s="119">
        <v>20344.75</v>
      </c>
      <c r="G17" s="118">
        <v>45566</v>
      </c>
      <c r="H17" s="425">
        <v>1050000117</v>
      </c>
      <c r="I17" s="461"/>
    </row>
    <row r="18" ht="36" customHeight="1" spans="1:9">
      <c r="A18" s="220" t="s">
        <v>3995</v>
      </c>
      <c r="B18" s="220" t="s">
        <v>18</v>
      </c>
      <c r="C18" s="253" t="s">
        <v>3996</v>
      </c>
      <c r="D18" s="465">
        <v>45560</v>
      </c>
      <c r="E18" s="465">
        <v>45562</v>
      </c>
      <c r="F18" s="141">
        <v>57400</v>
      </c>
      <c r="G18" s="118">
        <v>45566</v>
      </c>
      <c r="H18" s="149" t="s">
        <v>123</v>
      </c>
      <c r="I18" s="461"/>
    </row>
    <row r="19" ht="15.75" customHeight="1" spans="1:9">
      <c r="A19" s="26" t="s">
        <v>3997</v>
      </c>
      <c r="B19" s="26" t="s">
        <v>18</v>
      </c>
      <c r="C19" s="122" t="s">
        <v>3998</v>
      </c>
      <c r="D19" s="464">
        <v>45565</v>
      </c>
      <c r="E19" s="464">
        <v>45565</v>
      </c>
      <c r="F19" s="119">
        <v>19200</v>
      </c>
      <c r="G19" s="118">
        <v>45566</v>
      </c>
      <c r="H19" s="247">
        <v>1000000000</v>
      </c>
      <c r="I19" s="461"/>
    </row>
    <row r="20" ht="16.5" customHeight="1" spans="1:9">
      <c r="A20" s="116" t="s">
        <v>3999</v>
      </c>
      <c r="B20" s="116" t="s">
        <v>18</v>
      </c>
      <c r="C20" s="122" t="s">
        <v>4000</v>
      </c>
      <c r="D20" s="465">
        <v>45565</v>
      </c>
      <c r="E20" s="464">
        <v>45566</v>
      </c>
      <c r="F20" s="119">
        <v>37050</v>
      </c>
      <c r="G20" s="118">
        <v>45566</v>
      </c>
      <c r="H20" s="247">
        <v>1000000000</v>
      </c>
      <c r="I20" s="461"/>
    </row>
    <row r="21" ht="24.75" customHeight="1" spans="1:40">
      <c r="A21" s="22" t="s">
        <v>2713</v>
      </c>
      <c r="B21" s="379"/>
      <c r="C21" s="106"/>
      <c r="D21" s="106"/>
      <c r="E21" s="106"/>
      <c r="F21" s="106"/>
      <c r="G21" s="106"/>
      <c r="H21" s="107"/>
      <c r="I21" s="152">
        <f>SUM(F22:F38)</f>
        <v>112256.72</v>
      </c>
      <c r="AN21" s="147" t="s">
        <v>52</v>
      </c>
    </row>
    <row r="22" ht="17.25" customHeight="1" spans="1:9">
      <c r="A22" s="116" t="s">
        <v>4001</v>
      </c>
      <c r="B22" s="116" t="s">
        <v>54</v>
      </c>
      <c r="C22" s="122" t="s">
        <v>341</v>
      </c>
      <c r="D22" s="464">
        <v>45561</v>
      </c>
      <c r="E22" s="464">
        <v>45565</v>
      </c>
      <c r="F22" s="131">
        <v>2059.17</v>
      </c>
      <c r="G22" s="118">
        <v>45566</v>
      </c>
      <c r="H22" s="159">
        <v>1000000000</v>
      </c>
      <c r="I22" s="461"/>
    </row>
    <row r="23" ht="16.5" customHeight="1" spans="1:9">
      <c r="A23" s="116" t="s">
        <v>4002</v>
      </c>
      <c r="B23" s="116" t="s">
        <v>54</v>
      </c>
      <c r="C23" s="122" t="s">
        <v>341</v>
      </c>
      <c r="D23" s="464">
        <v>45561</v>
      </c>
      <c r="E23" s="464">
        <v>45565</v>
      </c>
      <c r="F23" s="131">
        <v>2193.53</v>
      </c>
      <c r="G23" s="118">
        <v>45566</v>
      </c>
      <c r="H23" s="159">
        <v>1000000000</v>
      </c>
      <c r="I23" s="461"/>
    </row>
    <row r="24" ht="15.75" customHeight="1" spans="1:9">
      <c r="A24" s="116" t="s">
        <v>4003</v>
      </c>
      <c r="B24" s="116" t="s">
        <v>213</v>
      </c>
      <c r="C24" s="122" t="s">
        <v>214</v>
      </c>
      <c r="D24" s="466">
        <v>45561</v>
      </c>
      <c r="E24" s="464">
        <v>45565</v>
      </c>
      <c r="F24" s="257">
        <v>6953.58</v>
      </c>
      <c r="G24" s="118">
        <v>45566</v>
      </c>
      <c r="H24" s="159">
        <v>1000000000</v>
      </c>
      <c r="I24" s="461"/>
    </row>
    <row r="25" ht="15.75" customHeight="1" spans="1:9">
      <c r="A25" s="116" t="s">
        <v>4004</v>
      </c>
      <c r="B25" s="26" t="s">
        <v>4005</v>
      </c>
      <c r="C25" s="122" t="s">
        <v>918</v>
      </c>
      <c r="D25" s="466">
        <v>45561</v>
      </c>
      <c r="E25" s="467">
        <v>45566</v>
      </c>
      <c r="F25" s="139">
        <v>6130.87</v>
      </c>
      <c r="G25" s="118">
        <v>45566</v>
      </c>
      <c r="H25" s="159">
        <v>1000000000</v>
      </c>
      <c r="I25" s="461"/>
    </row>
    <row r="26" customHeight="1" spans="1:9">
      <c r="A26" s="116" t="s">
        <v>4006</v>
      </c>
      <c r="B26" s="116" t="s">
        <v>128</v>
      </c>
      <c r="C26" s="122" t="s">
        <v>134</v>
      </c>
      <c r="D26" s="464">
        <v>45562</v>
      </c>
      <c r="E26" s="464">
        <v>45562</v>
      </c>
      <c r="F26" s="72">
        <v>4007.16</v>
      </c>
      <c r="G26" s="118">
        <v>45566</v>
      </c>
      <c r="H26" s="159">
        <v>1000000000</v>
      </c>
      <c r="I26" s="461"/>
    </row>
    <row r="27" ht="17.25" customHeight="1" spans="1:9">
      <c r="A27" s="116" t="s">
        <v>4007</v>
      </c>
      <c r="B27" s="116" t="s">
        <v>3100</v>
      </c>
      <c r="C27" s="122" t="s">
        <v>338</v>
      </c>
      <c r="D27" s="466">
        <v>45562</v>
      </c>
      <c r="E27" s="464">
        <v>45565</v>
      </c>
      <c r="F27" s="222">
        <v>20611.09</v>
      </c>
      <c r="G27" s="118">
        <v>45566</v>
      </c>
      <c r="H27" s="159">
        <v>1000000000</v>
      </c>
      <c r="I27" s="461"/>
    </row>
    <row r="28" ht="16.5" customHeight="1" spans="1:9">
      <c r="A28" s="116" t="s">
        <v>4008</v>
      </c>
      <c r="B28" s="116" t="s">
        <v>4009</v>
      </c>
      <c r="C28" s="122" t="s">
        <v>4010</v>
      </c>
      <c r="D28" s="468">
        <v>45562</v>
      </c>
      <c r="E28" s="467">
        <v>45566</v>
      </c>
      <c r="F28" s="139">
        <v>4000</v>
      </c>
      <c r="G28" s="118">
        <v>45566</v>
      </c>
      <c r="H28" s="374">
        <v>1050000117</v>
      </c>
      <c r="I28" s="461"/>
    </row>
    <row r="29" ht="16.5" customHeight="1" spans="1:9">
      <c r="A29" s="116" t="s">
        <v>4011</v>
      </c>
      <c r="B29" s="116" t="s">
        <v>54</v>
      </c>
      <c r="C29" s="122" t="s">
        <v>341</v>
      </c>
      <c r="D29" s="466">
        <v>45562</v>
      </c>
      <c r="E29" s="467">
        <v>45566</v>
      </c>
      <c r="F29" s="141">
        <v>4220.78</v>
      </c>
      <c r="G29" s="118">
        <v>45566</v>
      </c>
      <c r="H29" s="159">
        <v>1444000000</v>
      </c>
      <c r="I29" s="461"/>
    </row>
    <row r="30" ht="16.5" customHeight="1" spans="1:9">
      <c r="A30" s="116" t="s">
        <v>4012</v>
      </c>
      <c r="B30" s="116" t="s">
        <v>85</v>
      </c>
      <c r="C30" s="122" t="s">
        <v>662</v>
      </c>
      <c r="D30" s="466">
        <v>45562</v>
      </c>
      <c r="E30" s="467">
        <v>45566</v>
      </c>
      <c r="F30" s="141">
        <v>2321.74</v>
      </c>
      <c r="G30" s="118">
        <v>45566</v>
      </c>
      <c r="H30" s="159">
        <v>1000000000</v>
      </c>
      <c r="I30" s="461"/>
    </row>
    <row r="31" ht="15.75" customHeight="1" spans="1:9">
      <c r="A31" s="116" t="s">
        <v>4013</v>
      </c>
      <c r="B31" s="116" t="s">
        <v>54</v>
      </c>
      <c r="C31" s="122" t="s">
        <v>341</v>
      </c>
      <c r="D31" s="466">
        <v>45562</v>
      </c>
      <c r="E31" s="467">
        <v>45566</v>
      </c>
      <c r="F31" s="143">
        <v>4114.97</v>
      </c>
      <c r="G31" s="118">
        <v>45566</v>
      </c>
      <c r="H31" s="159">
        <v>1000000000</v>
      </c>
      <c r="I31" s="461"/>
    </row>
    <row r="32" ht="15.75" customHeight="1" spans="1:9">
      <c r="A32" s="116" t="s">
        <v>4014</v>
      </c>
      <c r="B32" s="116" t="s">
        <v>2744</v>
      </c>
      <c r="C32" s="122" t="s">
        <v>4015</v>
      </c>
      <c r="D32" s="466">
        <v>45562</v>
      </c>
      <c r="E32" s="467">
        <v>45566</v>
      </c>
      <c r="F32" s="143">
        <v>9721.32</v>
      </c>
      <c r="G32" s="118">
        <v>45566</v>
      </c>
      <c r="H32" s="159">
        <v>1000000000</v>
      </c>
      <c r="I32" s="461"/>
    </row>
    <row r="33" ht="15.75" customHeight="1" spans="1:9">
      <c r="A33" s="116" t="s">
        <v>4016</v>
      </c>
      <c r="B33" s="116" t="s">
        <v>213</v>
      </c>
      <c r="C33" s="122" t="s">
        <v>670</v>
      </c>
      <c r="D33" s="466">
        <v>45562</v>
      </c>
      <c r="E33" s="467">
        <v>45566</v>
      </c>
      <c r="F33" s="143">
        <v>12008.23</v>
      </c>
      <c r="G33" s="118">
        <v>45566</v>
      </c>
      <c r="H33" s="159">
        <v>1000000000</v>
      </c>
      <c r="I33" s="461"/>
    </row>
    <row r="34" ht="15.75" customHeight="1" spans="1:9">
      <c r="A34" s="116" t="s">
        <v>4017</v>
      </c>
      <c r="B34" s="116" t="s">
        <v>2894</v>
      </c>
      <c r="C34" s="122" t="s">
        <v>116</v>
      </c>
      <c r="D34" s="464">
        <v>45563</v>
      </c>
      <c r="E34" s="464">
        <v>45565</v>
      </c>
      <c r="F34" s="130">
        <v>65.62</v>
      </c>
      <c r="G34" s="118">
        <v>45566</v>
      </c>
      <c r="H34" s="159">
        <v>1000000000</v>
      </c>
      <c r="I34" s="461"/>
    </row>
    <row r="35" ht="15.75" customHeight="1" spans="1:9">
      <c r="A35" s="116" t="s">
        <v>4018</v>
      </c>
      <c r="B35" s="116" t="s">
        <v>189</v>
      </c>
      <c r="C35" s="122" t="s">
        <v>1858</v>
      </c>
      <c r="D35" s="468">
        <v>45565</v>
      </c>
      <c r="E35" s="467">
        <v>45566</v>
      </c>
      <c r="F35" s="141">
        <v>15502.74</v>
      </c>
      <c r="G35" s="118">
        <v>45566</v>
      </c>
      <c r="H35" s="159">
        <v>3008000000</v>
      </c>
      <c r="I35" s="461"/>
    </row>
    <row r="36" ht="16.5" customHeight="1" spans="1:9">
      <c r="A36" s="116" t="s">
        <v>4019</v>
      </c>
      <c r="B36" s="116" t="s">
        <v>213</v>
      </c>
      <c r="C36" s="122" t="s">
        <v>214</v>
      </c>
      <c r="D36" s="468">
        <v>45565</v>
      </c>
      <c r="E36" s="467">
        <v>45566</v>
      </c>
      <c r="F36" s="141">
        <v>1471.95</v>
      </c>
      <c r="G36" s="118">
        <v>45566</v>
      </c>
      <c r="H36" s="159">
        <v>1000000000</v>
      </c>
      <c r="I36" s="461"/>
    </row>
    <row r="37" ht="16.5" customHeight="1" spans="1:9">
      <c r="A37" s="116" t="s">
        <v>4020</v>
      </c>
      <c r="B37" s="116" t="s">
        <v>213</v>
      </c>
      <c r="C37" s="122" t="s">
        <v>214</v>
      </c>
      <c r="D37" s="468">
        <v>45565</v>
      </c>
      <c r="E37" s="467">
        <v>45566</v>
      </c>
      <c r="F37" s="141">
        <v>14502.18</v>
      </c>
      <c r="G37" s="118">
        <v>45566</v>
      </c>
      <c r="H37" s="159">
        <v>1000000000</v>
      </c>
      <c r="I37" s="461"/>
    </row>
    <row r="38" ht="16.5" customHeight="1" spans="1:9">
      <c r="A38" s="298" t="s">
        <v>4021</v>
      </c>
      <c r="B38" s="298" t="s">
        <v>213</v>
      </c>
      <c r="C38" s="305" t="s">
        <v>4022</v>
      </c>
      <c r="D38" s="469">
        <v>45565</v>
      </c>
      <c r="E38" s="470">
        <v>45566</v>
      </c>
      <c r="F38" s="307">
        <v>2371.79</v>
      </c>
      <c r="G38" s="380">
        <v>45566</v>
      </c>
      <c r="H38" s="374">
        <v>1133000000</v>
      </c>
      <c r="I38" s="476"/>
    </row>
    <row r="39" ht="15.75" customHeight="1" spans="1:9">
      <c r="A39" s="22" t="s">
        <v>160</v>
      </c>
      <c r="B39" s="379"/>
      <c r="C39" s="106"/>
      <c r="D39" s="106"/>
      <c r="E39" s="106"/>
      <c r="F39" s="106"/>
      <c r="G39" s="106"/>
      <c r="H39" s="107"/>
      <c r="I39" s="152">
        <f t="shared" ref="I39:I43" si="0">SUM(F40:F40)</f>
        <v>0</v>
      </c>
    </row>
    <row r="40" customHeight="1" spans="1:9">
      <c r="A40" s="164"/>
      <c r="B40" s="164"/>
      <c r="C40" s="348"/>
      <c r="D40" s="164"/>
      <c r="E40" s="164"/>
      <c r="F40" s="45"/>
      <c r="G40" s="164"/>
      <c r="H40" s="116"/>
      <c r="I40" s="122"/>
    </row>
    <row r="41" ht="15.75" customHeight="1" spans="1:9">
      <c r="A41" s="22" t="s">
        <v>161</v>
      </c>
      <c r="B41" s="379"/>
      <c r="C41" s="106"/>
      <c r="D41" s="106"/>
      <c r="E41" s="106"/>
      <c r="F41" s="106"/>
      <c r="G41" s="106"/>
      <c r="H41" s="107"/>
      <c r="I41" s="152">
        <f t="shared" si="0"/>
        <v>43185.29</v>
      </c>
    </row>
    <row r="42" ht="17.25" customHeight="1" spans="1:9">
      <c r="A42" s="116" t="s">
        <v>4023</v>
      </c>
      <c r="B42" s="91" t="s">
        <v>2881</v>
      </c>
      <c r="C42" s="117" t="s">
        <v>308</v>
      </c>
      <c r="D42" s="471">
        <v>45565</v>
      </c>
      <c r="E42" s="467">
        <v>45566</v>
      </c>
      <c r="F42" s="121">
        <v>43185.29</v>
      </c>
      <c r="G42" s="118">
        <v>45566</v>
      </c>
      <c r="H42" s="116">
        <v>1000000000</v>
      </c>
      <c r="I42" s="462"/>
    </row>
    <row r="43" ht="15.75" customHeight="1" spans="1:9">
      <c r="A43" s="22" t="s">
        <v>186</v>
      </c>
      <c r="B43" s="379"/>
      <c r="C43" s="106"/>
      <c r="D43" s="106"/>
      <c r="E43" s="106"/>
      <c r="F43" s="106"/>
      <c r="G43" s="106"/>
      <c r="H43" s="107"/>
      <c r="I43" s="152">
        <f t="shared" si="0"/>
        <v>0</v>
      </c>
    </row>
    <row r="44" customHeight="1" spans="1:9">
      <c r="A44" s="26"/>
      <c r="B44" s="26"/>
      <c r="C44" s="235"/>
      <c r="D44" s="116"/>
      <c r="E44" s="116"/>
      <c r="F44" s="72"/>
      <c r="G44" s="164"/>
      <c r="H44" s="116"/>
      <c r="I44" s="122"/>
    </row>
    <row r="45" ht="15.75" customHeight="1" spans="1:9">
      <c r="A45" s="22" t="s">
        <v>187</v>
      </c>
      <c r="B45" s="379"/>
      <c r="C45" s="106"/>
      <c r="D45" s="106"/>
      <c r="E45" s="106"/>
      <c r="F45" s="106"/>
      <c r="G45" s="106"/>
      <c r="H45" s="107"/>
      <c r="I45" s="152">
        <f>SUM(F46:F46)</f>
        <v>0</v>
      </c>
    </row>
    <row r="46" ht="16.5" customHeight="1" spans="1:9">
      <c r="A46" s="26"/>
      <c r="B46" s="26"/>
      <c r="C46" s="122"/>
      <c r="D46" s="164"/>
      <c r="E46" s="164"/>
      <c r="F46" s="139"/>
      <c r="G46" s="122"/>
      <c r="H46" s="162"/>
      <c r="I46" s="119"/>
    </row>
    <row r="47" ht="15.75" customHeight="1" spans="1:9">
      <c r="A47" s="22" t="s">
        <v>208</v>
      </c>
      <c r="B47" s="379"/>
      <c r="C47" s="106"/>
      <c r="D47" s="106"/>
      <c r="E47" s="106"/>
      <c r="F47" s="106"/>
      <c r="G47" s="106"/>
      <c r="H47" s="107"/>
      <c r="I47" s="152">
        <f>SUM(F48:F49)</f>
        <v>46766.49</v>
      </c>
    </row>
    <row r="48" ht="17.25" customHeight="1" spans="1:9">
      <c r="A48" s="116" t="s">
        <v>4024</v>
      </c>
      <c r="B48" s="116" t="s">
        <v>213</v>
      </c>
      <c r="C48" s="122" t="s">
        <v>214</v>
      </c>
      <c r="D48" s="464">
        <v>45560</v>
      </c>
      <c r="E48" s="464">
        <v>45561</v>
      </c>
      <c r="F48" s="127">
        <v>27739.5</v>
      </c>
      <c r="G48" s="118">
        <v>45566</v>
      </c>
      <c r="H48" s="247">
        <v>1000000000</v>
      </c>
      <c r="I48" s="462"/>
    </row>
    <row r="49" ht="17.25" customHeight="1" spans="1:9">
      <c r="A49" s="116" t="s">
        <v>4025</v>
      </c>
      <c r="B49" s="116" t="s">
        <v>2744</v>
      </c>
      <c r="C49" s="122" t="s">
        <v>214</v>
      </c>
      <c r="D49" s="464">
        <v>45560</v>
      </c>
      <c r="E49" s="464">
        <v>45562</v>
      </c>
      <c r="F49" s="127">
        <v>19026.99</v>
      </c>
      <c r="G49" s="118">
        <v>45566</v>
      </c>
      <c r="H49" s="247">
        <v>1000000000</v>
      </c>
      <c r="I49" s="462"/>
    </row>
    <row r="50" ht="15.75" customHeight="1" spans="1:9">
      <c r="A50" s="22" t="s">
        <v>220</v>
      </c>
      <c r="B50" s="379"/>
      <c r="C50" s="106"/>
      <c r="D50" s="106"/>
      <c r="E50" s="106"/>
      <c r="F50" s="106"/>
      <c r="G50" s="106"/>
      <c r="H50" s="107"/>
      <c r="I50" s="152">
        <f>SUM(F51:F51)</f>
        <v>0</v>
      </c>
    </row>
    <row r="51" ht="15.75" customHeight="1" spans="1:9">
      <c r="A51" s="116"/>
      <c r="B51" s="116"/>
      <c r="C51" s="122"/>
      <c r="D51" s="164"/>
      <c r="E51" s="164"/>
      <c r="F51" s="72"/>
      <c r="G51" s="164"/>
      <c r="H51" s="116"/>
      <c r="I51" s="122"/>
    </row>
    <row r="52" ht="15.75" customHeight="1" spans="1:9">
      <c r="A52" s="22" t="s">
        <v>221</v>
      </c>
      <c r="B52" s="379"/>
      <c r="C52" s="106"/>
      <c r="D52" s="106"/>
      <c r="E52" s="106"/>
      <c r="F52" s="106"/>
      <c r="G52" s="106"/>
      <c r="H52" s="107"/>
      <c r="I52" s="152">
        <f>SUM(F53:F53)</f>
        <v>0</v>
      </c>
    </row>
    <row r="53" ht="15.75" customHeight="1" spans="1:9">
      <c r="A53" s="116"/>
      <c r="B53" s="472"/>
      <c r="C53" s="473"/>
      <c r="D53" s="474"/>
      <c r="E53" s="474"/>
      <c r="F53" s="475"/>
      <c r="G53" s="474"/>
      <c r="H53" s="474"/>
      <c r="I53" s="400"/>
    </row>
    <row r="54" customFormat="1" ht="15.75" customHeight="1" spans="1:8">
      <c r="A54" s="91"/>
      <c r="B54" s="91"/>
      <c r="D54" s="91"/>
      <c r="E54" s="91"/>
      <c r="F54" s="167"/>
      <c r="G54" s="168"/>
      <c r="H54" s="169"/>
    </row>
    <row r="55" customFormat="1" ht="15.75" customHeight="1" spans="1:8">
      <c r="A55" s="170" t="s">
        <v>222</v>
      </c>
      <c r="B55" s="171"/>
      <c r="C55" s="171"/>
      <c r="D55" s="91"/>
      <c r="E55" s="91"/>
      <c r="F55" s="167"/>
      <c r="H55" s="91"/>
    </row>
    <row r="56" customFormat="1" ht="15.75" customHeight="1" spans="1:8">
      <c r="A56" s="172" t="s">
        <v>223</v>
      </c>
      <c r="B56" s="102"/>
      <c r="C56" s="102"/>
      <c r="D56" s="91"/>
      <c r="E56" s="91"/>
      <c r="F56" s="167"/>
      <c r="H56" s="91"/>
    </row>
    <row r="57" customFormat="1" ht="15.75" customHeight="1" spans="1:8">
      <c r="A57" s="91"/>
      <c r="B57" s="91"/>
      <c r="D57" s="91"/>
      <c r="E57" s="91"/>
      <c r="F57" s="167"/>
      <c r="H57" s="91"/>
    </row>
    <row r="58" customFormat="1" ht="15.75" customHeight="1" spans="1:8">
      <c r="A58" s="91"/>
      <c r="B58" s="91"/>
      <c r="D58" s="91"/>
      <c r="E58" s="91"/>
      <c r="F58" s="167"/>
      <c r="H58" s="91"/>
    </row>
    <row r="59" customFormat="1" ht="15.75" customHeight="1" spans="1:8">
      <c r="A59" s="91"/>
      <c r="B59" s="91"/>
      <c r="D59" s="91"/>
      <c r="E59" s="91"/>
      <c r="F59" s="167"/>
      <c r="H59" s="91"/>
    </row>
    <row r="60" customFormat="1" ht="15.75" customHeight="1" spans="1:8">
      <c r="A60" s="91"/>
      <c r="B60" s="91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39:H39"/>
    <mergeCell ref="A41:H41"/>
    <mergeCell ref="A43:H43"/>
    <mergeCell ref="A45:H45"/>
    <mergeCell ref="A47:H47"/>
    <mergeCell ref="A50:H50"/>
    <mergeCell ref="A52:H52"/>
  </mergeCells>
  <pageMargins left="0.75" right="0.75" top="1" bottom="1" header="0.5" footer="0.5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E28" sqref="E28"/>
    </sheetView>
  </sheetViews>
  <sheetFormatPr defaultColWidth="12.6285714285714" defaultRowHeight="15" customHeight="1"/>
  <cols>
    <col min="1" max="1" width="21.1428571428571" style="376" customWidth="1"/>
    <col min="2" max="2" width="17.7142857142857" style="376" customWidth="1"/>
    <col min="3" max="3" width="67.3809523809524" customWidth="1"/>
    <col min="4" max="4" width="10.752380952381" customWidth="1"/>
    <col min="5" max="5" width="11.752380952381" customWidth="1"/>
    <col min="6" max="6" width="13.6285714285714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6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57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SUM(F17:F21)</f>
        <v>24800</v>
      </c>
    </row>
    <row r="17" ht="19.5" customHeight="1" spans="1:9">
      <c r="A17" s="26" t="s">
        <v>4026</v>
      </c>
      <c r="B17" s="26" t="s">
        <v>25</v>
      </c>
      <c r="C17" s="25" t="s">
        <v>4027</v>
      </c>
      <c r="D17" s="332">
        <v>45551</v>
      </c>
      <c r="E17" s="289">
        <v>45567</v>
      </c>
      <c r="F17" s="72">
        <v>12000</v>
      </c>
      <c r="G17" s="289">
        <v>45569</v>
      </c>
      <c r="H17" s="334">
        <v>1000000000</v>
      </c>
      <c r="I17" s="460"/>
    </row>
    <row r="18" ht="17.25" customHeight="1" spans="1:9">
      <c r="A18" s="220" t="s">
        <v>4028</v>
      </c>
      <c r="B18" s="220" t="s">
        <v>18</v>
      </c>
      <c r="C18" s="221" t="s">
        <v>4029</v>
      </c>
      <c r="D18" s="151">
        <v>45568</v>
      </c>
      <c r="E18" s="151">
        <v>45568</v>
      </c>
      <c r="F18" s="141">
        <v>1500</v>
      </c>
      <c r="G18" s="151">
        <v>45569</v>
      </c>
      <c r="H18" s="247">
        <v>1000000000</v>
      </c>
      <c r="I18" s="461"/>
    </row>
    <row r="19" ht="15.75" customHeight="1" spans="1:9">
      <c r="A19" s="26" t="s">
        <v>4030</v>
      </c>
      <c r="B19" s="26" t="s">
        <v>18</v>
      </c>
      <c r="C19" s="122" t="s">
        <v>4031</v>
      </c>
      <c r="D19" s="118">
        <v>45568</v>
      </c>
      <c r="E19" s="118">
        <v>45569</v>
      </c>
      <c r="F19" s="119">
        <v>4400</v>
      </c>
      <c r="G19" s="151">
        <v>45569</v>
      </c>
      <c r="H19" s="159">
        <v>1000000000</v>
      </c>
      <c r="I19" s="461"/>
    </row>
    <row r="20" ht="15.75" customHeight="1" spans="1:9">
      <c r="A20" s="26" t="s">
        <v>4032</v>
      </c>
      <c r="B20" s="26" t="s">
        <v>18</v>
      </c>
      <c r="C20" s="122" t="s">
        <v>4033</v>
      </c>
      <c r="D20" s="118">
        <v>45568</v>
      </c>
      <c r="E20" s="118">
        <v>45569</v>
      </c>
      <c r="F20" s="119">
        <v>2100</v>
      </c>
      <c r="G20" s="151">
        <v>45569</v>
      </c>
      <c r="H20" s="159">
        <v>1000000000</v>
      </c>
      <c r="I20" s="461"/>
    </row>
    <row r="21" ht="16.5" customHeight="1" spans="1:9">
      <c r="A21" s="116" t="s">
        <v>4034</v>
      </c>
      <c r="B21" s="116" t="s">
        <v>18</v>
      </c>
      <c r="C21" s="122" t="s">
        <v>4035</v>
      </c>
      <c r="D21" s="118">
        <v>45568</v>
      </c>
      <c r="E21" s="118">
        <v>45569</v>
      </c>
      <c r="F21" s="119">
        <v>4800</v>
      </c>
      <c r="G21" s="151">
        <v>45569</v>
      </c>
      <c r="H21" s="159">
        <v>1000000000</v>
      </c>
      <c r="I21" s="461"/>
    </row>
    <row r="22" ht="24.75" customHeight="1" spans="1:40">
      <c r="A22" s="22" t="s">
        <v>2713</v>
      </c>
      <c r="B22" s="379"/>
      <c r="C22" s="106"/>
      <c r="D22" s="106"/>
      <c r="E22" s="106"/>
      <c r="F22" s="106"/>
      <c r="G22" s="106"/>
      <c r="H22" s="107"/>
      <c r="I22" s="152">
        <f>SUM(F34:F44)</f>
        <v>60346.5</v>
      </c>
      <c r="AN22" s="147" t="s">
        <v>52</v>
      </c>
    </row>
    <row r="23" ht="16.5" customHeight="1" spans="1:9">
      <c r="A23" s="116" t="s">
        <v>4036</v>
      </c>
      <c r="B23" s="116" t="s">
        <v>213</v>
      </c>
      <c r="C23" s="122" t="s">
        <v>214</v>
      </c>
      <c r="D23" s="124">
        <v>45559</v>
      </c>
      <c r="E23" s="124">
        <v>45568</v>
      </c>
      <c r="F23" s="143">
        <v>704.16</v>
      </c>
      <c r="G23" s="151">
        <v>45569</v>
      </c>
      <c r="H23" s="162">
        <v>1000000000</v>
      </c>
      <c r="I23" s="461"/>
    </row>
    <row r="24" ht="16.5" customHeight="1" spans="1:9">
      <c r="A24" s="116" t="s">
        <v>4037</v>
      </c>
      <c r="B24" s="116" t="s">
        <v>1236</v>
      </c>
      <c r="C24" s="122" t="s">
        <v>1232</v>
      </c>
      <c r="D24" s="124">
        <v>45560</v>
      </c>
      <c r="E24" s="124">
        <v>45567</v>
      </c>
      <c r="F24" s="143">
        <v>2040.29</v>
      </c>
      <c r="G24" s="151">
        <v>45569</v>
      </c>
      <c r="H24" s="162">
        <v>1000000000</v>
      </c>
      <c r="I24" s="461"/>
    </row>
    <row r="25" ht="16.5" customHeight="1" spans="1:9">
      <c r="A25" s="116" t="s">
        <v>4038</v>
      </c>
      <c r="B25" s="116" t="s">
        <v>95</v>
      </c>
      <c r="C25" s="122" t="s">
        <v>236</v>
      </c>
      <c r="D25" s="124">
        <v>45562</v>
      </c>
      <c r="E25" s="124">
        <v>45568</v>
      </c>
      <c r="F25" s="143">
        <v>10000</v>
      </c>
      <c r="G25" s="151">
        <v>45569</v>
      </c>
      <c r="H25" s="162">
        <v>1000000000</v>
      </c>
      <c r="I25" s="461"/>
    </row>
    <row r="26" ht="16.5" customHeight="1" spans="1:9">
      <c r="A26" s="116" t="s">
        <v>4039</v>
      </c>
      <c r="B26" s="116" t="s">
        <v>474</v>
      </c>
      <c r="C26" s="122" t="s">
        <v>475</v>
      </c>
      <c r="D26" s="124">
        <v>45566</v>
      </c>
      <c r="E26" s="124">
        <v>45567</v>
      </c>
      <c r="F26" s="143">
        <v>5029.2</v>
      </c>
      <c r="G26" s="151">
        <v>45569</v>
      </c>
      <c r="H26" s="162">
        <v>1000000000</v>
      </c>
      <c r="I26" s="461"/>
    </row>
    <row r="27" ht="16.5" customHeight="1" spans="1:9">
      <c r="A27" s="116" t="s">
        <v>4040</v>
      </c>
      <c r="B27" s="116" t="s">
        <v>115</v>
      </c>
      <c r="C27" s="122" t="s">
        <v>132</v>
      </c>
      <c r="D27" s="124">
        <v>45566</v>
      </c>
      <c r="E27" s="124">
        <v>45568</v>
      </c>
      <c r="F27" s="143">
        <v>68.06</v>
      </c>
      <c r="G27" s="151">
        <v>45569</v>
      </c>
      <c r="H27" s="162">
        <v>1000000000</v>
      </c>
      <c r="I27" s="461"/>
    </row>
    <row r="28" ht="16.5" customHeight="1" spans="1:9">
      <c r="A28" s="116" t="s">
        <v>4041</v>
      </c>
      <c r="B28" s="116" t="s">
        <v>2894</v>
      </c>
      <c r="C28" s="122" t="s">
        <v>132</v>
      </c>
      <c r="D28" s="124">
        <v>45566</v>
      </c>
      <c r="E28" s="124">
        <v>45568</v>
      </c>
      <c r="F28" s="143">
        <v>68.04</v>
      </c>
      <c r="G28" s="151">
        <v>45569</v>
      </c>
      <c r="H28" s="162">
        <v>1000000000</v>
      </c>
      <c r="I28" s="461"/>
    </row>
    <row r="29" ht="16.5" customHeight="1" spans="1:9">
      <c r="A29" s="116" t="s">
        <v>4042</v>
      </c>
      <c r="B29" s="116" t="s">
        <v>79</v>
      </c>
      <c r="C29" s="122" t="s">
        <v>251</v>
      </c>
      <c r="D29" s="124">
        <v>45566</v>
      </c>
      <c r="E29" s="124">
        <v>45568</v>
      </c>
      <c r="F29" s="143">
        <v>13521.3</v>
      </c>
      <c r="G29" s="151">
        <v>45569</v>
      </c>
      <c r="H29" s="162">
        <v>1000000000</v>
      </c>
      <c r="I29" s="461"/>
    </row>
    <row r="30" ht="16.5" customHeight="1" spans="1:9">
      <c r="A30" s="116" t="s">
        <v>4043</v>
      </c>
      <c r="B30" s="116" t="s">
        <v>213</v>
      </c>
      <c r="C30" s="122" t="s">
        <v>214</v>
      </c>
      <c r="D30" s="124">
        <v>45566</v>
      </c>
      <c r="E30" s="124">
        <v>45568</v>
      </c>
      <c r="F30" s="143">
        <v>3476.79</v>
      </c>
      <c r="G30" s="151">
        <v>45569</v>
      </c>
      <c r="H30" s="162">
        <v>1000000000</v>
      </c>
      <c r="I30" s="461"/>
    </row>
    <row r="31" ht="16.5" customHeight="1" spans="1:9">
      <c r="A31" s="116" t="s">
        <v>4044</v>
      </c>
      <c r="B31" s="116" t="s">
        <v>115</v>
      </c>
      <c r="C31" s="122" t="s">
        <v>132</v>
      </c>
      <c r="D31" s="124">
        <v>45566</v>
      </c>
      <c r="E31" s="124">
        <v>45568</v>
      </c>
      <c r="F31" s="143">
        <v>68.06</v>
      </c>
      <c r="G31" s="151">
        <v>45569</v>
      </c>
      <c r="H31" s="162">
        <v>1000000000</v>
      </c>
      <c r="I31" s="461"/>
    </row>
    <row r="32" ht="16.5" customHeight="1" spans="1:9">
      <c r="A32" s="116" t="s">
        <v>4045</v>
      </c>
      <c r="B32" s="116" t="s">
        <v>60</v>
      </c>
      <c r="C32" s="122" t="s">
        <v>803</v>
      </c>
      <c r="D32" s="124">
        <v>45566</v>
      </c>
      <c r="E32" s="124">
        <v>45568</v>
      </c>
      <c r="F32" s="141">
        <v>2709.55</v>
      </c>
      <c r="G32" s="151">
        <v>45569</v>
      </c>
      <c r="H32" s="422">
        <v>1000000000</v>
      </c>
      <c r="I32" s="461"/>
    </row>
    <row r="33" ht="16.5" customHeight="1" spans="1:9">
      <c r="A33" s="116" t="s">
        <v>4046</v>
      </c>
      <c r="B33" s="116" t="s">
        <v>648</v>
      </c>
      <c r="C33" s="122" t="s">
        <v>798</v>
      </c>
      <c r="D33" s="124">
        <v>45566</v>
      </c>
      <c r="E33" s="124">
        <v>45568</v>
      </c>
      <c r="F33" s="141">
        <v>1024</v>
      </c>
      <c r="G33" s="151">
        <v>45569</v>
      </c>
      <c r="H33" s="422">
        <v>1000000000</v>
      </c>
      <c r="I33" s="461"/>
    </row>
    <row r="34" ht="16.5" customHeight="1" spans="1:9">
      <c r="A34" s="116" t="s">
        <v>4047</v>
      </c>
      <c r="B34" s="116" t="s">
        <v>60</v>
      </c>
      <c r="C34" s="122" t="s">
        <v>465</v>
      </c>
      <c r="D34" s="124">
        <v>45567</v>
      </c>
      <c r="E34" s="124">
        <v>45568</v>
      </c>
      <c r="F34" s="143">
        <v>2301</v>
      </c>
      <c r="G34" s="151">
        <v>45569</v>
      </c>
      <c r="H34" s="422">
        <v>1133000000</v>
      </c>
      <c r="I34" s="461"/>
    </row>
    <row r="35" ht="16.5" customHeight="1" spans="1:9">
      <c r="A35" s="116" t="s">
        <v>4048</v>
      </c>
      <c r="B35" s="116" t="s">
        <v>91</v>
      </c>
      <c r="C35" s="122" t="s">
        <v>249</v>
      </c>
      <c r="D35" s="124">
        <v>45567</v>
      </c>
      <c r="E35" s="124">
        <v>45568</v>
      </c>
      <c r="F35" s="143">
        <v>4934.84</v>
      </c>
      <c r="G35" s="151">
        <v>45569</v>
      </c>
      <c r="H35" s="422">
        <v>1444000000</v>
      </c>
      <c r="I35" s="461"/>
    </row>
    <row r="36" ht="16.5" customHeight="1" spans="1:9">
      <c r="A36" s="116" t="s">
        <v>4049</v>
      </c>
      <c r="B36" s="116" t="s">
        <v>2777</v>
      </c>
      <c r="C36" s="122" t="s">
        <v>465</v>
      </c>
      <c r="D36" s="124">
        <v>45567</v>
      </c>
      <c r="E36" s="124">
        <v>45568</v>
      </c>
      <c r="F36" s="143">
        <v>2030.4</v>
      </c>
      <c r="G36" s="151">
        <v>45569</v>
      </c>
      <c r="H36" s="422">
        <v>1133000000</v>
      </c>
      <c r="I36" s="461"/>
    </row>
    <row r="37" customHeight="1" spans="1:9">
      <c r="A37" s="116" t="s">
        <v>4050</v>
      </c>
      <c r="B37" s="116" t="s">
        <v>60</v>
      </c>
      <c r="C37" s="122" t="s">
        <v>1142</v>
      </c>
      <c r="D37" s="140">
        <v>45567</v>
      </c>
      <c r="E37" s="124">
        <v>45568</v>
      </c>
      <c r="F37" s="121">
        <v>2832.86</v>
      </c>
      <c r="G37" s="151">
        <v>45569</v>
      </c>
      <c r="H37" s="422">
        <v>1000000000</v>
      </c>
      <c r="I37" s="461"/>
    </row>
    <row r="38" customHeight="1" spans="1:9">
      <c r="A38" s="26" t="s">
        <v>4051</v>
      </c>
      <c r="B38" s="26" t="s">
        <v>269</v>
      </c>
      <c r="C38" s="122" t="s">
        <v>780</v>
      </c>
      <c r="D38" s="124">
        <v>45568</v>
      </c>
      <c r="E38" s="124">
        <v>45568</v>
      </c>
      <c r="F38" s="143">
        <v>7170.11</v>
      </c>
      <c r="G38" s="151">
        <v>45569</v>
      </c>
      <c r="H38" s="162">
        <v>1000000000</v>
      </c>
      <c r="I38" s="461"/>
    </row>
    <row r="39" customHeight="1" spans="1:9">
      <c r="A39" s="116" t="s">
        <v>4052</v>
      </c>
      <c r="B39" s="116" t="s">
        <v>266</v>
      </c>
      <c r="C39" s="122" t="s">
        <v>745</v>
      </c>
      <c r="D39" s="124">
        <v>45568</v>
      </c>
      <c r="E39" s="124">
        <v>45568</v>
      </c>
      <c r="F39" s="143">
        <v>6922.55</v>
      </c>
      <c r="G39" s="151">
        <v>45569</v>
      </c>
      <c r="H39" s="162">
        <v>1000000000</v>
      </c>
      <c r="I39" s="461"/>
    </row>
    <row r="40" customHeight="1" spans="1:9">
      <c r="A40" s="116" t="s">
        <v>4053</v>
      </c>
      <c r="B40" s="116" t="s">
        <v>3168</v>
      </c>
      <c r="C40" s="122" t="s">
        <v>4054</v>
      </c>
      <c r="D40" s="124">
        <v>45568</v>
      </c>
      <c r="E40" s="124">
        <v>45568</v>
      </c>
      <c r="F40" s="141">
        <v>863.57</v>
      </c>
      <c r="G40" s="151">
        <v>45569</v>
      </c>
      <c r="H40" s="162">
        <v>1000000000</v>
      </c>
      <c r="I40" s="461"/>
    </row>
    <row r="41" customHeight="1" spans="1:9">
      <c r="A41" s="116" t="s">
        <v>4055</v>
      </c>
      <c r="B41" s="116" t="s">
        <v>1236</v>
      </c>
      <c r="C41" s="122" t="s">
        <v>276</v>
      </c>
      <c r="D41" s="124">
        <v>45568</v>
      </c>
      <c r="E41" s="124">
        <v>45568</v>
      </c>
      <c r="F41" s="141">
        <v>6596.34</v>
      </c>
      <c r="G41" s="151">
        <v>45569</v>
      </c>
      <c r="H41" s="162">
        <v>1000000000</v>
      </c>
      <c r="I41" s="461"/>
    </row>
    <row r="42" customHeight="1" spans="1:9">
      <c r="A42" s="116" t="s">
        <v>4056</v>
      </c>
      <c r="B42" s="116" t="s">
        <v>101</v>
      </c>
      <c r="C42" s="122" t="s">
        <v>4057</v>
      </c>
      <c r="D42" s="124">
        <v>45568</v>
      </c>
      <c r="E42" s="124">
        <v>45568</v>
      </c>
      <c r="F42" s="141">
        <v>7573.37</v>
      </c>
      <c r="G42" s="151">
        <v>45569</v>
      </c>
      <c r="H42" s="162">
        <v>1000000000</v>
      </c>
      <c r="I42" s="461"/>
    </row>
    <row r="43" customHeight="1" spans="1:9">
      <c r="A43" s="116" t="s">
        <v>4058</v>
      </c>
      <c r="B43" s="116" t="s">
        <v>301</v>
      </c>
      <c r="C43" s="122" t="s">
        <v>3039</v>
      </c>
      <c r="D43" s="124">
        <v>45568</v>
      </c>
      <c r="E43" s="124">
        <v>45569</v>
      </c>
      <c r="F43" s="141">
        <v>9120.08</v>
      </c>
      <c r="G43" s="151">
        <v>45569</v>
      </c>
      <c r="H43" s="162">
        <v>1000000000</v>
      </c>
      <c r="I43" s="461"/>
    </row>
    <row r="44" customHeight="1" spans="1:9">
      <c r="A44" s="91" t="s">
        <v>4059</v>
      </c>
      <c r="B44" s="456" t="s">
        <v>1296</v>
      </c>
      <c r="C44" s="253" t="s">
        <v>1297</v>
      </c>
      <c r="D44" s="124">
        <v>45568</v>
      </c>
      <c r="E44" s="124">
        <v>45569</v>
      </c>
      <c r="F44" s="141">
        <v>10001.38</v>
      </c>
      <c r="G44" s="151">
        <v>45569</v>
      </c>
      <c r="H44" s="316">
        <v>1444000000</v>
      </c>
      <c r="I44" s="461"/>
    </row>
    <row r="45" ht="15.75" customHeight="1" spans="1:9">
      <c r="A45" s="22" t="s">
        <v>160</v>
      </c>
      <c r="B45" s="379"/>
      <c r="C45" s="106"/>
      <c r="D45" s="106"/>
      <c r="E45" s="106"/>
      <c r="F45" s="106"/>
      <c r="G45" s="106"/>
      <c r="H45" s="107"/>
      <c r="I45" s="152">
        <f>SUM(F46)</f>
        <v>0</v>
      </c>
    </row>
    <row r="46" ht="18" customHeight="1" spans="1:40">
      <c r="A46" s="116"/>
      <c r="B46" s="116"/>
      <c r="C46" s="122"/>
      <c r="D46" s="123"/>
      <c r="E46" s="123"/>
      <c r="F46" s="246"/>
      <c r="G46" s="394"/>
      <c r="H46" s="122"/>
      <c r="I46" s="396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</row>
    <row r="47" ht="15.75" customHeight="1" spans="1:9">
      <c r="A47" s="22" t="s">
        <v>161</v>
      </c>
      <c r="B47" s="379"/>
      <c r="C47" s="106"/>
      <c r="D47" s="106"/>
      <c r="E47" s="106"/>
      <c r="F47" s="106"/>
      <c r="G47" s="106"/>
      <c r="H47" s="107"/>
      <c r="I47" s="152">
        <f>SUM(F48)</f>
        <v>0</v>
      </c>
    </row>
    <row r="48" ht="17.25" customHeight="1" spans="1:9">
      <c r="A48" s="116"/>
      <c r="B48" s="91"/>
      <c r="C48" s="117"/>
      <c r="D48" s="140"/>
      <c r="E48" s="123"/>
      <c r="F48" s="121"/>
      <c r="G48" s="439"/>
      <c r="H48" s="116"/>
      <c r="I48" s="122"/>
    </row>
    <row r="49" ht="15.75" customHeight="1" spans="1:9">
      <c r="A49" s="22" t="s">
        <v>186</v>
      </c>
      <c r="B49" s="379"/>
      <c r="C49" s="106"/>
      <c r="D49" s="106"/>
      <c r="E49" s="106"/>
      <c r="F49" s="106"/>
      <c r="G49" s="106"/>
      <c r="H49" s="107"/>
      <c r="I49" s="152">
        <f>SUM(F50:F51)</f>
        <v>94108.47</v>
      </c>
    </row>
    <row r="50" customHeight="1" spans="1:9">
      <c r="A50" s="116" t="s">
        <v>4060</v>
      </c>
      <c r="B50" s="116" t="s">
        <v>1236</v>
      </c>
      <c r="C50" s="122" t="s">
        <v>395</v>
      </c>
      <c r="D50" s="140">
        <v>45566</v>
      </c>
      <c r="E50" s="123">
        <v>45567</v>
      </c>
      <c r="F50" s="119">
        <v>48634.05</v>
      </c>
      <c r="G50" s="151">
        <v>45569</v>
      </c>
      <c r="H50" s="159">
        <v>1000000000</v>
      </c>
      <c r="I50" s="462"/>
    </row>
    <row r="51" customHeight="1" spans="1:9">
      <c r="A51" s="91" t="s">
        <v>4061</v>
      </c>
      <c r="B51" s="26" t="s">
        <v>1296</v>
      </c>
      <c r="C51" s="147" t="s">
        <v>4062</v>
      </c>
      <c r="D51" s="140">
        <v>45566</v>
      </c>
      <c r="E51" s="123">
        <v>45568</v>
      </c>
      <c r="F51" s="119">
        <v>45474.42</v>
      </c>
      <c r="G51" s="151">
        <v>45569</v>
      </c>
      <c r="H51" s="159">
        <v>1000000000</v>
      </c>
      <c r="I51" s="462"/>
    </row>
    <row r="52" ht="15.75" customHeight="1" spans="1:9">
      <c r="A52" s="22" t="s">
        <v>187</v>
      </c>
      <c r="B52" s="379"/>
      <c r="C52" s="106"/>
      <c r="D52" s="106"/>
      <c r="E52" s="106"/>
      <c r="F52" s="106"/>
      <c r="G52" s="106"/>
      <c r="H52" s="107"/>
      <c r="I52" s="152">
        <f>SUM(F53:F54)</f>
        <v>54039.33</v>
      </c>
    </row>
    <row r="53" ht="17.25" customHeight="1" spans="1:9">
      <c r="A53" s="116" t="s">
        <v>4063</v>
      </c>
      <c r="B53" s="116" t="s">
        <v>269</v>
      </c>
      <c r="C53" s="122" t="s">
        <v>270</v>
      </c>
      <c r="D53" s="118">
        <v>45567</v>
      </c>
      <c r="E53" s="124">
        <v>45568</v>
      </c>
      <c r="F53" s="119">
        <v>34789.33</v>
      </c>
      <c r="G53" s="151">
        <v>45569</v>
      </c>
      <c r="H53" s="162">
        <v>1000000000</v>
      </c>
      <c r="I53" s="462"/>
    </row>
    <row r="54" ht="16.5" customHeight="1" spans="1:9">
      <c r="A54" s="116" t="s">
        <v>4064</v>
      </c>
      <c r="B54" s="116" t="s">
        <v>401</v>
      </c>
      <c r="C54" s="122" t="s">
        <v>411</v>
      </c>
      <c r="D54" s="118">
        <v>45568</v>
      </c>
      <c r="E54" s="118">
        <v>45568</v>
      </c>
      <c r="F54" s="139">
        <v>19250</v>
      </c>
      <c r="G54" s="151">
        <v>45569</v>
      </c>
      <c r="H54" s="162">
        <v>1000000000</v>
      </c>
      <c r="I54" s="461"/>
    </row>
    <row r="55" ht="15.75" customHeight="1" spans="1:9">
      <c r="A55" s="22" t="s">
        <v>208</v>
      </c>
      <c r="B55" s="379"/>
      <c r="C55" s="106"/>
      <c r="D55" s="106"/>
      <c r="E55" s="106"/>
      <c r="F55" s="106"/>
      <c r="G55" s="106"/>
      <c r="H55" s="107"/>
      <c r="I55" s="152">
        <f t="shared" ref="I55:I59" si="0">SUM(F56)</f>
        <v>30044.64</v>
      </c>
    </row>
    <row r="56" ht="17.25" customHeight="1" spans="1:9">
      <c r="A56" s="457" t="s">
        <v>4065</v>
      </c>
      <c r="B56" s="457" t="s">
        <v>213</v>
      </c>
      <c r="C56" s="458" t="s">
        <v>4066</v>
      </c>
      <c r="D56" s="314">
        <v>45566</v>
      </c>
      <c r="E56" s="301">
        <v>45568</v>
      </c>
      <c r="F56" s="434">
        <v>30044.64</v>
      </c>
      <c r="G56" s="424">
        <v>45569</v>
      </c>
      <c r="H56" s="425">
        <v>1000000000</v>
      </c>
      <c r="I56" s="463"/>
    </row>
    <row r="57" ht="15.75" customHeight="1" spans="1:9">
      <c r="A57" s="22" t="s">
        <v>220</v>
      </c>
      <c r="B57" s="379"/>
      <c r="C57" s="106"/>
      <c r="D57" s="106"/>
      <c r="E57" s="106"/>
      <c r="F57" s="106"/>
      <c r="G57" s="106"/>
      <c r="H57" s="107"/>
      <c r="I57" s="152">
        <f t="shared" si="0"/>
        <v>0</v>
      </c>
    </row>
    <row r="58" ht="15.75" customHeight="1" spans="1:9">
      <c r="A58" s="116"/>
      <c r="B58" s="116"/>
      <c r="C58" s="122"/>
      <c r="D58" s="118"/>
      <c r="E58" s="118"/>
      <c r="F58" s="72"/>
      <c r="G58" s="164"/>
      <c r="H58" s="116"/>
      <c r="I58" s="122"/>
    </row>
    <row r="59" ht="15.75" customHeight="1" spans="1:9">
      <c r="A59" s="22" t="s">
        <v>221</v>
      </c>
      <c r="B59" s="379"/>
      <c r="C59" s="106"/>
      <c r="D59" s="106"/>
      <c r="E59" s="106"/>
      <c r="F59" s="106"/>
      <c r="G59" s="106"/>
      <c r="H59" s="107"/>
      <c r="I59" s="152">
        <f t="shared" si="0"/>
        <v>0</v>
      </c>
    </row>
    <row r="60" ht="15.75" customHeight="1" spans="1:9">
      <c r="A60" s="116"/>
      <c r="B60" s="356"/>
      <c r="C60" s="309"/>
      <c r="D60" s="459"/>
      <c r="E60" s="118"/>
      <c r="F60" s="165"/>
      <c r="G60" s="164"/>
      <c r="H60" s="164"/>
      <c r="I60" s="116"/>
    </row>
    <row r="61" customFormat="1" ht="15.75" customHeight="1" spans="1:8">
      <c r="A61" s="91"/>
      <c r="B61" s="91"/>
      <c r="D61" s="91"/>
      <c r="E61" s="91"/>
      <c r="F61" s="167"/>
      <c r="G61" s="168"/>
      <c r="H61" s="169"/>
    </row>
    <row r="62" customFormat="1" ht="15.75" customHeight="1" spans="1:8">
      <c r="A62" s="170" t="s">
        <v>222</v>
      </c>
      <c r="B62" s="171"/>
      <c r="C62" s="171"/>
      <c r="D62" s="91"/>
      <c r="E62" s="91"/>
      <c r="F62" s="167"/>
      <c r="H62" s="91"/>
    </row>
    <row r="63" customFormat="1" ht="15.75" customHeight="1" spans="1:8">
      <c r="A63" s="172" t="s">
        <v>223</v>
      </c>
      <c r="B63" s="102"/>
      <c r="C63" s="102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45:H45"/>
    <mergeCell ref="A47:H47"/>
    <mergeCell ref="A49:H49"/>
    <mergeCell ref="A52:H52"/>
    <mergeCell ref="A55:H55"/>
    <mergeCell ref="A57:H57"/>
    <mergeCell ref="A59:H59"/>
  </mergeCells>
  <pageMargins left="0.75" right="0.75" top="1" bottom="1" header="0.5" footer="0.5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workbookViewId="0">
      <selection activeCell="C23" sqref="C23"/>
    </sheetView>
  </sheetViews>
  <sheetFormatPr defaultColWidth="12.6285714285714" defaultRowHeight="15" customHeight="1"/>
  <cols>
    <col min="1" max="1" width="20.752380952381" customWidth="1"/>
    <col min="2" max="2" width="18" customWidth="1"/>
    <col min="3" max="3" width="85.6285714285714" customWidth="1"/>
    <col min="4" max="4" width="10.752380952381" customWidth="1"/>
    <col min="5" max="5" width="11" customWidth="1"/>
    <col min="6" max="6" width="13.6285714285714" style="376" customWidth="1"/>
    <col min="7" max="7" width="10.6285714285714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6">
      <c r="A6" s="95" t="s">
        <v>0</v>
      </c>
      <c r="F6" s="376"/>
    </row>
    <row r="7" customFormat="1" ht="15.75" customHeight="1" spans="1:6">
      <c r="A7" s="95" t="s">
        <v>1</v>
      </c>
      <c r="F7" s="376"/>
    </row>
    <row r="8" customFormat="1" ht="15.75" customHeight="1" spans="1:6">
      <c r="A8" s="95" t="s">
        <v>2</v>
      </c>
      <c r="F8" s="376"/>
    </row>
    <row r="9" customFormat="1" ht="15.75" customHeight="1" spans="1:6">
      <c r="A9" s="96" t="s">
        <v>3</v>
      </c>
      <c r="F9" s="376"/>
    </row>
    <row r="10" customFormat="1" ht="15.75" customHeight="1" spans="1:6">
      <c r="A10" s="96" t="s">
        <v>4</v>
      </c>
      <c r="F10" s="376"/>
    </row>
    <row r="11" ht="15.75" customHeight="1" spans="1:9">
      <c r="A11" s="97"/>
      <c r="B11" s="98"/>
      <c r="C11" s="98"/>
      <c r="D11" s="98"/>
      <c r="E11" s="98"/>
      <c r="F11" s="99"/>
      <c r="G11" s="96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378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51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379"/>
      <c r="G16" s="106"/>
      <c r="H16" s="107"/>
      <c r="I16" s="152">
        <f>SUM(F17:F18)</f>
        <v>16000</v>
      </c>
    </row>
    <row r="17" ht="27" customHeight="1" spans="1:9">
      <c r="A17" s="220" t="s">
        <v>4067</v>
      </c>
      <c r="B17" s="220" t="s">
        <v>18</v>
      </c>
      <c r="C17" s="221" t="s">
        <v>4068</v>
      </c>
      <c r="D17" s="332">
        <v>45568</v>
      </c>
      <c r="E17" s="332">
        <v>45569</v>
      </c>
      <c r="F17" s="442">
        <v>7000</v>
      </c>
      <c r="G17" s="332">
        <v>45572</v>
      </c>
      <c r="H17" s="334">
        <v>1000000000</v>
      </c>
      <c r="I17" s="450"/>
    </row>
    <row r="18" ht="17.25" customHeight="1" spans="1:9">
      <c r="A18" s="116" t="s">
        <v>4069</v>
      </c>
      <c r="B18" s="116" t="s">
        <v>18</v>
      </c>
      <c r="C18" s="221" t="s">
        <v>4070</v>
      </c>
      <c r="D18" s="332">
        <v>45569</v>
      </c>
      <c r="E18" s="332">
        <v>45572</v>
      </c>
      <c r="F18" s="443">
        <v>9000</v>
      </c>
      <c r="G18" s="332">
        <v>45572</v>
      </c>
      <c r="H18" s="247">
        <v>1000000000</v>
      </c>
      <c r="I18" s="451"/>
    </row>
    <row r="19" ht="24.75" customHeight="1" spans="1:40">
      <c r="A19" s="22" t="s">
        <v>2713</v>
      </c>
      <c r="B19" s="106"/>
      <c r="C19" s="106"/>
      <c r="D19" s="106"/>
      <c r="E19" s="106"/>
      <c r="F19" s="379"/>
      <c r="G19" s="106"/>
      <c r="H19" s="107"/>
      <c r="I19" s="452">
        <f>SUM(F20:F39)</f>
        <v>114971.68</v>
      </c>
      <c r="AN19" s="147" t="s">
        <v>52</v>
      </c>
    </row>
    <row r="20" ht="16.5" customHeight="1" spans="1:9">
      <c r="A20" s="383" t="s">
        <v>4071</v>
      </c>
      <c r="B20" s="383" t="s">
        <v>4072</v>
      </c>
      <c r="C20" s="129" t="s">
        <v>4073</v>
      </c>
      <c r="D20" s="332">
        <v>45566</v>
      </c>
      <c r="E20" s="332">
        <v>45573</v>
      </c>
      <c r="F20" s="442">
        <v>1376.39</v>
      </c>
      <c r="G20" s="332">
        <v>45572</v>
      </c>
      <c r="H20" s="134">
        <v>1000000000</v>
      </c>
      <c r="I20" s="450"/>
    </row>
    <row r="21" ht="16.5" customHeight="1" spans="1:9">
      <c r="A21" s="159" t="s">
        <v>4074</v>
      </c>
      <c r="B21" s="159" t="s">
        <v>2862</v>
      </c>
      <c r="C21" s="309" t="s">
        <v>273</v>
      </c>
      <c r="D21" s="332">
        <v>45567</v>
      </c>
      <c r="E21" s="332">
        <v>45572</v>
      </c>
      <c r="F21" s="444">
        <v>13972.8</v>
      </c>
      <c r="G21" s="332">
        <v>45572</v>
      </c>
      <c r="H21" s="162">
        <v>1000000000</v>
      </c>
      <c r="I21" s="451"/>
    </row>
    <row r="22" ht="16.5" customHeight="1" spans="1:9">
      <c r="A22" s="159" t="s">
        <v>4075</v>
      </c>
      <c r="B22" s="159" t="s">
        <v>2744</v>
      </c>
      <c r="C22" s="228" t="s">
        <v>214</v>
      </c>
      <c r="D22" s="332">
        <v>45567</v>
      </c>
      <c r="E22" s="332">
        <v>45572</v>
      </c>
      <c r="F22" s="444">
        <v>1740.84</v>
      </c>
      <c r="G22" s="332">
        <v>45572</v>
      </c>
      <c r="H22" s="162">
        <v>1000000000</v>
      </c>
      <c r="I22" s="451"/>
    </row>
    <row r="23" ht="16.5" customHeight="1" spans="1:9">
      <c r="A23" s="116" t="s">
        <v>4076</v>
      </c>
      <c r="B23" s="116" t="s">
        <v>3849</v>
      </c>
      <c r="C23" s="122" t="s">
        <v>341</v>
      </c>
      <c r="D23" s="332">
        <v>45567</v>
      </c>
      <c r="E23" s="332">
        <v>45572</v>
      </c>
      <c r="F23" s="445">
        <v>4467.42</v>
      </c>
      <c r="G23" s="332">
        <v>45572</v>
      </c>
      <c r="H23" s="162">
        <v>1000000000</v>
      </c>
      <c r="I23" s="451"/>
    </row>
    <row r="24" ht="16.5" customHeight="1" spans="1:9">
      <c r="A24" s="116" t="s">
        <v>4077</v>
      </c>
      <c r="B24" s="159" t="s">
        <v>213</v>
      </c>
      <c r="C24" s="228" t="s">
        <v>214</v>
      </c>
      <c r="D24" s="332">
        <v>45568</v>
      </c>
      <c r="E24" s="332">
        <v>45572</v>
      </c>
      <c r="F24" s="445">
        <v>11158.98</v>
      </c>
      <c r="G24" s="332">
        <v>45572</v>
      </c>
      <c r="H24" s="162">
        <v>1000000000</v>
      </c>
      <c r="I24" s="451"/>
    </row>
    <row r="25" ht="16.5" customHeight="1" spans="1:9">
      <c r="A25" s="116" t="s">
        <v>4078</v>
      </c>
      <c r="B25" s="116" t="s">
        <v>2744</v>
      </c>
      <c r="C25" s="228" t="s">
        <v>214</v>
      </c>
      <c r="D25" s="332">
        <v>45568</v>
      </c>
      <c r="E25" s="332">
        <v>45572</v>
      </c>
      <c r="F25" s="445">
        <v>5839.44</v>
      </c>
      <c r="G25" s="332">
        <v>45572</v>
      </c>
      <c r="H25" s="162">
        <v>1000000000</v>
      </c>
      <c r="I25" s="451"/>
    </row>
    <row r="26" ht="16.5" customHeight="1" spans="1:9">
      <c r="A26" s="116" t="s">
        <v>4079</v>
      </c>
      <c r="B26" s="116" t="s">
        <v>417</v>
      </c>
      <c r="C26" s="122" t="s">
        <v>613</v>
      </c>
      <c r="D26" s="332">
        <v>45568</v>
      </c>
      <c r="E26" s="332">
        <v>45572</v>
      </c>
      <c r="F26" s="445">
        <v>2219</v>
      </c>
      <c r="G26" s="332">
        <v>45572</v>
      </c>
      <c r="H26" s="162">
        <v>1000000000</v>
      </c>
      <c r="I26" s="451"/>
    </row>
    <row r="27" ht="16.5" customHeight="1" spans="1:9">
      <c r="A27" s="116" t="s">
        <v>4080</v>
      </c>
      <c r="B27" s="116" t="s">
        <v>417</v>
      </c>
      <c r="C27" s="122" t="s">
        <v>613</v>
      </c>
      <c r="D27" s="332">
        <v>45568</v>
      </c>
      <c r="E27" s="332">
        <v>45572</v>
      </c>
      <c r="F27" s="445">
        <v>4889.98</v>
      </c>
      <c r="G27" s="332">
        <v>45572</v>
      </c>
      <c r="H27" s="162">
        <v>1444000000</v>
      </c>
      <c r="I27" s="451"/>
    </row>
    <row r="28" ht="16.5" customHeight="1" spans="1:9">
      <c r="A28" s="159" t="s">
        <v>4081</v>
      </c>
      <c r="B28" s="159" t="s">
        <v>3100</v>
      </c>
      <c r="C28" s="163" t="s">
        <v>338</v>
      </c>
      <c r="D28" s="332">
        <v>45569</v>
      </c>
      <c r="E28" s="332">
        <v>45572</v>
      </c>
      <c r="F28" s="445">
        <v>14175.98</v>
      </c>
      <c r="G28" s="332">
        <v>45572</v>
      </c>
      <c r="H28" s="162">
        <v>1000000000</v>
      </c>
      <c r="I28" s="451"/>
    </row>
    <row r="29" ht="16.5" customHeight="1" spans="1:9">
      <c r="A29" s="116" t="s">
        <v>4082</v>
      </c>
      <c r="B29" s="116" t="s">
        <v>2744</v>
      </c>
      <c r="C29" s="122" t="s">
        <v>214</v>
      </c>
      <c r="D29" s="332">
        <v>45569</v>
      </c>
      <c r="E29" s="332">
        <v>45572</v>
      </c>
      <c r="F29" s="443">
        <v>9342.34</v>
      </c>
      <c r="G29" s="332">
        <v>45572</v>
      </c>
      <c r="H29" s="162">
        <v>1444000000</v>
      </c>
      <c r="I29" s="451"/>
    </row>
    <row r="30" ht="16.5" customHeight="1" spans="1:9">
      <c r="A30" s="116" t="s">
        <v>4083</v>
      </c>
      <c r="B30" s="116" t="s">
        <v>2744</v>
      </c>
      <c r="C30" s="122" t="s">
        <v>214</v>
      </c>
      <c r="D30" s="332">
        <v>45569</v>
      </c>
      <c r="E30" s="332">
        <v>45572</v>
      </c>
      <c r="F30" s="445">
        <v>316.87</v>
      </c>
      <c r="G30" s="332">
        <v>45572</v>
      </c>
      <c r="H30" s="162">
        <v>1444000000</v>
      </c>
      <c r="I30" s="451"/>
    </row>
    <row r="31" ht="16.5" customHeight="1" spans="1:9">
      <c r="A31" s="220" t="s">
        <v>4084</v>
      </c>
      <c r="B31" s="116" t="s">
        <v>2744</v>
      </c>
      <c r="C31" s="122" t="s">
        <v>214</v>
      </c>
      <c r="D31" s="332">
        <v>45569</v>
      </c>
      <c r="E31" s="332">
        <v>45573</v>
      </c>
      <c r="F31" s="445">
        <v>5521.3</v>
      </c>
      <c r="G31" s="332">
        <v>45572</v>
      </c>
      <c r="H31" s="162">
        <v>1000000000</v>
      </c>
      <c r="I31" s="451"/>
    </row>
    <row r="32" ht="16.5" customHeight="1" spans="1:9">
      <c r="A32" s="26" t="s">
        <v>4085</v>
      </c>
      <c r="B32" s="26" t="s">
        <v>914</v>
      </c>
      <c r="C32" s="183" t="s">
        <v>915</v>
      </c>
      <c r="D32" s="332">
        <v>45569</v>
      </c>
      <c r="E32" s="332">
        <v>45573</v>
      </c>
      <c r="F32" s="445">
        <v>6341.23</v>
      </c>
      <c r="G32" s="332">
        <v>45572</v>
      </c>
      <c r="H32" s="162">
        <v>1000000000</v>
      </c>
      <c r="I32" s="451"/>
    </row>
    <row r="33" customHeight="1" spans="1:9">
      <c r="A33" s="26" t="s">
        <v>4086</v>
      </c>
      <c r="B33" s="26" t="s">
        <v>115</v>
      </c>
      <c r="C33" s="183" t="s">
        <v>4087</v>
      </c>
      <c r="D33" s="332">
        <v>45569</v>
      </c>
      <c r="E33" s="332">
        <v>45573</v>
      </c>
      <c r="F33" s="445">
        <v>517.19</v>
      </c>
      <c r="G33" s="332">
        <v>45572</v>
      </c>
      <c r="H33" s="162">
        <v>1000000000</v>
      </c>
      <c r="I33" s="451"/>
    </row>
    <row r="34" customHeight="1" spans="1:9">
      <c r="A34" s="26" t="s">
        <v>4088</v>
      </c>
      <c r="B34" s="26" t="s">
        <v>3944</v>
      </c>
      <c r="C34" s="183" t="s">
        <v>4089</v>
      </c>
      <c r="D34" s="332">
        <v>45569</v>
      </c>
      <c r="E34" s="332">
        <v>45573</v>
      </c>
      <c r="F34" s="443">
        <v>16521.8</v>
      </c>
      <c r="G34" s="332">
        <v>45572</v>
      </c>
      <c r="H34" s="162">
        <v>1000000000</v>
      </c>
      <c r="I34" s="451"/>
    </row>
    <row r="35" customHeight="1" spans="1:9">
      <c r="A35" s="298" t="s">
        <v>4090</v>
      </c>
      <c r="B35" s="298" t="s">
        <v>104</v>
      </c>
      <c r="C35" s="299" t="s">
        <v>4091</v>
      </c>
      <c r="D35" s="332">
        <v>45569</v>
      </c>
      <c r="E35" s="332">
        <v>45574</v>
      </c>
      <c r="F35" s="446">
        <v>1661</v>
      </c>
      <c r="G35" s="424">
        <v>45572</v>
      </c>
      <c r="H35" s="422">
        <v>1000000000</v>
      </c>
      <c r="I35" s="453"/>
    </row>
    <row r="36" customHeight="1" spans="1:9">
      <c r="A36" s="116" t="s">
        <v>4092</v>
      </c>
      <c r="B36" s="116" t="s">
        <v>914</v>
      </c>
      <c r="C36" s="122" t="s">
        <v>915</v>
      </c>
      <c r="D36" s="332">
        <v>45570</v>
      </c>
      <c r="E36" s="332">
        <v>45572</v>
      </c>
      <c r="F36" s="445">
        <v>793.6</v>
      </c>
      <c r="G36" s="332">
        <v>45572</v>
      </c>
      <c r="H36" s="162">
        <v>1000000000</v>
      </c>
      <c r="I36" s="451"/>
    </row>
    <row r="37" customHeight="1" spans="1:9">
      <c r="A37" s="116" t="s">
        <v>4093</v>
      </c>
      <c r="B37" s="116" t="s">
        <v>320</v>
      </c>
      <c r="C37" s="122" t="s">
        <v>4094</v>
      </c>
      <c r="D37" s="332">
        <v>45572</v>
      </c>
      <c r="E37" s="332">
        <v>45572</v>
      </c>
      <c r="F37" s="443">
        <v>6865.87</v>
      </c>
      <c r="G37" s="332">
        <v>45572</v>
      </c>
      <c r="H37" s="162">
        <v>1000000000</v>
      </c>
      <c r="I37" s="451"/>
    </row>
    <row r="38" customHeight="1" spans="1:9">
      <c r="A38" s="26" t="s">
        <v>4095</v>
      </c>
      <c r="B38" s="26" t="s">
        <v>263</v>
      </c>
      <c r="C38" s="117" t="s">
        <v>264</v>
      </c>
      <c r="D38" s="332">
        <v>45573</v>
      </c>
      <c r="E38" s="332">
        <v>45573</v>
      </c>
      <c r="F38" s="292">
        <v>4466.26</v>
      </c>
      <c r="G38" s="332">
        <v>45572</v>
      </c>
      <c r="H38" s="162">
        <v>1000000000</v>
      </c>
      <c r="I38" s="451"/>
    </row>
    <row r="39" customHeight="1" spans="1:9">
      <c r="A39" s="26" t="s">
        <v>4096</v>
      </c>
      <c r="B39" s="26" t="s">
        <v>4097</v>
      </c>
      <c r="C39" s="117" t="s">
        <v>743</v>
      </c>
      <c r="D39" s="332">
        <v>45573</v>
      </c>
      <c r="E39" s="332">
        <v>45573</v>
      </c>
      <c r="F39" s="443">
        <v>2783.39</v>
      </c>
      <c r="G39" s="332">
        <v>45572</v>
      </c>
      <c r="H39" s="162">
        <v>1000000000</v>
      </c>
      <c r="I39" s="451"/>
    </row>
    <row r="40" ht="15.75" customHeight="1" spans="1:9">
      <c r="A40" s="22" t="s">
        <v>160</v>
      </c>
      <c r="B40" s="106"/>
      <c r="C40" s="106"/>
      <c r="D40" s="106"/>
      <c r="E40" s="106"/>
      <c r="F40" s="379"/>
      <c r="G40" s="106"/>
      <c r="H40" s="107"/>
      <c r="I40" s="452">
        <f>SUM(F41)</f>
        <v>156007.01</v>
      </c>
    </row>
    <row r="41" ht="18" customHeight="1" spans="1:40">
      <c r="A41" s="91" t="s">
        <v>4098</v>
      </c>
      <c r="B41" s="116" t="s">
        <v>2393</v>
      </c>
      <c r="C41" s="447" t="s">
        <v>1842</v>
      </c>
      <c r="D41" s="332">
        <v>45569</v>
      </c>
      <c r="E41" s="332">
        <v>45573</v>
      </c>
      <c r="F41" s="292">
        <v>156007.01</v>
      </c>
      <c r="G41" s="332">
        <v>45572</v>
      </c>
      <c r="H41" s="116">
        <v>1000000000</v>
      </c>
      <c r="I41" s="454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</row>
    <row r="42" ht="15.75" customHeight="1" spans="1:9">
      <c r="A42" s="22" t="s">
        <v>161</v>
      </c>
      <c r="B42" s="106"/>
      <c r="C42" s="106"/>
      <c r="D42" s="106"/>
      <c r="E42" s="106"/>
      <c r="F42" s="379"/>
      <c r="G42" s="106"/>
      <c r="H42" s="107"/>
      <c r="I42" s="452">
        <f>SUM(F43)</f>
        <v>432700.93</v>
      </c>
    </row>
    <row r="43" ht="17.25" customHeight="1" spans="1:9">
      <c r="A43" s="116" t="s">
        <v>4099</v>
      </c>
      <c r="B43" s="116" t="s">
        <v>3481</v>
      </c>
      <c r="C43" s="235" t="s">
        <v>1372</v>
      </c>
      <c r="D43" s="332">
        <v>45569</v>
      </c>
      <c r="E43" s="332">
        <v>45573</v>
      </c>
      <c r="F43" s="292">
        <v>432700.93</v>
      </c>
      <c r="G43" s="332">
        <v>45572</v>
      </c>
      <c r="H43" s="116">
        <v>1000000000</v>
      </c>
      <c r="I43" s="455"/>
    </row>
    <row r="44" ht="15.75" customHeight="1" spans="1:9">
      <c r="A44" s="22" t="s">
        <v>186</v>
      </c>
      <c r="B44" s="106"/>
      <c r="C44" s="106"/>
      <c r="D44" s="106"/>
      <c r="E44" s="106"/>
      <c r="F44" s="379"/>
      <c r="G44" s="106"/>
      <c r="H44" s="107"/>
      <c r="I44" s="452">
        <f>SUM(F45:F46)</f>
        <v>54750.69</v>
      </c>
    </row>
    <row r="45" ht="24" customHeight="1" spans="1:9">
      <c r="A45" s="242" t="s">
        <v>4100</v>
      </c>
      <c r="B45" s="116" t="s">
        <v>3262</v>
      </c>
      <c r="C45" s="122" t="s">
        <v>1670</v>
      </c>
      <c r="D45" s="332">
        <v>45569</v>
      </c>
      <c r="E45" s="332">
        <v>45573</v>
      </c>
      <c r="F45" s="448">
        <v>29465.13</v>
      </c>
      <c r="G45" s="332">
        <v>45572</v>
      </c>
      <c r="H45" s="159">
        <v>1000000000</v>
      </c>
      <c r="I45" s="455"/>
    </row>
    <row r="46" customHeight="1" spans="1:9">
      <c r="A46" s="220" t="s">
        <v>4101</v>
      </c>
      <c r="B46" s="220" t="s">
        <v>1236</v>
      </c>
      <c r="C46" s="253" t="s">
        <v>276</v>
      </c>
      <c r="D46" s="332">
        <v>45573</v>
      </c>
      <c r="E46" s="332">
        <v>45573</v>
      </c>
      <c r="F46" s="443">
        <v>25285.56</v>
      </c>
      <c r="G46" s="332">
        <v>45572</v>
      </c>
      <c r="H46" s="439" t="s">
        <v>3785</v>
      </c>
      <c r="I46" s="455"/>
    </row>
    <row r="47" ht="15.75" customHeight="1" spans="1:9">
      <c r="A47" s="22" t="s">
        <v>187</v>
      </c>
      <c r="B47" s="106"/>
      <c r="C47" s="106"/>
      <c r="D47" s="106"/>
      <c r="E47" s="106"/>
      <c r="F47" s="379"/>
      <c r="G47" s="106"/>
      <c r="H47" s="107"/>
      <c r="I47" s="452">
        <f>SUM(F48:F48)</f>
        <v>29611.33</v>
      </c>
    </row>
    <row r="48" ht="16.5" customHeight="1" spans="1:9">
      <c r="A48" s="116" t="s">
        <v>4102</v>
      </c>
      <c r="B48" s="116" t="s">
        <v>4103</v>
      </c>
      <c r="C48" s="122" t="s">
        <v>4104</v>
      </c>
      <c r="D48" s="332">
        <v>45552</v>
      </c>
      <c r="E48" s="332">
        <v>45573</v>
      </c>
      <c r="F48" s="448">
        <v>29611.33</v>
      </c>
      <c r="G48" s="332">
        <v>45572</v>
      </c>
      <c r="H48" s="422">
        <v>1050000117</v>
      </c>
      <c r="I48" s="451"/>
    </row>
    <row r="49" ht="15.75" customHeight="1" spans="1:9">
      <c r="A49" s="22" t="s">
        <v>208</v>
      </c>
      <c r="B49" s="106"/>
      <c r="C49" s="106"/>
      <c r="D49" s="106"/>
      <c r="E49" s="106"/>
      <c r="F49" s="379"/>
      <c r="G49" s="106"/>
      <c r="H49" s="107"/>
      <c r="I49" s="452">
        <f>SUM(F50:F53)</f>
        <v>136799.89</v>
      </c>
    </row>
    <row r="50" ht="17.25" customHeight="1" spans="1:9">
      <c r="A50" s="116" t="s">
        <v>4105</v>
      </c>
      <c r="B50" s="116" t="s">
        <v>213</v>
      </c>
      <c r="C50" s="122" t="s">
        <v>214</v>
      </c>
      <c r="D50" s="332">
        <v>45568</v>
      </c>
      <c r="E50" s="332">
        <v>45572</v>
      </c>
      <c r="F50" s="449">
        <v>21248.66</v>
      </c>
      <c r="G50" s="332">
        <v>45572</v>
      </c>
      <c r="H50" s="247">
        <v>1000000000</v>
      </c>
      <c r="I50" s="455"/>
    </row>
    <row r="51" ht="17.25" customHeight="1" spans="1:9">
      <c r="A51" s="116" t="s">
        <v>4106</v>
      </c>
      <c r="B51" s="116" t="s">
        <v>2744</v>
      </c>
      <c r="C51" s="163" t="s">
        <v>214</v>
      </c>
      <c r="D51" s="332">
        <v>45568</v>
      </c>
      <c r="E51" s="332">
        <v>45572</v>
      </c>
      <c r="F51" s="445">
        <v>55104.43</v>
      </c>
      <c r="G51" s="332">
        <v>45572</v>
      </c>
      <c r="H51" s="162">
        <v>1000000000</v>
      </c>
      <c r="I51" s="455"/>
    </row>
    <row r="52" ht="17.25" customHeight="1" spans="1:9">
      <c r="A52" s="116" t="s">
        <v>4107</v>
      </c>
      <c r="B52" s="116" t="s">
        <v>4108</v>
      </c>
      <c r="C52" s="218" t="s">
        <v>4109</v>
      </c>
      <c r="D52" s="332">
        <v>45568</v>
      </c>
      <c r="E52" s="332">
        <v>45573</v>
      </c>
      <c r="F52" s="449">
        <v>28929.66</v>
      </c>
      <c r="G52" s="332">
        <v>45572</v>
      </c>
      <c r="H52" s="247">
        <v>1000000000</v>
      </c>
      <c r="I52" s="455"/>
    </row>
    <row r="53" ht="17.25" customHeight="1" spans="1:9">
      <c r="A53" s="116" t="s">
        <v>4110</v>
      </c>
      <c r="B53" s="116" t="s">
        <v>421</v>
      </c>
      <c r="C53" s="122" t="s">
        <v>422</v>
      </c>
      <c r="D53" s="332">
        <v>45569</v>
      </c>
      <c r="E53" s="332">
        <v>45573</v>
      </c>
      <c r="F53" s="449">
        <v>31517.14</v>
      </c>
      <c r="G53" s="332">
        <v>45572</v>
      </c>
      <c r="H53" s="247">
        <v>1000000000</v>
      </c>
      <c r="I53" s="455"/>
    </row>
    <row r="54" ht="15.75" customHeight="1" spans="1:9">
      <c r="A54" s="22" t="s">
        <v>220</v>
      </c>
      <c r="B54" s="106"/>
      <c r="C54" s="106"/>
      <c r="D54" s="106"/>
      <c r="E54" s="106"/>
      <c r="F54" s="379"/>
      <c r="G54" s="106"/>
      <c r="H54" s="107"/>
      <c r="I54" s="152">
        <f>SUM(F55)</f>
        <v>0</v>
      </c>
    </row>
    <row r="55" ht="15.75" customHeight="1" spans="1:9">
      <c r="A55" s="122"/>
      <c r="B55" s="116"/>
      <c r="C55" s="122"/>
      <c r="D55" s="164"/>
      <c r="E55" s="164"/>
      <c r="F55" s="444"/>
      <c r="G55" s="164"/>
      <c r="H55" s="116"/>
      <c r="I55" s="122"/>
    </row>
    <row r="56" ht="15.75" customHeight="1" spans="1:9">
      <c r="A56" s="22" t="s">
        <v>221</v>
      </c>
      <c r="B56" s="106"/>
      <c r="C56" s="106"/>
      <c r="D56" s="106"/>
      <c r="E56" s="106"/>
      <c r="F56" s="379"/>
      <c r="G56" s="106"/>
      <c r="H56" s="107"/>
      <c r="I56" s="152">
        <f>SUM(F57)</f>
        <v>0</v>
      </c>
    </row>
    <row r="57" ht="15.75" customHeight="1" spans="1:9">
      <c r="A57" s="122"/>
      <c r="B57" s="116"/>
      <c r="C57" s="309"/>
      <c r="D57" s="164"/>
      <c r="E57" s="164"/>
      <c r="F57" s="148"/>
      <c r="G57" s="164"/>
      <c r="H57" s="164"/>
      <c r="I57" s="116"/>
    </row>
    <row r="58" customFormat="1" ht="15.75" customHeight="1" spans="1:8">
      <c r="A58" s="91"/>
      <c r="B58" s="91"/>
      <c r="D58" s="91"/>
      <c r="E58" s="91"/>
      <c r="F58" s="167"/>
      <c r="G58" s="168"/>
      <c r="H58" s="169"/>
    </row>
    <row r="59" customFormat="1" ht="15.75" customHeight="1" spans="1:8">
      <c r="A59" s="170" t="s">
        <v>222</v>
      </c>
      <c r="B59" s="171"/>
      <c r="C59" s="171"/>
      <c r="D59" s="91"/>
      <c r="E59" s="91"/>
      <c r="F59" s="167"/>
      <c r="H59" s="91"/>
    </row>
    <row r="60" customFormat="1" ht="15.75" customHeight="1" spans="1:8">
      <c r="A60" s="172" t="s">
        <v>223</v>
      </c>
      <c r="B60" s="102"/>
      <c r="C60" s="102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2:6">
      <c r="B261" s="102"/>
      <c r="F261" s="376"/>
    </row>
    <row r="262" customFormat="1" ht="15.75" customHeight="1" spans="2:6">
      <c r="B262" s="102"/>
      <c r="F262" s="376"/>
    </row>
    <row r="263" customFormat="1" ht="15.75" customHeight="1" spans="2:6">
      <c r="B263" s="102"/>
      <c r="F263" s="376"/>
    </row>
    <row r="264" customFormat="1" ht="15.75" customHeight="1" spans="2:6">
      <c r="B264" s="102"/>
      <c r="F264" s="376"/>
    </row>
    <row r="265" customFormat="1" ht="15.75" customHeight="1" spans="2:6">
      <c r="B265" s="102"/>
      <c r="F265" s="376"/>
    </row>
    <row r="266" customFormat="1" ht="15.75" customHeight="1" spans="2:6">
      <c r="B266" s="102"/>
      <c r="F266" s="376"/>
    </row>
    <row r="267" customFormat="1" ht="15.75" customHeight="1" spans="2:6">
      <c r="B267" s="102"/>
      <c r="F267" s="376"/>
    </row>
    <row r="268" customFormat="1" ht="15.75" customHeight="1" spans="2:6">
      <c r="B268" s="102"/>
      <c r="F268" s="376"/>
    </row>
    <row r="269" customFormat="1" ht="15.75" customHeight="1" spans="2:6">
      <c r="B269" s="102"/>
      <c r="F269" s="376"/>
    </row>
    <row r="270" customFormat="1" ht="15.75" customHeight="1" spans="2:6">
      <c r="B270" s="102"/>
      <c r="F270" s="376"/>
    </row>
    <row r="271" customFormat="1" ht="15.75" customHeight="1" spans="2:6">
      <c r="B271" s="102"/>
      <c r="F271" s="376"/>
    </row>
    <row r="272" customFormat="1" ht="15.75" customHeight="1" spans="2:6">
      <c r="B272" s="102"/>
      <c r="F272" s="376"/>
    </row>
    <row r="273" customFormat="1" ht="15.75" customHeight="1" spans="2:6">
      <c r="B273" s="102"/>
      <c r="F273" s="376"/>
    </row>
    <row r="274" customFormat="1" ht="15.75" customHeight="1" spans="2:6">
      <c r="B274" s="102"/>
      <c r="F274" s="376"/>
    </row>
    <row r="275" customFormat="1" ht="15.75" customHeight="1" spans="2:6">
      <c r="B275" s="102"/>
      <c r="F275" s="376"/>
    </row>
    <row r="276" customFormat="1" ht="15.75" customHeight="1" spans="2:6">
      <c r="B276" s="102"/>
      <c r="F276" s="376"/>
    </row>
    <row r="277" customFormat="1" ht="15.75" customHeight="1" spans="2:6">
      <c r="B277" s="102"/>
      <c r="F277" s="376"/>
    </row>
    <row r="278" customFormat="1" ht="15.75" customHeight="1" spans="2:6">
      <c r="B278" s="102"/>
      <c r="F278" s="376"/>
    </row>
    <row r="279" customFormat="1" ht="15.75" customHeight="1" spans="2:6">
      <c r="B279" s="102"/>
      <c r="F279" s="376"/>
    </row>
    <row r="280" customFormat="1" ht="15.75" customHeight="1" spans="2:6">
      <c r="B280" s="102"/>
      <c r="F280" s="376"/>
    </row>
    <row r="281" customFormat="1" ht="15.75" customHeight="1" spans="2:6">
      <c r="B281" s="102"/>
      <c r="F281" s="376"/>
    </row>
    <row r="282" customFormat="1" ht="15.75" customHeight="1" spans="2:6">
      <c r="B282" s="102"/>
      <c r="F282" s="376"/>
    </row>
    <row r="283" customFormat="1" ht="15.75" customHeight="1" spans="2:6">
      <c r="B283" s="102"/>
      <c r="F283" s="376"/>
    </row>
    <row r="284" customFormat="1" ht="15.75" customHeight="1" spans="2:6">
      <c r="B284" s="102"/>
      <c r="F284" s="376"/>
    </row>
    <row r="285" customFormat="1" ht="15.75" customHeight="1" spans="2:6">
      <c r="B285" s="102"/>
      <c r="F285" s="376"/>
    </row>
    <row r="286" customFormat="1" ht="15.75" customHeight="1" spans="2:6">
      <c r="B286" s="102"/>
      <c r="F286" s="376"/>
    </row>
    <row r="287" customFormat="1" ht="15.75" customHeight="1" spans="2:6">
      <c r="B287" s="102"/>
      <c r="F287" s="376"/>
    </row>
    <row r="288" customFormat="1" ht="15.75" customHeight="1" spans="2:6">
      <c r="B288" s="102"/>
      <c r="F288" s="376"/>
    </row>
    <row r="289" customFormat="1" ht="15.75" customHeight="1" spans="2:6">
      <c r="B289" s="102"/>
      <c r="F289" s="376"/>
    </row>
    <row r="290" customFormat="1" ht="15.75" customHeight="1" spans="2:6">
      <c r="B290" s="102"/>
      <c r="F290" s="376"/>
    </row>
    <row r="291" customFormat="1" ht="15.75" customHeight="1" spans="2:6">
      <c r="B291" s="102"/>
      <c r="F291" s="376"/>
    </row>
    <row r="292" customFormat="1" ht="15.75" customHeight="1" spans="2:6">
      <c r="B292" s="102"/>
      <c r="F292" s="376"/>
    </row>
    <row r="293" customFormat="1" ht="15.75" customHeight="1" spans="2:6">
      <c r="B293" s="102"/>
      <c r="F293" s="376"/>
    </row>
    <row r="294" customFormat="1" ht="15.75" customHeight="1" spans="2:6">
      <c r="B294" s="102"/>
      <c r="F294" s="376"/>
    </row>
    <row r="295" customFormat="1" ht="15.75" customHeight="1" spans="2:6">
      <c r="B295" s="102"/>
      <c r="F295" s="376"/>
    </row>
    <row r="296" customFormat="1" ht="15.75" customHeight="1" spans="2:6">
      <c r="B296" s="102"/>
      <c r="F296" s="376"/>
    </row>
    <row r="297" customFormat="1" ht="15.75" customHeight="1" spans="2:6">
      <c r="B297" s="102"/>
      <c r="F297" s="376"/>
    </row>
    <row r="298" customFormat="1" ht="15.75" customHeight="1" spans="2:6">
      <c r="B298" s="102"/>
      <c r="F298" s="376"/>
    </row>
    <row r="299" customFormat="1" ht="15.75" customHeight="1" spans="2:6">
      <c r="B299" s="102"/>
      <c r="F299" s="376"/>
    </row>
    <row r="300" customFormat="1" ht="15.75" customHeight="1" spans="2:6">
      <c r="B300" s="102"/>
      <c r="F300" s="376"/>
    </row>
    <row r="301" customFormat="1" ht="15.75" customHeight="1" spans="2:6">
      <c r="B301" s="102"/>
      <c r="F301" s="376"/>
    </row>
    <row r="302" customFormat="1" ht="15.75" customHeight="1" spans="2:6">
      <c r="B302" s="102"/>
      <c r="F302" s="376"/>
    </row>
    <row r="303" customFormat="1" ht="15.75" customHeight="1" spans="2:6">
      <c r="B303" s="102"/>
      <c r="F303" s="376"/>
    </row>
    <row r="304" customFormat="1" ht="15.75" customHeight="1" spans="2:6">
      <c r="B304" s="102"/>
      <c r="F304" s="376"/>
    </row>
    <row r="305" customFormat="1" ht="15.75" customHeight="1" spans="2:6">
      <c r="B305" s="102"/>
      <c r="F305" s="376"/>
    </row>
    <row r="306" customFormat="1" ht="15.75" customHeight="1" spans="2:6">
      <c r="B306" s="102"/>
      <c r="F306" s="376"/>
    </row>
    <row r="307" customFormat="1" ht="15.75" customHeight="1" spans="2:6">
      <c r="B307" s="102"/>
      <c r="F307" s="376"/>
    </row>
    <row r="308" customFormat="1" ht="15.75" customHeight="1" spans="2:6">
      <c r="B308" s="102"/>
      <c r="F308" s="376"/>
    </row>
    <row r="309" customFormat="1" ht="15.75" customHeight="1" spans="2:6">
      <c r="B309" s="102"/>
      <c r="F309" s="376"/>
    </row>
    <row r="310" customFormat="1" ht="15.75" customHeight="1" spans="2:6">
      <c r="B310" s="102"/>
      <c r="F310" s="376"/>
    </row>
    <row r="311" customFormat="1" ht="15.75" customHeight="1" spans="2:6">
      <c r="B311" s="102"/>
      <c r="F311" s="376"/>
    </row>
    <row r="312" customFormat="1" ht="15.75" customHeight="1" spans="2:6">
      <c r="B312" s="102"/>
      <c r="F312" s="376"/>
    </row>
    <row r="313" customFormat="1" ht="15.75" customHeight="1" spans="2:6">
      <c r="B313" s="102"/>
      <c r="F313" s="376"/>
    </row>
    <row r="314" customFormat="1" ht="15.75" customHeight="1" spans="2:6">
      <c r="B314" s="102"/>
      <c r="F314" s="376"/>
    </row>
    <row r="315" customFormat="1" ht="15.75" customHeight="1" spans="2:6">
      <c r="B315" s="102"/>
      <c r="F315" s="376"/>
    </row>
    <row r="316" customFormat="1" ht="15.75" customHeight="1" spans="2:6">
      <c r="B316" s="102"/>
      <c r="F316" s="376"/>
    </row>
    <row r="317" customFormat="1" ht="15.75" customHeight="1" spans="2:6">
      <c r="B317" s="102"/>
      <c r="F317" s="376"/>
    </row>
    <row r="318" customFormat="1" ht="15.75" customHeight="1" spans="2:6">
      <c r="B318" s="102"/>
      <c r="F318" s="376"/>
    </row>
    <row r="319" customFormat="1" ht="15.75" customHeight="1" spans="2:6">
      <c r="B319" s="102"/>
      <c r="F319" s="376"/>
    </row>
    <row r="320" customFormat="1" ht="15.75" customHeight="1" spans="2:6">
      <c r="B320" s="102"/>
      <c r="F320" s="376"/>
    </row>
    <row r="321" customFormat="1" ht="15.75" customHeight="1" spans="2:6">
      <c r="B321" s="102"/>
      <c r="F321" s="376"/>
    </row>
    <row r="322" customFormat="1" ht="15.75" customHeight="1" spans="2:6">
      <c r="B322" s="102"/>
      <c r="F322" s="376"/>
    </row>
    <row r="323" customFormat="1" ht="15.75" customHeight="1" spans="2:6">
      <c r="B323" s="102"/>
      <c r="F323" s="376"/>
    </row>
    <row r="324" customFormat="1" ht="15.75" customHeight="1" spans="2:6">
      <c r="B324" s="102"/>
      <c r="F324" s="376"/>
    </row>
    <row r="325" customFormat="1" ht="15.75" customHeight="1" spans="2:6">
      <c r="B325" s="102"/>
      <c r="F325" s="376"/>
    </row>
    <row r="326" customFormat="1" ht="15.75" customHeight="1" spans="2:6">
      <c r="B326" s="102"/>
      <c r="F326" s="376"/>
    </row>
    <row r="327" customFormat="1" ht="15.75" customHeight="1" spans="2:6">
      <c r="B327" s="102"/>
      <c r="F327" s="376"/>
    </row>
    <row r="328" customFormat="1" ht="15.75" customHeight="1" spans="2:6">
      <c r="B328" s="102"/>
      <c r="F328" s="376"/>
    </row>
    <row r="329" customFormat="1" ht="15.75" customHeight="1" spans="2:6">
      <c r="B329" s="102"/>
      <c r="F329" s="376"/>
    </row>
    <row r="330" customFormat="1" ht="15.75" customHeight="1" spans="2:6">
      <c r="B330" s="102"/>
      <c r="F330" s="376"/>
    </row>
    <row r="331" customFormat="1" ht="15.75" customHeight="1" spans="2:6">
      <c r="B331" s="102"/>
      <c r="F331" s="376"/>
    </row>
    <row r="332" customFormat="1" ht="15.75" customHeight="1" spans="2:6">
      <c r="B332" s="102"/>
      <c r="F332" s="376"/>
    </row>
    <row r="333" customFormat="1" ht="15.75" customHeight="1" spans="2:6">
      <c r="B333" s="102"/>
      <c r="F333" s="376"/>
    </row>
    <row r="334" customFormat="1" ht="15.75" customHeight="1" spans="2:6">
      <c r="B334" s="102"/>
      <c r="F334" s="376"/>
    </row>
    <row r="335" customFormat="1" ht="15.75" customHeight="1" spans="2:6">
      <c r="B335" s="102"/>
      <c r="F335" s="376"/>
    </row>
    <row r="336" customFormat="1" ht="15.75" customHeight="1" spans="2:6">
      <c r="B336" s="102"/>
      <c r="F336" s="376"/>
    </row>
    <row r="337" customFormat="1" ht="15.75" customHeight="1" spans="2:6">
      <c r="B337" s="102"/>
      <c r="F337" s="376"/>
    </row>
    <row r="338" customFormat="1" ht="15.75" customHeight="1" spans="2:6">
      <c r="B338" s="102"/>
      <c r="F338" s="376"/>
    </row>
    <row r="339" customFormat="1" ht="15.75" customHeight="1" spans="2:6">
      <c r="B339" s="102"/>
      <c r="F339" s="376"/>
    </row>
    <row r="340" customFormat="1" ht="15.75" customHeight="1" spans="2:6">
      <c r="B340" s="102"/>
      <c r="F340" s="376"/>
    </row>
    <row r="341" customFormat="1" ht="15.75" customHeight="1" spans="2:6">
      <c r="B341" s="102"/>
      <c r="F341" s="376"/>
    </row>
    <row r="342" customFormat="1" ht="15.75" customHeight="1" spans="2:6">
      <c r="B342" s="102"/>
      <c r="F342" s="376"/>
    </row>
    <row r="343" customFormat="1" ht="15.75" customHeight="1" spans="2:6">
      <c r="B343" s="102"/>
      <c r="F343" s="376"/>
    </row>
    <row r="344" customFormat="1" ht="15.75" customHeight="1" spans="2:6">
      <c r="B344" s="102"/>
      <c r="F344" s="376"/>
    </row>
    <row r="345" customFormat="1" ht="15.75" customHeight="1" spans="2:6">
      <c r="B345" s="102"/>
      <c r="F345" s="376"/>
    </row>
    <row r="346" customFormat="1" ht="15.75" customHeight="1" spans="2:6">
      <c r="B346" s="102"/>
      <c r="F346" s="376"/>
    </row>
    <row r="347" customFormat="1" ht="15.75" customHeight="1" spans="2:6">
      <c r="B347" s="102"/>
      <c r="F347" s="376"/>
    </row>
    <row r="348" customFormat="1" ht="15.75" customHeight="1" spans="2:6">
      <c r="B348" s="102"/>
      <c r="F348" s="376"/>
    </row>
    <row r="349" customFormat="1" ht="15.75" customHeight="1" spans="2:6">
      <c r="B349" s="102"/>
      <c r="F349" s="376"/>
    </row>
    <row r="350" customFormat="1" ht="15.75" customHeight="1" spans="2:6">
      <c r="B350" s="102"/>
      <c r="F350" s="376"/>
    </row>
    <row r="351" customFormat="1" ht="15.75" customHeight="1" spans="2:6">
      <c r="B351" s="102"/>
      <c r="F351" s="376"/>
    </row>
    <row r="352" customFormat="1" ht="15.75" customHeight="1" spans="2:6">
      <c r="B352" s="102"/>
      <c r="F352" s="376"/>
    </row>
    <row r="353" customFormat="1" ht="15.75" customHeight="1" spans="2:6">
      <c r="B353" s="102"/>
      <c r="F353" s="376"/>
    </row>
    <row r="354" customFormat="1" ht="15.75" customHeight="1" spans="2:6">
      <c r="B354" s="102"/>
      <c r="F354" s="376"/>
    </row>
    <row r="355" customFormat="1" ht="15.75" customHeight="1" spans="2:6">
      <c r="B355" s="102"/>
      <c r="F355" s="376"/>
    </row>
    <row r="356" customFormat="1" ht="15.75" customHeight="1" spans="2:6">
      <c r="B356" s="102"/>
      <c r="F356" s="376"/>
    </row>
    <row r="357" customFormat="1" ht="15.75" customHeight="1" spans="2:6">
      <c r="B357" s="102"/>
      <c r="F357" s="376"/>
    </row>
    <row r="358" customFormat="1" ht="15.75" customHeight="1" spans="2:6">
      <c r="B358" s="102"/>
      <c r="F358" s="376"/>
    </row>
    <row r="359" customFormat="1" ht="15.75" customHeight="1" spans="2:6">
      <c r="B359" s="102"/>
      <c r="F359" s="376"/>
    </row>
    <row r="360" customFormat="1" ht="15.75" customHeight="1" spans="2:6">
      <c r="B360" s="102"/>
      <c r="F360" s="376"/>
    </row>
    <row r="361" customFormat="1" ht="15.75" customHeight="1" spans="2:6">
      <c r="B361" s="102"/>
      <c r="F361" s="376"/>
    </row>
    <row r="362" customFormat="1" ht="15.75" customHeight="1" spans="2:6">
      <c r="B362" s="102"/>
      <c r="F362" s="376"/>
    </row>
    <row r="363" customFormat="1" ht="15.75" customHeight="1" spans="2:6">
      <c r="B363" s="102"/>
      <c r="F363" s="376"/>
    </row>
    <row r="364" customFormat="1" ht="15.75" customHeight="1" spans="2:6">
      <c r="B364" s="102"/>
      <c r="F364" s="376"/>
    </row>
    <row r="365" customFormat="1" ht="15.75" customHeight="1" spans="2:6">
      <c r="B365" s="102"/>
      <c r="F365" s="376"/>
    </row>
    <row r="366" customFormat="1" ht="15.75" customHeight="1" spans="2:6">
      <c r="B366" s="102"/>
      <c r="F366" s="376"/>
    </row>
    <row r="367" customFormat="1" ht="15.75" customHeight="1" spans="2:6">
      <c r="B367" s="102"/>
      <c r="F367" s="376"/>
    </row>
    <row r="368" customFormat="1" ht="15.75" customHeight="1" spans="2:6">
      <c r="B368" s="102"/>
      <c r="F368" s="376"/>
    </row>
    <row r="369" customFormat="1" ht="15.75" customHeight="1" spans="2:6">
      <c r="B369" s="102"/>
      <c r="F369" s="376"/>
    </row>
    <row r="370" customFormat="1" ht="15.75" customHeight="1" spans="2:6">
      <c r="B370" s="102"/>
      <c r="F370" s="376"/>
    </row>
    <row r="371" customFormat="1" ht="15.75" customHeight="1" spans="2:6">
      <c r="B371" s="102"/>
      <c r="F371" s="376"/>
    </row>
    <row r="372" customFormat="1" ht="15.75" customHeight="1" spans="2:6">
      <c r="B372" s="102"/>
      <c r="F372" s="376"/>
    </row>
    <row r="373" customFormat="1" ht="15.75" customHeight="1" spans="2:6">
      <c r="B373" s="102"/>
      <c r="F373" s="376"/>
    </row>
    <row r="374" customFormat="1" ht="15.75" customHeight="1" spans="2:6">
      <c r="B374" s="102"/>
      <c r="F374" s="376"/>
    </row>
    <row r="375" customFormat="1" ht="15.75" customHeight="1" spans="2:6">
      <c r="B375" s="102"/>
      <c r="F375" s="376"/>
    </row>
    <row r="376" customFormat="1" ht="15.75" customHeight="1" spans="2:6">
      <c r="B376" s="102"/>
      <c r="F376" s="376"/>
    </row>
    <row r="377" customFormat="1" ht="15.75" customHeight="1" spans="2:6">
      <c r="B377" s="102"/>
      <c r="F377" s="376"/>
    </row>
    <row r="378" customFormat="1" ht="15.75" customHeight="1" spans="2:6">
      <c r="B378" s="102"/>
      <c r="F378" s="376"/>
    </row>
    <row r="379" customFormat="1" ht="15.75" customHeight="1" spans="2:6">
      <c r="B379" s="102"/>
      <c r="F379" s="376"/>
    </row>
    <row r="380" customFormat="1" ht="15.75" customHeight="1" spans="2:6">
      <c r="B380" s="102"/>
      <c r="F380" s="376"/>
    </row>
    <row r="381" customFormat="1" ht="15.75" customHeight="1" spans="2:6">
      <c r="B381" s="102"/>
      <c r="F381" s="376"/>
    </row>
    <row r="382" customFormat="1" ht="15.75" customHeight="1" spans="2:6">
      <c r="B382" s="102"/>
      <c r="F382" s="376"/>
    </row>
    <row r="383" customFormat="1" ht="15.75" customHeight="1" spans="2:6">
      <c r="B383" s="102"/>
      <c r="F383" s="376"/>
    </row>
    <row r="384" customFormat="1" ht="15.75" customHeight="1" spans="2:6">
      <c r="B384" s="102"/>
      <c r="F384" s="376"/>
    </row>
    <row r="385" customFormat="1" ht="15.75" customHeight="1" spans="2:6">
      <c r="B385" s="102"/>
      <c r="F385" s="376"/>
    </row>
    <row r="386" customFormat="1" ht="15.75" customHeight="1" spans="2:6">
      <c r="B386" s="102"/>
      <c r="F386" s="376"/>
    </row>
    <row r="387" customFormat="1" ht="15.75" customHeight="1" spans="2:6">
      <c r="B387" s="102"/>
      <c r="F387" s="376"/>
    </row>
    <row r="388" customFormat="1" ht="15.75" customHeight="1" spans="2:6">
      <c r="B388" s="102"/>
      <c r="F388" s="376"/>
    </row>
    <row r="389" customFormat="1" ht="15.75" customHeight="1" spans="2:6">
      <c r="B389" s="102"/>
      <c r="F389" s="376"/>
    </row>
    <row r="390" customFormat="1" ht="15.75" customHeight="1" spans="2:6">
      <c r="B390" s="102"/>
      <c r="F390" s="376"/>
    </row>
    <row r="391" customFormat="1" ht="15.75" customHeight="1" spans="2:6">
      <c r="B391" s="102"/>
      <c r="F391" s="376"/>
    </row>
    <row r="392" customFormat="1" ht="15.75" customHeight="1" spans="2:6">
      <c r="B392" s="102"/>
      <c r="F392" s="376"/>
    </row>
    <row r="393" customFormat="1" ht="15.75" customHeight="1" spans="2:6">
      <c r="B393" s="102"/>
      <c r="F393" s="376"/>
    </row>
    <row r="394" customFormat="1" ht="15.75" customHeight="1" spans="2:6">
      <c r="B394" s="102"/>
      <c r="F394" s="376"/>
    </row>
    <row r="395" customFormat="1" ht="15.75" customHeight="1" spans="2:6">
      <c r="B395" s="102"/>
      <c r="F395" s="376"/>
    </row>
    <row r="396" customFormat="1" ht="15.75" customHeight="1" spans="2:6">
      <c r="B396" s="102"/>
      <c r="F396" s="376"/>
    </row>
    <row r="397" customFormat="1" ht="15.75" customHeight="1" spans="2:6">
      <c r="B397" s="102"/>
      <c r="F397" s="376"/>
    </row>
    <row r="398" customFormat="1" ht="15.75" customHeight="1" spans="2:6">
      <c r="B398" s="102"/>
      <c r="F398" s="376"/>
    </row>
    <row r="399" customFormat="1" ht="15.75" customHeight="1" spans="2:6">
      <c r="B399" s="102"/>
      <c r="F399" s="376"/>
    </row>
    <row r="400" customFormat="1" ht="15.75" customHeight="1" spans="2:6">
      <c r="B400" s="102"/>
      <c r="F400" s="376"/>
    </row>
    <row r="401" customFormat="1" ht="15.75" customHeight="1" spans="2:6">
      <c r="B401" s="102"/>
      <c r="F401" s="376"/>
    </row>
    <row r="402" customFormat="1" ht="15.75" customHeight="1" spans="2:6">
      <c r="B402" s="102"/>
      <c r="F402" s="376"/>
    </row>
    <row r="403" customFormat="1" ht="15.75" customHeight="1" spans="2:6">
      <c r="B403" s="102"/>
      <c r="F403" s="376"/>
    </row>
    <row r="404" customFormat="1" ht="15.75" customHeight="1" spans="2:6">
      <c r="B404" s="102"/>
      <c r="F404" s="376"/>
    </row>
    <row r="405" customFormat="1" ht="15.75" customHeight="1" spans="2:6">
      <c r="B405" s="102"/>
      <c r="F405" s="376"/>
    </row>
    <row r="406" customFormat="1" ht="15.75" customHeight="1" spans="2:6">
      <c r="B406" s="102"/>
      <c r="F406" s="376"/>
    </row>
    <row r="407" customFormat="1" ht="15.75" customHeight="1" spans="2:6">
      <c r="B407" s="102"/>
      <c r="F407" s="376"/>
    </row>
    <row r="408" customFormat="1" ht="15.75" customHeight="1" spans="2:6">
      <c r="B408" s="102"/>
      <c r="F408" s="376"/>
    </row>
    <row r="409" customFormat="1" ht="15.75" customHeight="1" spans="2:6">
      <c r="B409" s="102"/>
      <c r="F409" s="376"/>
    </row>
    <row r="410" customFormat="1" ht="15.75" customHeight="1" spans="2:6">
      <c r="B410" s="102"/>
      <c r="F410" s="376"/>
    </row>
    <row r="411" customFormat="1" ht="15.75" customHeight="1" spans="2:6">
      <c r="B411" s="102"/>
      <c r="F411" s="376"/>
    </row>
    <row r="412" customFormat="1" ht="15.75" customHeight="1" spans="2:6">
      <c r="B412" s="102"/>
      <c r="F412" s="376"/>
    </row>
    <row r="413" customFormat="1" ht="15.75" customHeight="1" spans="2:6">
      <c r="B413" s="102"/>
      <c r="F413" s="376"/>
    </row>
    <row r="414" customFormat="1" ht="15.75" customHeight="1" spans="2:6">
      <c r="B414" s="102"/>
      <c r="F414" s="376"/>
    </row>
    <row r="415" customFormat="1" ht="15.75" customHeight="1" spans="2:6">
      <c r="B415" s="102"/>
      <c r="F415" s="376"/>
    </row>
    <row r="416" customFormat="1" ht="15.75" customHeight="1" spans="2:6">
      <c r="B416" s="102"/>
      <c r="F416" s="376"/>
    </row>
    <row r="417" customFormat="1" ht="15.75" customHeight="1" spans="2:6">
      <c r="B417" s="102"/>
      <c r="F417" s="376"/>
    </row>
    <row r="418" customFormat="1" ht="15.75" customHeight="1" spans="2:6">
      <c r="B418" s="102"/>
      <c r="F418" s="376"/>
    </row>
    <row r="419" customFormat="1" ht="15.75" customHeight="1" spans="2:6">
      <c r="B419" s="102"/>
      <c r="F419" s="376"/>
    </row>
    <row r="420" customFormat="1" ht="15.75" customHeight="1" spans="2:6">
      <c r="B420" s="102"/>
      <c r="F420" s="376"/>
    </row>
    <row r="421" customFormat="1" ht="15.75" customHeight="1" spans="2:6">
      <c r="B421" s="102"/>
      <c r="F421" s="376"/>
    </row>
    <row r="422" customFormat="1" ht="15.75" customHeight="1" spans="2:6">
      <c r="B422" s="102"/>
      <c r="F422" s="376"/>
    </row>
    <row r="423" customFormat="1" ht="15.75" customHeight="1" spans="2:6">
      <c r="B423" s="102"/>
      <c r="F423" s="376"/>
    </row>
    <row r="424" customFormat="1" ht="15.75" customHeight="1" spans="2:6">
      <c r="B424" s="102"/>
      <c r="F424" s="376"/>
    </row>
    <row r="425" customFormat="1" ht="15.75" customHeight="1" spans="2:6">
      <c r="B425" s="102"/>
      <c r="F425" s="376"/>
    </row>
    <row r="426" customFormat="1" ht="15.75" customHeight="1" spans="2:6">
      <c r="B426" s="102"/>
      <c r="F426" s="376"/>
    </row>
    <row r="427" customFormat="1" ht="15.75" customHeight="1" spans="2:6">
      <c r="B427" s="102"/>
      <c r="F427" s="376"/>
    </row>
    <row r="428" customFormat="1" ht="15.75" customHeight="1" spans="2:6">
      <c r="B428" s="102"/>
      <c r="F428" s="376"/>
    </row>
    <row r="429" customFormat="1" ht="15.75" customHeight="1" spans="2:6">
      <c r="B429" s="102"/>
      <c r="F429" s="376"/>
    </row>
    <row r="430" customFormat="1" ht="15.75" customHeight="1" spans="2:6">
      <c r="B430" s="102"/>
      <c r="F430" s="376"/>
    </row>
    <row r="431" customFormat="1" ht="15.75" customHeight="1" spans="2:6">
      <c r="B431" s="102"/>
      <c r="F431" s="376"/>
    </row>
    <row r="432" customFormat="1" ht="15.75" customHeight="1" spans="2:6">
      <c r="B432" s="102"/>
      <c r="F432" s="376"/>
    </row>
    <row r="433" customFormat="1" ht="15.75" customHeight="1" spans="2:6">
      <c r="B433" s="102"/>
      <c r="F433" s="376"/>
    </row>
    <row r="434" customFormat="1" ht="15.75" customHeight="1" spans="2:6">
      <c r="B434" s="102"/>
      <c r="F434" s="376"/>
    </row>
    <row r="435" customFormat="1" ht="15.75" customHeight="1" spans="2:6">
      <c r="B435" s="102"/>
      <c r="F435" s="376"/>
    </row>
    <row r="436" customFormat="1" ht="15.75" customHeight="1" spans="2:6">
      <c r="B436" s="102"/>
      <c r="F436" s="376"/>
    </row>
    <row r="437" customFormat="1" ht="15.75" customHeight="1" spans="2:6">
      <c r="B437" s="102"/>
      <c r="F437" s="376"/>
    </row>
    <row r="438" customFormat="1" ht="15.75" customHeight="1" spans="2:6">
      <c r="B438" s="102"/>
      <c r="F438" s="376"/>
    </row>
    <row r="439" customFormat="1" ht="15.75" customHeight="1" spans="2:6">
      <c r="B439" s="102"/>
      <c r="F439" s="376"/>
    </row>
    <row r="440" customFormat="1" ht="15.75" customHeight="1" spans="2:6">
      <c r="B440" s="102"/>
      <c r="F440" s="376"/>
    </row>
    <row r="441" customFormat="1" ht="15.75" customHeight="1" spans="2:6">
      <c r="B441" s="102"/>
      <c r="F441" s="376"/>
    </row>
    <row r="442" customFormat="1" ht="15.75" customHeight="1" spans="2:6">
      <c r="B442" s="102"/>
      <c r="F442" s="376"/>
    </row>
    <row r="443" customFormat="1" ht="15.75" customHeight="1" spans="2:6">
      <c r="B443" s="102"/>
      <c r="F443" s="376"/>
    </row>
    <row r="444" customFormat="1" ht="15.75" customHeight="1" spans="2:6">
      <c r="B444" s="102"/>
      <c r="F444" s="376"/>
    </row>
    <row r="445" customFormat="1" ht="15.75" customHeight="1" spans="2:6">
      <c r="B445" s="102"/>
      <c r="F445" s="376"/>
    </row>
    <row r="446" customFormat="1" ht="15.75" customHeight="1" spans="2:6">
      <c r="B446" s="102"/>
      <c r="F446" s="376"/>
    </row>
    <row r="447" customFormat="1" ht="15.75" customHeight="1" spans="2:6">
      <c r="B447" s="102"/>
      <c r="F447" s="376"/>
    </row>
    <row r="448" customFormat="1" ht="15.75" customHeight="1" spans="2:6">
      <c r="B448" s="102"/>
      <c r="F448" s="376"/>
    </row>
    <row r="449" customFormat="1" ht="15.75" customHeight="1" spans="2:6">
      <c r="B449" s="102"/>
      <c r="F449" s="376"/>
    </row>
    <row r="450" customFormat="1" ht="15.75" customHeight="1" spans="2:6">
      <c r="B450" s="102"/>
      <c r="F450" s="376"/>
    </row>
    <row r="451" customFormat="1" ht="15.75" customHeight="1" spans="2:6">
      <c r="B451" s="102"/>
      <c r="F451" s="376"/>
    </row>
    <row r="452" customFormat="1" ht="15.75" customHeight="1" spans="2:6">
      <c r="B452" s="102"/>
      <c r="F452" s="376"/>
    </row>
    <row r="453" customFormat="1" ht="15.75" customHeight="1" spans="2:6">
      <c r="B453" s="102"/>
      <c r="F453" s="376"/>
    </row>
    <row r="454" customFormat="1" ht="15.75" customHeight="1" spans="2:6">
      <c r="B454" s="102"/>
      <c r="F454" s="376"/>
    </row>
    <row r="455" customFormat="1" ht="15.75" customHeight="1" spans="2:6">
      <c r="B455" s="102"/>
      <c r="F455" s="376"/>
    </row>
    <row r="456" customFormat="1" ht="15.75" customHeight="1" spans="2:6">
      <c r="B456" s="102"/>
      <c r="F456" s="376"/>
    </row>
    <row r="457" customFormat="1" ht="15.75" customHeight="1" spans="2:6">
      <c r="B457" s="102"/>
      <c r="F457" s="376"/>
    </row>
    <row r="458" customFormat="1" ht="15.75" customHeight="1" spans="2:6">
      <c r="B458" s="102"/>
      <c r="F458" s="376"/>
    </row>
    <row r="459" customFormat="1" ht="15.75" customHeight="1" spans="2:6">
      <c r="B459" s="102"/>
      <c r="F459" s="376"/>
    </row>
    <row r="460" customFormat="1" ht="15.75" customHeight="1" spans="2:6">
      <c r="B460" s="102"/>
      <c r="F460" s="376"/>
    </row>
    <row r="461" customFormat="1" ht="15.75" customHeight="1" spans="2:6">
      <c r="B461" s="102"/>
      <c r="F461" s="376"/>
    </row>
    <row r="462" customFormat="1" ht="15.75" customHeight="1" spans="2:6">
      <c r="B462" s="102"/>
      <c r="F462" s="376"/>
    </row>
    <row r="463" customFormat="1" ht="15.75" customHeight="1" spans="2:6">
      <c r="B463" s="102"/>
      <c r="F463" s="376"/>
    </row>
    <row r="464" customFormat="1" ht="15.75" customHeight="1" spans="2:6">
      <c r="B464" s="102"/>
      <c r="F464" s="376"/>
    </row>
    <row r="465" customFormat="1" ht="15.75" customHeight="1" spans="2:6">
      <c r="B465" s="102"/>
      <c r="F465" s="376"/>
    </row>
    <row r="466" customFormat="1" ht="15.75" customHeight="1" spans="2:6">
      <c r="B466" s="102"/>
      <c r="F466" s="376"/>
    </row>
    <row r="467" customFormat="1" ht="15.75" customHeight="1" spans="2:6">
      <c r="B467" s="102"/>
      <c r="F467" s="376"/>
    </row>
    <row r="468" customFormat="1" ht="15.75" customHeight="1" spans="2:6">
      <c r="B468" s="102"/>
      <c r="F468" s="376"/>
    </row>
    <row r="469" customFormat="1" ht="15.75" customHeight="1" spans="2:6">
      <c r="B469" s="102"/>
      <c r="F469" s="376"/>
    </row>
    <row r="470" customFormat="1" ht="15.75" customHeight="1" spans="2:6">
      <c r="B470" s="102"/>
      <c r="F470" s="376"/>
    </row>
    <row r="471" customFormat="1" ht="15.75" customHeight="1" spans="2:6">
      <c r="B471" s="102"/>
      <c r="F471" s="376"/>
    </row>
    <row r="472" customFormat="1" ht="15.75" customHeight="1" spans="2:6">
      <c r="B472" s="102"/>
      <c r="F472" s="376"/>
    </row>
    <row r="473" customFormat="1" ht="15.75" customHeight="1" spans="2:6">
      <c r="B473" s="102"/>
      <c r="F473" s="376"/>
    </row>
    <row r="474" customFormat="1" ht="15.75" customHeight="1" spans="2:6">
      <c r="B474" s="102"/>
      <c r="F474" s="376"/>
    </row>
    <row r="475" customFormat="1" ht="15.75" customHeight="1" spans="2:6">
      <c r="B475" s="102"/>
      <c r="F475" s="376"/>
    </row>
    <row r="476" customFormat="1" ht="15.75" customHeight="1" spans="2:6">
      <c r="B476" s="102"/>
      <c r="F476" s="376"/>
    </row>
    <row r="477" customFormat="1" ht="15.75" customHeight="1" spans="2:6">
      <c r="B477" s="102"/>
      <c r="F477" s="376"/>
    </row>
    <row r="478" customFormat="1" ht="15.75" customHeight="1" spans="2:6">
      <c r="B478" s="102"/>
      <c r="F478" s="376"/>
    </row>
    <row r="479" customFormat="1" ht="15.75" customHeight="1" spans="2:6">
      <c r="B479" s="102"/>
      <c r="F479" s="376"/>
    </row>
    <row r="480" customFormat="1" ht="15.75" customHeight="1" spans="2:6">
      <c r="B480" s="102"/>
      <c r="F480" s="376"/>
    </row>
    <row r="481" customFormat="1" ht="15.75" customHeight="1" spans="2:6">
      <c r="B481" s="102"/>
      <c r="F481" s="376"/>
    </row>
    <row r="482" customFormat="1" ht="15.75" customHeight="1" spans="2:6">
      <c r="B482" s="102"/>
      <c r="F482" s="376"/>
    </row>
    <row r="483" customFormat="1" ht="15.75" customHeight="1" spans="2:6">
      <c r="B483" s="102"/>
      <c r="F483" s="376"/>
    </row>
    <row r="484" customFormat="1" ht="15.75" customHeight="1" spans="2:6">
      <c r="B484" s="102"/>
      <c r="F484" s="376"/>
    </row>
    <row r="485" customFormat="1" ht="15.75" customHeight="1" spans="2:6">
      <c r="B485" s="102"/>
      <c r="F485" s="376"/>
    </row>
    <row r="486" customFormat="1" ht="15.75" customHeight="1" spans="2:6">
      <c r="B486" s="102"/>
      <c r="F486" s="376"/>
    </row>
    <row r="487" customFormat="1" ht="15.75" customHeight="1" spans="2:6">
      <c r="B487" s="102"/>
      <c r="F487" s="376"/>
    </row>
    <row r="488" customFormat="1" ht="15.75" customHeight="1" spans="2:6">
      <c r="B488" s="102"/>
      <c r="F488" s="376"/>
    </row>
    <row r="489" customFormat="1" ht="15.75" customHeight="1" spans="2:6">
      <c r="B489" s="102"/>
      <c r="F489" s="376"/>
    </row>
    <row r="490" customFormat="1" ht="15.75" customHeight="1" spans="2:6">
      <c r="B490" s="102"/>
      <c r="F490" s="376"/>
    </row>
    <row r="491" customFormat="1" ht="15.75" customHeight="1" spans="2:6">
      <c r="B491" s="102"/>
      <c r="F491" s="376"/>
    </row>
    <row r="492" customFormat="1" ht="15.75" customHeight="1" spans="2:6">
      <c r="B492" s="102"/>
      <c r="F492" s="376"/>
    </row>
    <row r="493" customFormat="1" ht="15.75" customHeight="1" spans="2:6">
      <c r="B493" s="102"/>
      <c r="F493" s="376"/>
    </row>
    <row r="494" customFormat="1" ht="15.75" customHeight="1" spans="2:6">
      <c r="B494" s="102"/>
      <c r="F494" s="376"/>
    </row>
    <row r="495" customFormat="1" ht="15.75" customHeight="1" spans="2:6">
      <c r="B495" s="102"/>
      <c r="F495" s="376"/>
    </row>
    <row r="496" customFormat="1" ht="15.75" customHeight="1" spans="2:6">
      <c r="B496" s="102"/>
      <c r="F496" s="376"/>
    </row>
    <row r="497" customFormat="1" ht="15.75" customHeight="1" spans="2:6">
      <c r="B497" s="102"/>
      <c r="F497" s="376"/>
    </row>
    <row r="498" customFormat="1" ht="15.75" customHeight="1" spans="2:6">
      <c r="B498" s="102"/>
      <c r="F498" s="376"/>
    </row>
    <row r="499" customFormat="1" ht="15.75" customHeight="1" spans="2:6">
      <c r="B499" s="102"/>
      <c r="F499" s="376"/>
    </row>
    <row r="500" customFormat="1" ht="15.75" customHeight="1" spans="2:6">
      <c r="B500" s="102"/>
      <c r="F500" s="376"/>
    </row>
    <row r="501" customFormat="1" ht="15.75" customHeight="1" spans="2:6">
      <c r="B501" s="102"/>
      <c r="F501" s="376"/>
    </row>
    <row r="502" customFormat="1" ht="15.75" customHeight="1" spans="2:6">
      <c r="B502" s="102"/>
      <c r="F502" s="376"/>
    </row>
    <row r="503" customFormat="1" ht="15.75" customHeight="1" spans="2:6">
      <c r="B503" s="102"/>
      <c r="F503" s="376"/>
    </row>
    <row r="504" customFormat="1" ht="15.75" customHeight="1" spans="2:6">
      <c r="B504" s="102"/>
      <c r="F504" s="376"/>
    </row>
    <row r="505" customFormat="1" ht="15.75" customHeight="1" spans="2:6">
      <c r="B505" s="102"/>
      <c r="F505" s="376"/>
    </row>
    <row r="506" customFormat="1" ht="15.75" customHeight="1" spans="2:6">
      <c r="B506" s="102"/>
      <c r="F506" s="376"/>
    </row>
    <row r="507" customFormat="1" ht="15.75" customHeight="1" spans="2:6">
      <c r="B507" s="102"/>
      <c r="F507" s="376"/>
    </row>
    <row r="508" customFormat="1" ht="15.75" customHeight="1" spans="2:6">
      <c r="B508" s="102"/>
      <c r="F508" s="376"/>
    </row>
    <row r="509" customFormat="1" ht="15.75" customHeight="1" spans="2:6">
      <c r="B509" s="102"/>
      <c r="F509" s="376"/>
    </row>
    <row r="510" customFormat="1" ht="15.75" customHeight="1" spans="2:6">
      <c r="B510" s="102"/>
      <c r="F510" s="376"/>
    </row>
    <row r="511" customFormat="1" ht="15.75" customHeight="1" spans="2:6">
      <c r="B511" s="102"/>
      <c r="F511" s="376"/>
    </row>
    <row r="512" customFormat="1" ht="15.75" customHeight="1" spans="2:6">
      <c r="B512" s="102"/>
      <c r="F512" s="376"/>
    </row>
    <row r="513" customFormat="1" ht="15.75" customHeight="1" spans="2:6">
      <c r="B513" s="102"/>
      <c r="F513" s="376"/>
    </row>
    <row r="514" customFormat="1" ht="15.75" customHeight="1" spans="2:6">
      <c r="B514" s="102"/>
      <c r="F514" s="376"/>
    </row>
    <row r="515" customFormat="1" ht="15.75" customHeight="1" spans="2:6">
      <c r="B515" s="102"/>
      <c r="F515" s="376"/>
    </row>
    <row r="516" customFormat="1" ht="15.75" customHeight="1" spans="2:6">
      <c r="B516" s="102"/>
      <c r="F516" s="376"/>
    </row>
    <row r="517" customFormat="1" ht="15.75" customHeight="1" spans="2:6">
      <c r="B517" s="102"/>
      <c r="F517" s="376"/>
    </row>
    <row r="518" customFormat="1" ht="15.75" customHeight="1" spans="2:6">
      <c r="B518" s="102"/>
      <c r="F518" s="376"/>
    </row>
    <row r="519" customFormat="1" ht="15.75" customHeight="1" spans="2:6">
      <c r="B519" s="102"/>
      <c r="F519" s="376"/>
    </row>
    <row r="520" customFormat="1" ht="15.75" customHeight="1" spans="2:6">
      <c r="B520" s="102"/>
      <c r="F520" s="376"/>
    </row>
    <row r="521" customFormat="1" ht="15.75" customHeight="1" spans="2:6">
      <c r="B521" s="102"/>
      <c r="F521" s="376"/>
    </row>
    <row r="522" customFormat="1" ht="15.75" customHeight="1" spans="2:6">
      <c r="B522" s="102"/>
      <c r="F522" s="376"/>
    </row>
    <row r="523" customFormat="1" ht="15.75" customHeight="1" spans="2:6">
      <c r="B523" s="102"/>
      <c r="F523" s="376"/>
    </row>
    <row r="524" customFormat="1" ht="15.75" customHeight="1" spans="2:6">
      <c r="B524" s="102"/>
      <c r="F524" s="376"/>
    </row>
    <row r="525" customFormat="1" ht="15.75" customHeight="1" spans="2:6">
      <c r="B525" s="102"/>
      <c r="F525" s="376"/>
    </row>
    <row r="526" customFormat="1" ht="15.75" customHeight="1" spans="2:6">
      <c r="B526" s="102"/>
      <c r="F526" s="376"/>
    </row>
    <row r="527" customFormat="1" ht="15.75" customHeight="1" spans="2:6">
      <c r="B527" s="102"/>
      <c r="F527" s="376"/>
    </row>
    <row r="528" customFormat="1" ht="15.75" customHeight="1" spans="2:6">
      <c r="B528" s="102"/>
      <c r="F528" s="376"/>
    </row>
    <row r="529" customFormat="1" ht="15.75" customHeight="1" spans="2:6">
      <c r="B529" s="102"/>
      <c r="F529" s="376"/>
    </row>
    <row r="530" customFormat="1" ht="15.75" customHeight="1" spans="2:6">
      <c r="B530" s="102"/>
      <c r="F530" s="376"/>
    </row>
    <row r="531" customFormat="1" ht="15.75" customHeight="1" spans="2:6">
      <c r="B531" s="102"/>
      <c r="F531" s="376"/>
    </row>
    <row r="532" customFormat="1" ht="15.75" customHeight="1" spans="2:6">
      <c r="B532" s="102"/>
      <c r="F532" s="376"/>
    </row>
    <row r="533" customFormat="1" ht="15.75" customHeight="1" spans="2:6">
      <c r="B533" s="102"/>
      <c r="F533" s="376"/>
    </row>
    <row r="534" customFormat="1" ht="15.75" customHeight="1" spans="2:6">
      <c r="B534" s="102"/>
      <c r="F534" s="376"/>
    </row>
    <row r="535" customFormat="1" ht="15.75" customHeight="1" spans="2:6">
      <c r="B535" s="102"/>
      <c r="F535" s="376"/>
    </row>
    <row r="536" customFormat="1" ht="15.75" customHeight="1" spans="2:6">
      <c r="B536" s="102"/>
      <c r="F536" s="376"/>
    </row>
    <row r="537" customFormat="1" ht="15.75" customHeight="1" spans="2:6">
      <c r="B537" s="102"/>
      <c r="F537" s="376"/>
    </row>
    <row r="538" customFormat="1" ht="15.75" customHeight="1" spans="2:6">
      <c r="B538" s="102"/>
      <c r="F538" s="376"/>
    </row>
    <row r="539" customFormat="1" ht="15.75" customHeight="1" spans="2:6">
      <c r="B539" s="102"/>
      <c r="F539" s="376"/>
    </row>
    <row r="540" customFormat="1" ht="15.75" customHeight="1" spans="2:6">
      <c r="B540" s="102"/>
      <c r="F540" s="376"/>
    </row>
    <row r="541" customFormat="1" ht="15.75" customHeight="1" spans="2:6">
      <c r="B541" s="102"/>
      <c r="F541" s="376"/>
    </row>
    <row r="542" customFormat="1" ht="15.75" customHeight="1" spans="2:6">
      <c r="B542" s="102"/>
      <c r="F542" s="376"/>
    </row>
    <row r="543" customFormat="1" ht="15.75" customHeight="1" spans="2:6">
      <c r="B543" s="102"/>
      <c r="F543" s="376"/>
    </row>
    <row r="544" customFormat="1" ht="15.75" customHeight="1" spans="2:6">
      <c r="B544" s="102"/>
      <c r="F544" s="376"/>
    </row>
    <row r="545" customFormat="1" ht="15.75" customHeight="1" spans="2:6">
      <c r="B545" s="102"/>
      <c r="F545" s="376"/>
    </row>
    <row r="546" customFormat="1" ht="15.75" customHeight="1" spans="2:6">
      <c r="B546" s="102"/>
      <c r="F546" s="376"/>
    </row>
    <row r="547" customFormat="1" ht="15.75" customHeight="1" spans="2:6">
      <c r="B547" s="102"/>
      <c r="F547" s="376"/>
    </row>
    <row r="548" customFormat="1" ht="15.75" customHeight="1" spans="2:6">
      <c r="B548" s="102"/>
      <c r="F548" s="376"/>
    </row>
    <row r="549" customFormat="1" ht="15.75" customHeight="1" spans="2:6">
      <c r="B549" s="102"/>
      <c r="F549" s="376"/>
    </row>
    <row r="550" customFormat="1" ht="15.75" customHeight="1" spans="2:6">
      <c r="B550" s="102"/>
      <c r="F550" s="376"/>
    </row>
    <row r="551" customFormat="1" ht="15.75" customHeight="1" spans="2:6">
      <c r="B551" s="102"/>
      <c r="F551" s="376"/>
    </row>
    <row r="552" customFormat="1" ht="15.75" customHeight="1" spans="2:6">
      <c r="B552" s="102"/>
      <c r="F552" s="376"/>
    </row>
    <row r="553" customFormat="1" ht="15.75" customHeight="1" spans="2:6">
      <c r="B553" s="102"/>
      <c r="F553" s="376"/>
    </row>
    <row r="554" customFormat="1" ht="15.75" customHeight="1" spans="2:6">
      <c r="B554" s="102"/>
      <c r="F554" s="376"/>
    </row>
    <row r="555" customFormat="1" ht="15.75" customHeight="1" spans="2:6">
      <c r="B555" s="102"/>
      <c r="F555" s="376"/>
    </row>
    <row r="556" customFormat="1" ht="15.75" customHeight="1" spans="2:6">
      <c r="B556" s="102"/>
      <c r="F556" s="376"/>
    </row>
    <row r="557" customFormat="1" ht="15.75" customHeight="1" spans="2:6">
      <c r="B557" s="102"/>
      <c r="F557" s="376"/>
    </row>
    <row r="558" customFormat="1" ht="15.75" customHeight="1" spans="2:6">
      <c r="B558" s="102"/>
      <c r="F558" s="376"/>
    </row>
    <row r="559" customFormat="1" ht="15.75" customHeight="1" spans="2:6">
      <c r="B559" s="102"/>
      <c r="F559" s="376"/>
    </row>
    <row r="560" customFormat="1" ht="15.75" customHeight="1" spans="2:6">
      <c r="B560" s="102"/>
      <c r="F560" s="376"/>
    </row>
    <row r="561" customFormat="1" ht="15.75" customHeight="1" spans="2:6">
      <c r="B561" s="102"/>
      <c r="F561" s="376"/>
    </row>
    <row r="562" customFormat="1" ht="15.75" customHeight="1" spans="2:6">
      <c r="B562" s="102"/>
      <c r="F562" s="376"/>
    </row>
    <row r="563" customFormat="1" ht="15.75" customHeight="1" spans="2:6">
      <c r="B563" s="102"/>
      <c r="F563" s="376"/>
    </row>
    <row r="564" customFormat="1" ht="15.75" customHeight="1" spans="2:6">
      <c r="B564" s="102"/>
      <c r="F564" s="376"/>
    </row>
    <row r="565" customFormat="1" ht="15.75" customHeight="1" spans="2:6">
      <c r="B565" s="102"/>
      <c r="F565" s="376"/>
    </row>
    <row r="566" customFormat="1" ht="15.75" customHeight="1" spans="2:6">
      <c r="B566" s="102"/>
      <c r="F566" s="376"/>
    </row>
    <row r="567" customFormat="1" ht="15.75" customHeight="1" spans="2:6">
      <c r="B567" s="102"/>
      <c r="F567" s="376"/>
    </row>
    <row r="568" customFormat="1" ht="15.75" customHeight="1" spans="2:6">
      <c r="B568" s="102"/>
      <c r="F568" s="376"/>
    </row>
    <row r="569" customFormat="1" ht="15.75" customHeight="1" spans="2:6">
      <c r="B569" s="102"/>
      <c r="F569" s="376"/>
    </row>
    <row r="570" customFormat="1" ht="15.75" customHeight="1" spans="2:6">
      <c r="B570" s="102"/>
      <c r="F570" s="376"/>
    </row>
    <row r="571" customFormat="1" ht="15.75" customHeight="1" spans="2:6">
      <c r="B571" s="102"/>
      <c r="F571" s="376"/>
    </row>
    <row r="572" customFormat="1" ht="15.75" customHeight="1" spans="2:6">
      <c r="B572" s="102"/>
      <c r="F572" s="376"/>
    </row>
    <row r="573" customFormat="1" ht="15.75" customHeight="1" spans="2:6">
      <c r="B573" s="102"/>
      <c r="F573" s="376"/>
    </row>
    <row r="574" customFormat="1" ht="15.75" customHeight="1" spans="2:6">
      <c r="B574" s="102"/>
      <c r="F574" s="376"/>
    </row>
    <row r="575" customFormat="1" ht="15.75" customHeight="1" spans="2:6">
      <c r="B575" s="102"/>
      <c r="F575" s="376"/>
    </row>
    <row r="576" customFormat="1" ht="15.75" customHeight="1" spans="2:6">
      <c r="B576" s="102"/>
      <c r="F576" s="376"/>
    </row>
    <row r="577" customFormat="1" ht="15.75" customHeight="1" spans="2:6">
      <c r="B577" s="102"/>
      <c r="F577" s="376"/>
    </row>
    <row r="578" customFormat="1" ht="15.75" customHeight="1" spans="2:6">
      <c r="B578" s="102"/>
      <c r="F578" s="376"/>
    </row>
    <row r="579" customFormat="1" ht="15.75" customHeight="1" spans="2:6">
      <c r="B579" s="102"/>
      <c r="F579" s="376"/>
    </row>
    <row r="580" customFormat="1" ht="15.75" customHeight="1" spans="2:6">
      <c r="B580" s="102"/>
      <c r="F580" s="376"/>
    </row>
    <row r="581" customFormat="1" ht="15.75" customHeight="1" spans="2:6">
      <c r="B581" s="102"/>
      <c r="F581" s="376"/>
    </row>
    <row r="582" customFormat="1" ht="15.75" customHeight="1" spans="2:6">
      <c r="B582" s="102"/>
      <c r="F582" s="376"/>
    </row>
    <row r="583" customFormat="1" ht="15.75" customHeight="1" spans="2:6">
      <c r="B583" s="102"/>
      <c r="F583" s="376"/>
    </row>
    <row r="584" customFormat="1" ht="15.75" customHeight="1" spans="2:6">
      <c r="B584" s="102"/>
      <c r="F584" s="376"/>
    </row>
    <row r="585" customFormat="1" ht="15.75" customHeight="1" spans="2:6">
      <c r="B585" s="102"/>
      <c r="F585" s="376"/>
    </row>
    <row r="586" customFormat="1" ht="15.75" customHeight="1" spans="2:6">
      <c r="B586" s="102"/>
      <c r="F586" s="376"/>
    </row>
    <row r="587" customFormat="1" ht="15.75" customHeight="1" spans="2:6">
      <c r="B587" s="102"/>
      <c r="F587" s="376"/>
    </row>
    <row r="588" customFormat="1" ht="15.75" customHeight="1" spans="2:6">
      <c r="B588" s="102"/>
      <c r="F588" s="376"/>
    </row>
    <row r="589" customFormat="1" ht="15.75" customHeight="1" spans="2:6">
      <c r="B589" s="102"/>
      <c r="F589" s="376"/>
    </row>
    <row r="590" customFormat="1" ht="15.75" customHeight="1" spans="2:6">
      <c r="B590" s="102"/>
      <c r="F590" s="376"/>
    </row>
    <row r="591" customFormat="1" ht="15.75" customHeight="1" spans="2:6">
      <c r="B591" s="102"/>
      <c r="F591" s="376"/>
    </row>
    <row r="592" customFormat="1" ht="15.75" customHeight="1" spans="2:6">
      <c r="B592" s="102"/>
      <c r="F592" s="376"/>
    </row>
    <row r="593" customFormat="1" ht="15.75" customHeight="1" spans="2:6">
      <c r="B593" s="102"/>
      <c r="F593" s="376"/>
    </row>
    <row r="594" customFormat="1" ht="15.75" customHeight="1" spans="2:6">
      <c r="B594" s="102"/>
      <c r="F594" s="376"/>
    </row>
    <row r="595" customFormat="1" ht="15.75" customHeight="1" spans="2:6">
      <c r="B595" s="102"/>
      <c r="F595" s="376"/>
    </row>
    <row r="596" customFormat="1" ht="15.75" customHeight="1" spans="2:6">
      <c r="B596" s="102"/>
      <c r="F596" s="376"/>
    </row>
    <row r="597" customFormat="1" ht="15.75" customHeight="1" spans="2:6">
      <c r="B597" s="102"/>
      <c r="F597" s="376"/>
    </row>
    <row r="598" customFormat="1" ht="15.75" customHeight="1" spans="2:6">
      <c r="B598" s="102"/>
      <c r="F598" s="376"/>
    </row>
    <row r="599" customFormat="1" ht="15.75" customHeight="1" spans="2:6">
      <c r="B599" s="102"/>
      <c r="F599" s="376"/>
    </row>
    <row r="600" customFormat="1" ht="15.75" customHeight="1" spans="2:6">
      <c r="B600" s="102"/>
      <c r="F600" s="376"/>
    </row>
    <row r="601" customFormat="1" ht="15.75" customHeight="1" spans="2:6">
      <c r="B601" s="102"/>
      <c r="F601" s="376"/>
    </row>
    <row r="602" customFormat="1" ht="15.75" customHeight="1" spans="2:6">
      <c r="B602" s="102"/>
      <c r="F602" s="376"/>
    </row>
    <row r="603" customFormat="1" ht="15.75" customHeight="1" spans="2:6">
      <c r="B603" s="102"/>
      <c r="F603" s="376"/>
    </row>
    <row r="604" customFormat="1" ht="15.75" customHeight="1" spans="2:6">
      <c r="B604" s="102"/>
      <c r="F604" s="376"/>
    </row>
    <row r="605" customFormat="1" ht="15.75" customHeight="1" spans="2:6">
      <c r="B605" s="102"/>
      <c r="F605" s="376"/>
    </row>
    <row r="606" customFormat="1" ht="15.75" customHeight="1" spans="2:6">
      <c r="B606" s="102"/>
      <c r="F606" s="376"/>
    </row>
    <row r="607" customFormat="1" ht="15.75" customHeight="1" spans="2:6">
      <c r="B607" s="102"/>
      <c r="F607" s="376"/>
    </row>
    <row r="608" customFormat="1" ht="15.75" customHeight="1" spans="2:6">
      <c r="B608" s="102"/>
      <c r="F608" s="376"/>
    </row>
    <row r="609" customFormat="1" ht="15.75" customHeight="1" spans="2:6">
      <c r="B609" s="102"/>
      <c r="F609" s="376"/>
    </row>
    <row r="610" customFormat="1" ht="15.75" customHeight="1" spans="2:6">
      <c r="B610" s="102"/>
      <c r="F610" s="376"/>
    </row>
    <row r="611" customFormat="1" ht="15.75" customHeight="1" spans="2:6">
      <c r="B611" s="102"/>
      <c r="F611" s="376"/>
    </row>
    <row r="612" customFormat="1" ht="15.75" customHeight="1" spans="2:6">
      <c r="B612" s="102"/>
      <c r="F612" s="376"/>
    </row>
    <row r="613" customFormat="1" ht="15.75" customHeight="1" spans="2:6">
      <c r="B613" s="102"/>
      <c r="F613" s="376"/>
    </row>
    <row r="614" customFormat="1" ht="15.75" customHeight="1" spans="2:6">
      <c r="B614" s="102"/>
      <c r="F614" s="376"/>
    </row>
    <row r="615" customFormat="1" ht="15.75" customHeight="1" spans="2:6">
      <c r="B615" s="102"/>
      <c r="F615" s="376"/>
    </row>
    <row r="616" customFormat="1" ht="15.75" customHeight="1" spans="2:6">
      <c r="B616" s="102"/>
      <c r="F616" s="376"/>
    </row>
    <row r="617" customFormat="1" ht="15.75" customHeight="1" spans="2:6">
      <c r="B617" s="102"/>
      <c r="F617" s="376"/>
    </row>
    <row r="618" customFormat="1" ht="15.75" customHeight="1" spans="2:6">
      <c r="B618" s="102"/>
      <c r="F618" s="376"/>
    </row>
    <row r="619" customFormat="1" ht="15.75" customHeight="1" spans="2:6">
      <c r="B619" s="102"/>
      <c r="F619" s="376"/>
    </row>
    <row r="620" customFormat="1" ht="15.75" customHeight="1" spans="2:6">
      <c r="B620" s="102"/>
      <c r="F620" s="376"/>
    </row>
    <row r="621" customFormat="1" ht="15.75" customHeight="1" spans="2:6">
      <c r="B621" s="102"/>
      <c r="F621" s="376"/>
    </row>
    <row r="622" customFormat="1" ht="15.75" customHeight="1" spans="2:6">
      <c r="B622" s="102"/>
      <c r="F622" s="376"/>
    </row>
    <row r="623" customFormat="1" ht="15.75" customHeight="1" spans="2:6">
      <c r="B623" s="102"/>
      <c r="F623" s="376"/>
    </row>
    <row r="624" customFormat="1" ht="15.75" customHeight="1" spans="2:6">
      <c r="B624" s="102"/>
      <c r="F624" s="376"/>
    </row>
    <row r="625" customFormat="1" ht="15.75" customHeight="1" spans="2:6">
      <c r="B625" s="102"/>
      <c r="F625" s="376"/>
    </row>
    <row r="626" customFormat="1" ht="15.75" customHeight="1" spans="2:6">
      <c r="B626" s="102"/>
      <c r="F626" s="376"/>
    </row>
    <row r="627" customFormat="1" ht="15.75" customHeight="1" spans="2:6">
      <c r="B627" s="102"/>
      <c r="F627" s="376"/>
    </row>
    <row r="628" customFormat="1" ht="15.75" customHeight="1" spans="2:6">
      <c r="B628" s="102"/>
      <c r="F628" s="376"/>
    </row>
    <row r="629" customFormat="1" ht="15.75" customHeight="1" spans="2:6">
      <c r="B629" s="102"/>
      <c r="F629" s="376"/>
    </row>
    <row r="630" customFormat="1" ht="15.75" customHeight="1" spans="2:6">
      <c r="B630" s="102"/>
      <c r="F630" s="376"/>
    </row>
    <row r="631" customFormat="1" ht="15.75" customHeight="1" spans="2:6">
      <c r="B631" s="102"/>
      <c r="F631" s="376"/>
    </row>
    <row r="632" customFormat="1" ht="15.75" customHeight="1" spans="2:6">
      <c r="B632" s="102"/>
      <c r="F632" s="376"/>
    </row>
    <row r="633" customFormat="1" ht="15.75" customHeight="1" spans="2:6">
      <c r="B633" s="102"/>
      <c r="F633" s="376"/>
    </row>
    <row r="634" customFormat="1" ht="15.75" customHeight="1" spans="2:6">
      <c r="B634" s="102"/>
      <c r="F634" s="376"/>
    </row>
    <row r="635" customFormat="1" ht="15.75" customHeight="1" spans="2:6">
      <c r="B635" s="102"/>
      <c r="F635" s="376"/>
    </row>
    <row r="636" customFormat="1" ht="15.75" customHeight="1" spans="2:6">
      <c r="B636" s="102"/>
      <c r="F636" s="376"/>
    </row>
    <row r="637" customFormat="1" ht="15.75" customHeight="1" spans="2:6">
      <c r="B637" s="102"/>
      <c r="F637" s="376"/>
    </row>
    <row r="638" customFormat="1" ht="15.75" customHeight="1" spans="2:6">
      <c r="B638" s="102"/>
      <c r="F638" s="376"/>
    </row>
    <row r="639" customFormat="1" ht="15.75" customHeight="1" spans="2:6">
      <c r="B639" s="102"/>
      <c r="F639" s="376"/>
    </row>
    <row r="640" customFormat="1" ht="15.75" customHeight="1" spans="2:6">
      <c r="B640" s="102"/>
      <c r="F640" s="376"/>
    </row>
    <row r="641" customFormat="1" ht="15.75" customHeight="1" spans="2:6">
      <c r="B641" s="102"/>
      <c r="F641" s="376"/>
    </row>
    <row r="642" customFormat="1" ht="15.75" customHeight="1" spans="2:6">
      <c r="B642" s="102"/>
      <c r="F642" s="376"/>
    </row>
    <row r="643" customFormat="1" ht="15.75" customHeight="1" spans="2:6">
      <c r="B643" s="102"/>
      <c r="F643" s="376"/>
    </row>
    <row r="644" customFormat="1" ht="15.75" customHeight="1" spans="2:6">
      <c r="B644" s="102"/>
      <c r="F644" s="376"/>
    </row>
    <row r="645" customFormat="1" ht="15.75" customHeight="1" spans="2:6">
      <c r="B645" s="102"/>
      <c r="F645" s="376"/>
    </row>
    <row r="646" customFormat="1" ht="15.75" customHeight="1" spans="2:6">
      <c r="B646" s="102"/>
      <c r="F646" s="376"/>
    </row>
    <row r="647" customFormat="1" ht="15.75" customHeight="1" spans="2:6">
      <c r="B647" s="102"/>
      <c r="F647" s="376"/>
    </row>
    <row r="648" customFormat="1" ht="15.75" customHeight="1" spans="2:6">
      <c r="B648" s="102"/>
      <c r="F648" s="376"/>
    </row>
    <row r="649" customFormat="1" ht="15.75" customHeight="1" spans="2:6">
      <c r="B649" s="102"/>
      <c r="F649" s="376"/>
    </row>
    <row r="650" customFormat="1" ht="15.75" customHeight="1" spans="2:6">
      <c r="B650" s="102"/>
      <c r="F650" s="376"/>
    </row>
    <row r="651" customFormat="1" ht="15.75" customHeight="1" spans="2:6">
      <c r="B651" s="102"/>
      <c r="F651" s="376"/>
    </row>
    <row r="652" customFormat="1" ht="15.75" customHeight="1" spans="2:6">
      <c r="B652" s="102"/>
      <c r="F652" s="376"/>
    </row>
    <row r="653" customFormat="1" ht="15.75" customHeight="1" spans="2:6">
      <c r="B653" s="102"/>
      <c r="F653" s="376"/>
    </row>
    <row r="654" customFormat="1" ht="15.75" customHeight="1" spans="2:6">
      <c r="B654" s="102"/>
      <c r="F654" s="376"/>
    </row>
    <row r="655" customFormat="1" ht="15.75" customHeight="1" spans="2:6">
      <c r="B655" s="102"/>
      <c r="F655" s="376"/>
    </row>
    <row r="656" customFormat="1" ht="15.75" customHeight="1" spans="2:6">
      <c r="B656" s="102"/>
      <c r="F656" s="376"/>
    </row>
    <row r="657" customFormat="1" ht="15.75" customHeight="1" spans="2:6">
      <c r="B657" s="102"/>
      <c r="F657" s="376"/>
    </row>
    <row r="658" customFormat="1" ht="15.75" customHeight="1" spans="2:6">
      <c r="B658" s="102"/>
      <c r="F658" s="376"/>
    </row>
    <row r="659" customFormat="1" ht="15.75" customHeight="1" spans="2:6">
      <c r="B659" s="102"/>
      <c r="F659" s="376"/>
    </row>
    <row r="660" customFormat="1" ht="15.75" customHeight="1" spans="2:6">
      <c r="B660" s="102"/>
      <c r="F660" s="376"/>
    </row>
    <row r="661" customFormat="1" ht="15.75" customHeight="1" spans="2:6">
      <c r="B661" s="102"/>
      <c r="F661" s="376"/>
    </row>
    <row r="662" customFormat="1" ht="15.75" customHeight="1" spans="2:6">
      <c r="B662" s="102"/>
      <c r="F662" s="376"/>
    </row>
    <row r="663" customFormat="1" ht="15.75" customHeight="1" spans="2:6">
      <c r="B663" s="102"/>
      <c r="F663" s="376"/>
    </row>
    <row r="664" customFormat="1" ht="15.75" customHeight="1" spans="2:6">
      <c r="B664" s="102"/>
      <c r="F664" s="376"/>
    </row>
    <row r="665" customFormat="1" ht="15.75" customHeight="1" spans="2:6">
      <c r="B665" s="102"/>
      <c r="F665" s="376"/>
    </row>
    <row r="666" customFormat="1" ht="15.75" customHeight="1" spans="2:6">
      <c r="B666" s="102"/>
      <c r="F666" s="376"/>
    </row>
    <row r="667" customFormat="1" ht="15.75" customHeight="1" spans="2:6">
      <c r="B667" s="102"/>
      <c r="F667" s="376"/>
    </row>
    <row r="668" customFormat="1" ht="15.75" customHeight="1" spans="2:6">
      <c r="B668" s="102"/>
      <c r="F668" s="376"/>
    </row>
    <row r="669" customFormat="1" ht="15.75" customHeight="1" spans="2:6">
      <c r="B669" s="102"/>
      <c r="F669" s="376"/>
    </row>
    <row r="670" customFormat="1" ht="15.75" customHeight="1" spans="2:6">
      <c r="B670" s="102"/>
      <c r="F670" s="376"/>
    </row>
    <row r="671" customFormat="1" ht="15.75" customHeight="1" spans="2:6">
      <c r="B671" s="102"/>
      <c r="F671" s="376"/>
    </row>
    <row r="672" customFormat="1" ht="15.75" customHeight="1" spans="2:6">
      <c r="B672" s="102"/>
      <c r="F672" s="376"/>
    </row>
    <row r="673" customFormat="1" ht="15.75" customHeight="1" spans="2:6">
      <c r="B673" s="102"/>
      <c r="F673" s="376"/>
    </row>
    <row r="674" customFormat="1" ht="15.75" customHeight="1" spans="2:6">
      <c r="B674" s="102"/>
      <c r="F674" s="376"/>
    </row>
    <row r="675" customFormat="1" ht="15.75" customHeight="1" spans="2:6">
      <c r="B675" s="102"/>
      <c r="F675" s="376"/>
    </row>
    <row r="676" customFormat="1" ht="15.75" customHeight="1" spans="2:6">
      <c r="B676" s="102"/>
      <c r="F676" s="376"/>
    </row>
    <row r="677" customFormat="1" ht="15.75" customHeight="1" spans="2:6">
      <c r="B677" s="102"/>
      <c r="F677" s="376"/>
    </row>
    <row r="678" customFormat="1" ht="15.75" customHeight="1" spans="2:6">
      <c r="B678" s="102"/>
      <c r="F678" s="376"/>
    </row>
    <row r="679" customFormat="1" ht="15.75" customHeight="1" spans="2:6">
      <c r="B679" s="102"/>
      <c r="F679" s="376"/>
    </row>
    <row r="680" customFormat="1" ht="15.75" customHeight="1" spans="2:6">
      <c r="B680" s="102"/>
      <c r="F680" s="376"/>
    </row>
    <row r="681" customFormat="1" ht="15.75" customHeight="1" spans="2:6">
      <c r="B681" s="102"/>
      <c r="F681" s="376"/>
    </row>
    <row r="682" customFormat="1" ht="15.75" customHeight="1" spans="2:6">
      <c r="B682" s="102"/>
      <c r="F682" s="376"/>
    </row>
    <row r="683" customFormat="1" ht="15.75" customHeight="1" spans="2:6">
      <c r="B683" s="102"/>
      <c r="F683" s="376"/>
    </row>
    <row r="684" customFormat="1" ht="15.75" customHeight="1" spans="2:6">
      <c r="B684" s="102"/>
      <c r="F684" s="376"/>
    </row>
    <row r="685" customFormat="1" ht="15.75" customHeight="1" spans="2:6">
      <c r="B685" s="102"/>
      <c r="F685" s="376"/>
    </row>
    <row r="686" customFormat="1" ht="15.75" customHeight="1" spans="2:6">
      <c r="B686" s="102"/>
      <c r="F686" s="376"/>
    </row>
    <row r="687" customFormat="1" ht="15.75" customHeight="1" spans="2:6">
      <c r="B687" s="102"/>
      <c r="F687" s="376"/>
    </row>
    <row r="688" customFormat="1" ht="15.75" customHeight="1" spans="2:6">
      <c r="B688" s="102"/>
      <c r="F688" s="376"/>
    </row>
    <row r="689" customFormat="1" ht="15.75" customHeight="1" spans="2:6">
      <c r="B689" s="102"/>
      <c r="F689" s="376"/>
    </row>
    <row r="690" customFormat="1" ht="15.75" customHeight="1" spans="2:6">
      <c r="B690" s="102"/>
      <c r="F690" s="376"/>
    </row>
    <row r="691" customFormat="1" ht="15.75" customHeight="1" spans="2:6">
      <c r="B691" s="102"/>
      <c r="F691" s="376"/>
    </row>
    <row r="692" customFormat="1" ht="15.75" customHeight="1" spans="2:6">
      <c r="B692" s="102"/>
      <c r="F692" s="376"/>
    </row>
    <row r="693" customFormat="1" ht="15.75" customHeight="1" spans="2:6">
      <c r="B693" s="102"/>
      <c r="F693" s="376"/>
    </row>
    <row r="694" customFormat="1" ht="15.75" customHeight="1" spans="2:6">
      <c r="B694" s="102"/>
      <c r="F694" s="376"/>
    </row>
    <row r="695" customFormat="1" ht="15.75" customHeight="1" spans="2:6">
      <c r="B695" s="102"/>
      <c r="F695" s="376"/>
    </row>
    <row r="696" customFormat="1" ht="15.75" customHeight="1" spans="2:6">
      <c r="B696" s="102"/>
      <c r="F696" s="376"/>
    </row>
    <row r="697" customFormat="1" ht="15.75" customHeight="1" spans="2:6">
      <c r="B697" s="102"/>
      <c r="F697" s="376"/>
    </row>
    <row r="698" customFormat="1" ht="15.75" customHeight="1" spans="2:6">
      <c r="B698" s="102"/>
      <c r="F698" s="376"/>
    </row>
    <row r="699" customFormat="1" ht="15.75" customHeight="1" spans="2:6">
      <c r="B699" s="102"/>
      <c r="F699" s="376"/>
    </row>
    <row r="700" customFormat="1" ht="15.75" customHeight="1" spans="2:6">
      <c r="B700" s="102"/>
      <c r="F700" s="376"/>
    </row>
    <row r="701" customFormat="1" ht="15.75" customHeight="1" spans="2:6">
      <c r="B701" s="102"/>
      <c r="F701" s="376"/>
    </row>
    <row r="702" customFormat="1" ht="15.75" customHeight="1" spans="2:6">
      <c r="B702" s="102"/>
      <c r="F702" s="376"/>
    </row>
    <row r="703" customFormat="1" ht="15.75" customHeight="1" spans="2:6">
      <c r="B703" s="102"/>
      <c r="F703" s="376"/>
    </row>
    <row r="704" customFormat="1" ht="15.75" customHeight="1" spans="2:6">
      <c r="B704" s="102"/>
      <c r="F704" s="376"/>
    </row>
    <row r="705" customFormat="1" ht="15.75" customHeight="1" spans="2:6">
      <c r="B705" s="102"/>
      <c r="F705" s="376"/>
    </row>
    <row r="706" customFormat="1" ht="15.75" customHeight="1" spans="2:6">
      <c r="B706" s="102"/>
      <c r="F706" s="376"/>
    </row>
    <row r="707" customFormat="1" ht="15.75" customHeight="1" spans="2:6">
      <c r="B707" s="102"/>
      <c r="F707" s="376"/>
    </row>
    <row r="708" customFormat="1" ht="15.75" customHeight="1" spans="2:6">
      <c r="B708" s="102"/>
      <c r="F708" s="376"/>
    </row>
    <row r="709" customFormat="1" ht="15.75" customHeight="1" spans="2:6">
      <c r="B709" s="102"/>
      <c r="F709" s="376"/>
    </row>
    <row r="710" customFormat="1" ht="15.75" customHeight="1" spans="2:6">
      <c r="B710" s="102"/>
      <c r="F710" s="376"/>
    </row>
    <row r="711" customFormat="1" ht="15.75" customHeight="1" spans="2:6">
      <c r="B711" s="102"/>
      <c r="F711" s="376"/>
    </row>
    <row r="712" customFormat="1" ht="15.75" customHeight="1" spans="2:6">
      <c r="B712" s="102"/>
      <c r="F712" s="376"/>
    </row>
    <row r="713" customFormat="1" ht="15.75" customHeight="1" spans="2:6">
      <c r="B713" s="102"/>
      <c r="F713" s="376"/>
    </row>
    <row r="714" customFormat="1" ht="15.75" customHeight="1" spans="2:6">
      <c r="B714" s="102"/>
      <c r="F714" s="376"/>
    </row>
    <row r="715" customFormat="1" ht="15.75" customHeight="1" spans="2:6">
      <c r="B715" s="102"/>
      <c r="F715" s="376"/>
    </row>
    <row r="716" customFormat="1" ht="15.75" customHeight="1" spans="2:6">
      <c r="B716" s="102"/>
      <c r="F716" s="376"/>
    </row>
    <row r="717" customFormat="1" ht="15.75" customHeight="1" spans="2:6">
      <c r="B717" s="102"/>
      <c r="F717" s="376"/>
    </row>
    <row r="718" customFormat="1" ht="15.75" customHeight="1" spans="2:6">
      <c r="B718" s="102"/>
      <c r="F718" s="376"/>
    </row>
    <row r="719" customFormat="1" ht="15.75" customHeight="1" spans="2:6">
      <c r="B719" s="102"/>
      <c r="F719" s="376"/>
    </row>
    <row r="720" customFormat="1" ht="15.75" customHeight="1" spans="2:6">
      <c r="B720" s="102"/>
      <c r="F720" s="376"/>
    </row>
    <row r="721" customFormat="1" ht="15.75" customHeight="1" spans="2:6">
      <c r="B721" s="102"/>
      <c r="F721" s="376"/>
    </row>
    <row r="722" customFormat="1" ht="15.75" customHeight="1" spans="2:6">
      <c r="B722" s="102"/>
      <c r="F722" s="376"/>
    </row>
    <row r="723" customFormat="1" ht="15.75" customHeight="1" spans="2:6">
      <c r="B723" s="102"/>
      <c r="F723" s="376"/>
    </row>
    <row r="724" customFormat="1" ht="15.75" customHeight="1" spans="2:6">
      <c r="B724" s="102"/>
      <c r="F724" s="376"/>
    </row>
    <row r="725" customFormat="1" ht="15.75" customHeight="1" spans="2:6">
      <c r="B725" s="102"/>
      <c r="F725" s="376"/>
    </row>
    <row r="726" customFormat="1" ht="15.75" customHeight="1" spans="2:6">
      <c r="B726" s="102"/>
      <c r="F726" s="376"/>
    </row>
    <row r="727" customFormat="1" ht="15.75" customHeight="1" spans="2:6">
      <c r="B727" s="102"/>
      <c r="F727" s="376"/>
    </row>
    <row r="728" customFormat="1" ht="15.75" customHeight="1" spans="2:6">
      <c r="B728" s="102"/>
      <c r="F728" s="376"/>
    </row>
    <row r="729" customFormat="1" ht="15.75" customHeight="1" spans="2:6">
      <c r="B729" s="102"/>
      <c r="F729" s="376"/>
    </row>
    <row r="730" customFormat="1" ht="15.75" customHeight="1" spans="2:6">
      <c r="B730" s="102"/>
      <c r="F730" s="376"/>
    </row>
    <row r="731" customFormat="1" ht="15.75" customHeight="1" spans="2:6">
      <c r="B731" s="102"/>
      <c r="F731" s="376"/>
    </row>
    <row r="732" customFormat="1" ht="15.75" customHeight="1" spans="2:6">
      <c r="B732" s="102"/>
      <c r="F732" s="376"/>
    </row>
    <row r="733" customFormat="1" ht="15.75" customHeight="1" spans="2:6">
      <c r="B733" s="102"/>
      <c r="F733" s="376"/>
    </row>
    <row r="734" customFormat="1" ht="15.75" customHeight="1" spans="2:6">
      <c r="B734" s="102"/>
      <c r="F734" s="376"/>
    </row>
    <row r="735" customFormat="1" ht="15.75" customHeight="1" spans="2:6">
      <c r="B735" s="102"/>
      <c r="F735" s="376"/>
    </row>
    <row r="736" customFormat="1" ht="15.75" customHeight="1" spans="2:6">
      <c r="B736" s="102"/>
      <c r="F736" s="376"/>
    </row>
    <row r="737" customFormat="1" ht="15.75" customHeight="1" spans="2:6">
      <c r="B737" s="102"/>
      <c r="F737" s="376"/>
    </row>
    <row r="738" customFormat="1" ht="15.75" customHeight="1" spans="2:6">
      <c r="B738" s="102"/>
      <c r="F738" s="376"/>
    </row>
    <row r="739" customFormat="1" ht="15.75" customHeight="1" spans="2:6">
      <c r="B739" s="102"/>
      <c r="F739" s="376"/>
    </row>
    <row r="740" customFormat="1" ht="15.75" customHeight="1" spans="2:6">
      <c r="B740" s="102"/>
      <c r="F740" s="376"/>
    </row>
    <row r="741" customFormat="1" ht="15.75" customHeight="1" spans="2:6">
      <c r="B741" s="102"/>
      <c r="F741" s="376"/>
    </row>
    <row r="742" customFormat="1" ht="15.75" customHeight="1" spans="2:6">
      <c r="B742" s="102"/>
      <c r="F742" s="376"/>
    </row>
    <row r="743" customFormat="1" ht="15.75" customHeight="1" spans="2:6">
      <c r="B743" s="102"/>
      <c r="F743" s="376"/>
    </row>
    <row r="744" customFormat="1" ht="15.75" customHeight="1" spans="2:6">
      <c r="B744" s="102"/>
      <c r="F744" s="376"/>
    </row>
    <row r="745" customFormat="1" ht="15.75" customHeight="1" spans="2:6">
      <c r="B745" s="102"/>
      <c r="F745" s="376"/>
    </row>
    <row r="746" customFormat="1" ht="15.75" customHeight="1" spans="2:6">
      <c r="B746" s="102"/>
      <c r="F746" s="376"/>
    </row>
    <row r="747" customFormat="1" ht="15.75" customHeight="1" spans="2:6">
      <c r="B747" s="102"/>
      <c r="F747" s="376"/>
    </row>
    <row r="748" customFormat="1" ht="15.75" customHeight="1" spans="2:6">
      <c r="B748" s="102"/>
      <c r="F748" s="376"/>
    </row>
    <row r="749" customFormat="1" ht="15.75" customHeight="1" spans="2:6">
      <c r="B749" s="102"/>
      <c r="F749" s="376"/>
    </row>
    <row r="750" customFormat="1" ht="15.75" customHeight="1" spans="2:6">
      <c r="B750" s="102"/>
      <c r="F750" s="376"/>
    </row>
    <row r="751" customFormat="1" ht="15.75" customHeight="1" spans="2:6">
      <c r="B751" s="102"/>
      <c r="F751" s="376"/>
    </row>
    <row r="752" customFormat="1" ht="15.75" customHeight="1" spans="2:6">
      <c r="B752" s="102"/>
      <c r="F752" s="376"/>
    </row>
    <row r="753" customFormat="1" ht="15.75" customHeight="1" spans="2:6">
      <c r="B753" s="102"/>
      <c r="F753" s="376"/>
    </row>
    <row r="754" customFormat="1" ht="15.75" customHeight="1" spans="2:6">
      <c r="B754" s="102"/>
      <c r="F754" s="376"/>
    </row>
    <row r="755" customFormat="1" ht="15.75" customHeight="1" spans="2:6">
      <c r="B755" s="102"/>
      <c r="F755" s="376"/>
    </row>
    <row r="756" customFormat="1" ht="15.75" customHeight="1" spans="2:6">
      <c r="B756" s="102"/>
      <c r="F756" s="376"/>
    </row>
    <row r="757" customFormat="1" ht="15.75" customHeight="1" spans="2:6">
      <c r="B757" s="102"/>
      <c r="F757" s="376"/>
    </row>
    <row r="758" customFormat="1" ht="15.75" customHeight="1" spans="2:6">
      <c r="B758" s="102"/>
      <c r="F758" s="376"/>
    </row>
    <row r="759" customFormat="1" ht="15.75" customHeight="1" spans="2:6">
      <c r="B759" s="102"/>
      <c r="F759" s="376"/>
    </row>
    <row r="760" customFormat="1" ht="15.75" customHeight="1" spans="2:6">
      <c r="B760" s="102"/>
      <c r="F760" s="376"/>
    </row>
    <row r="761" customFormat="1" ht="15.75" customHeight="1" spans="2:6">
      <c r="B761" s="102"/>
      <c r="F761" s="376"/>
    </row>
    <row r="762" customFormat="1" ht="15.75" customHeight="1" spans="2:6">
      <c r="B762" s="102"/>
      <c r="F762" s="376"/>
    </row>
    <row r="763" customFormat="1" ht="15.75" customHeight="1" spans="2:6">
      <c r="B763" s="102"/>
      <c r="F763" s="376"/>
    </row>
    <row r="764" customFormat="1" ht="15.75" customHeight="1" spans="2:6">
      <c r="B764" s="102"/>
      <c r="F764" s="376"/>
    </row>
    <row r="765" customFormat="1" ht="15.75" customHeight="1" spans="2:6">
      <c r="B765" s="102"/>
      <c r="F765" s="376"/>
    </row>
    <row r="766" customFormat="1" ht="15.75" customHeight="1" spans="2:6">
      <c r="B766" s="102"/>
      <c r="F766" s="376"/>
    </row>
    <row r="767" customFormat="1" ht="15.75" customHeight="1" spans="2:6">
      <c r="B767" s="102"/>
      <c r="F767" s="376"/>
    </row>
    <row r="768" customFormat="1" ht="15.75" customHeight="1" spans="2:6">
      <c r="B768" s="102"/>
      <c r="F768" s="376"/>
    </row>
    <row r="769" customFormat="1" ht="15.75" customHeight="1" spans="2:6">
      <c r="B769" s="102"/>
      <c r="F769" s="376"/>
    </row>
    <row r="770" customFormat="1" ht="15.75" customHeight="1" spans="2:6">
      <c r="B770" s="102"/>
      <c r="F770" s="376"/>
    </row>
    <row r="771" customFormat="1" ht="15.75" customHeight="1" spans="2:6">
      <c r="B771" s="102"/>
      <c r="F771" s="376"/>
    </row>
    <row r="772" customFormat="1" ht="15.75" customHeight="1" spans="2:6">
      <c r="B772" s="102"/>
      <c r="F772" s="376"/>
    </row>
    <row r="773" customFormat="1" ht="15.75" customHeight="1" spans="2:6">
      <c r="B773" s="102"/>
      <c r="F773" s="376"/>
    </row>
    <row r="774" customFormat="1" ht="15.75" customHeight="1" spans="2:6">
      <c r="B774" s="102"/>
      <c r="F774" s="376"/>
    </row>
    <row r="775" customFormat="1" ht="15.75" customHeight="1" spans="2:6">
      <c r="B775" s="102"/>
      <c r="F775" s="376"/>
    </row>
    <row r="776" customFormat="1" ht="15.75" customHeight="1" spans="2:6">
      <c r="B776" s="102"/>
      <c r="F776" s="376"/>
    </row>
    <row r="777" customFormat="1" ht="15.75" customHeight="1" spans="2:6">
      <c r="B777" s="102"/>
      <c r="F777" s="376"/>
    </row>
    <row r="778" customFormat="1" ht="15.75" customHeight="1" spans="2:6">
      <c r="B778" s="102"/>
      <c r="F778" s="376"/>
    </row>
    <row r="779" customFormat="1" ht="15.75" customHeight="1" spans="2:6">
      <c r="B779" s="102"/>
      <c r="F779" s="376"/>
    </row>
    <row r="780" customFormat="1" ht="15.75" customHeight="1" spans="2:6">
      <c r="B780" s="102"/>
      <c r="F780" s="376"/>
    </row>
    <row r="781" customFormat="1" ht="15.75" customHeight="1" spans="2:6">
      <c r="B781" s="102"/>
      <c r="F781" s="376"/>
    </row>
    <row r="782" customFormat="1" ht="15.75" customHeight="1" spans="2:6">
      <c r="B782" s="102"/>
      <c r="F782" s="376"/>
    </row>
    <row r="783" customFormat="1" ht="15.75" customHeight="1" spans="2:6">
      <c r="B783" s="102"/>
      <c r="F783" s="376"/>
    </row>
    <row r="784" customFormat="1" ht="15.75" customHeight="1" spans="2:6">
      <c r="B784" s="102"/>
      <c r="F784" s="376"/>
    </row>
    <row r="785" customFormat="1" ht="15.75" customHeight="1" spans="2:6">
      <c r="B785" s="102"/>
      <c r="F785" s="376"/>
    </row>
    <row r="786" customFormat="1" ht="15.75" customHeight="1" spans="2:6">
      <c r="B786" s="102"/>
      <c r="F786" s="376"/>
    </row>
    <row r="787" customFormat="1" ht="15.75" customHeight="1" spans="2:6">
      <c r="B787" s="102"/>
      <c r="F787" s="376"/>
    </row>
    <row r="788" customFormat="1" ht="15.75" customHeight="1" spans="2:6">
      <c r="B788" s="102"/>
      <c r="F788" s="376"/>
    </row>
    <row r="789" customFormat="1" ht="15.75" customHeight="1" spans="2:6">
      <c r="B789" s="102"/>
      <c r="F789" s="376"/>
    </row>
    <row r="790" customFormat="1" ht="15.75" customHeight="1" spans="2:6">
      <c r="B790" s="102"/>
      <c r="F790" s="376"/>
    </row>
    <row r="791" customFormat="1" ht="15.75" customHeight="1" spans="2:6">
      <c r="B791" s="102"/>
      <c r="F791" s="376"/>
    </row>
    <row r="792" customFormat="1" ht="15.75" customHeight="1" spans="2:6">
      <c r="B792" s="102"/>
      <c r="F792" s="376"/>
    </row>
    <row r="793" customFormat="1" ht="15.75" customHeight="1" spans="2:6">
      <c r="B793" s="102"/>
      <c r="F793" s="376"/>
    </row>
    <row r="794" customFormat="1" ht="15.75" customHeight="1" spans="2:6">
      <c r="B794" s="102"/>
      <c r="F794" s="376"/>
    </row>
    <row r="795" customFormat="1" ht="15.75" customHeight="1" spans="2:6">
      <c r="B795" s="102"/>
      <c r="F795" s="376"/>
    </row>
    <row r="796" customFormat="1" ht="15.75" customHeight="1" spans="2:6">
      <c r="B796" s="102"/>
      <c r="F796" s="376"/>
    </row>
    <row r="797" customFormat="1" ht="15.75" customHeight="1" spans="2:6">
      <c r="B797" s="102"/>
      <c r="F797" s="376"/>
    </row>
    <row r="798" customFormat="1" ht="15.75" customHeight="1" spans="2:6">
      <c r="B798" s="102"/>
      <c r="F798" s="376"/>
    </row>
    <row r="799" customFormat="1" ht="15.75" customHeight="1" spans="2:6">
      <c r="B799" s="102"/>
      <c r="F799" s="376"/>
    </row>
    <row r="800" customFormat="1" ht="15.75" customHeight="1" spans="2:6">
      <c r="B800" s="102"/>
      <c r="F800" s="376"/>
    </row>
    <row r="801" customFormat="1" ht="15.75" customHeight="1" spans="2:6">
      <c r="B801" s="102"/>
      <c r="F801" s="376"/>
    </row>
    <row r="802" customFormat="1" ht="15.75" customHeight="1" spans="2:6">
      <c r="B802" s="102"/>
      <c r="F802" s="376"/>
    </row>
    <row r="803" customFormat="1" ht="15.75" customHeight="1" spans="2:6">
      <c r="B803" s="102"/>
      <c r="F803" s="376"/>
    </row>
    <row r="804" customFormat="1" ht="15.75" customHeight="1" spans="2:6">
      <c r="B804" s="102"/>
      <c r="F804" s="376"/>
    </row>
    <row r="805" customFormat="1" ht="15.75" customHeight="1" spans="2:6">
      <c r="B805" s="102"/>
      <c r="F805" s="376"/>
    </row>
    <row r="806" customFormat="1" ht="15.75" customHeight="1" spans="2:6">
      <c r="B806" s="102"/>
      <c r="F806" s="376"/>
    </row>
    <row r="807" customFormat="1" ht="15.75" customHeight="1" spans="2:6">
      <c r="B807" s="102"/>
      <c r="F807" s="376"/>
    </row>
    <row r="808" customFormat="1" ht="15.75" customHeight="1" spans="2:6">
      <c r="B808" s="102"/>
      <c r="F808" s="376"/>
    </row>
    <row r="809" customFormat="1" ht="15.75" customHeight="1" spans="2:6">
      <c r="B809" s="102"/>
      <c r="F809" s="376"/>
    </row>
    <row r="810" customFormat="1" ht="15.75" customHeight="1" spans="2:6">
      <c r="B810" s="102"/>
      <c r="F810" s="376"/>
    </row>
    <row r="811" customFormat="1" ht="15.75" customHeight="1" spans="2:6">
      <c r="B811" s="102"/>
      <c r="F811" s="376"/>
    </row>
    <row r="812" customFormat="1" ht="15.75" customHeight="1" spans="2:6">
      <c r="B812" s="102"/>
      <c r="F812" s="376"/>
    </row>
    <row r="813" customFormat="1" ht="15.75" customHeight="1" spans="2:6">
      <c r="B813" s="102"/>
      <c r="F813" s="376"/>
    </row>
    <row r="814" customFormat="1" ht="15.75" customHeight="1" spans="2:6">
      <c r="B814" s="102"/>
      <c r="F814" s="376"/>
    </row>
    <row r="815" customFormat="1" ht="15.75" customHeight="1" spans="2:6">
      <c r="B815" s="102"/>
      <c r="F815" s="376"/>
    </row>
    <row r="816" customFormat="1" ht="15.75" customHeight="1" spans="2:6">
      <c r="B816" s="102"/>
      <c r="F816" s="376"/>
    </row>
    <row r="817" customFormat="1" ht="15.75" customHeight="1" spans="2:6">
      <c r="B817" s="102"/>
      <c r="F817" s="376"/>
    </row>
    <row r="818" customFormat="1" ht="15.75" customHeight="1" spans="2:6">
      <c r="B818" s="102"/>
      <c r="F818" s="376"/>
    </row>
    <row r="819" customFormat="1" ht="15.75" customHeight="1" spans="2:6">
      <c r="B819" s="102"/>
      <c r="F819" s="376"/>
    </row>
    <row r="820" customFormat="1" ht="15.75" customHeight="1" spans="2:6">
      <c r="B820" s="102"/>
      <c r="F820" s="376"/>
    </row>
    <row r="821" customFormat="1" ht="15.75" customHeight="1" spans="2:6">
      <c r="B821" s="102"/>
      <c r="F821" s="376"/>
    </row>
    <row r="822" customFormat="1" ht="15.75" customHeight="1" spans="2:6">
      <c r="B822" s="102"/>
      <c r="F822" s="376"/>
    </row>
    <row r="823" customFormat="1" ht="15.75" customHeight="1" spans="2:6">
      <c r="B823" s="102"/>
      <c r="F823" s="376"/>
    </row>
    <row r="824" customFormat="1" ht="15.75" customHeight="1" spans="2:6">
      <c r="B824" s="102"/>
      <c r="F824" s="376"/>
    </row>
    <row r="825" customFormat="1" ht="15.75" customHeight="1" spans="2:6">
      <c r="B825" s="102"/>
      <c r="F825" s="376"/>
    </row>
    <row r="826" customFormat="1" ht="15.75" customHeight="1" spans="2:6">
      <c r="B826" s="102"/>
      <c r="F826" s="376"/>
    </row>
    <row r="827" customFormat="1" ht="15.75" customHeight="1" spans="2:6">
      <c r="B827" s="102"/>
      <c r="F827" s="376"/>
    </row>
    <row r="828" customFormat="1" ht="15.75" customHeight="1" spans="2:6">
      <c r="B828" s="102"/>
      <c r="F828" s="376"/>
    </row>
    <row r="829" customFormat="1" ht="15.75" customHeight="1" spans="2:6">
      <c r="B829" s="102"/>
      <c r="F829" s="376"/>
    </row>
    <row r="830" customFormat="1" ht="15.75" customHeight="1" spans="2:6">
      <c r="B830" s="102"/>
      <c r="F830" s="376"/>
    </row>
    <row r="831" customFormat="1" ht="15.75" customHeight="1" spans="2:6">
      <c r="B831" s="102"/>
      <c r="F831" s="376"/>
    </row>
    <row r="832" customFormat="1" ht="15.75" customHeight="1" spans="2:6">
      <c r="B832" s="102"/>
      <c r="F832" s="376"/>
    </row>
    <row r="833" customFormat="1" ht="15.75" customHeight="1" spans="2:6">
      <c r="B833" s="102"/>
      <c r="F833" s="376"/>
    </row>
    <row r="834" customFormat="1" ht="15.75" customHeight="1" spans="2:6">
      <c r="B834" s="102"/>
      <c r="F834" s="376"/>
    </row>
    <row r="835" customFormat="1" ht="15.75" customHeight="1" spans="2:6">
      <c r="B835" s="102"/>
      <c r="F835" s="376"/>
    </row>
    <row r="836" customFormat="1" ht="15.75" customHeight="1" spans="2:6">
      <c r="B836" s="102"/>
      <c r="F836" s="376"/>
    </row>
    <row r="837" customFormat="1" ht="15.75" customHeight="1" spans="2:6">
      <c r="B837" s="102"/>
      <c r="F837" s="376"/>
    </row>
    <row r="838" customFormat="1" ht="15.75" customHeight="1" spans="2:6">
      <c r="B838" s="102"/>
      <c r="F838" s="376"/>
    </row>
    <row r="839" customFormat="1" ht="15.75" customHeight="1" spans="2:6">
      <c r="B839" s="102"/>
      <c r="F839" s="376"/>
    </row>
    <row r="840" customFormat="1" ht="15.75" customHeight="1" spans="2:6">
      <c r="B840" s="102"/>
      <c r="F840" s="376"/>
    </row>
    <row r="841" customFormat="1" ht="15.75" customHeight="1" spans="2:6">
      <c r="B841" s="102"/>
      <c r="F841" s="376"/>
    </row>
    <row r="842" customFormat="1" ht="15.75" customHeight="1" spans="2:6">
      <c r="B842" s="102"/>
      <c r="F842" s="376"/>
    </row>
    <row r="843" customFormat="1" ht="15.75" customHeight="1" spans="2:6">
      <c r="B843" s="102"/>
      <c r="F843" s="376"/>
    </row>
    <row r="844" customFormat="1" ht="15.75" customHeight="1" spans="2:6">
      <c r="B844" s="102"/>
      <c r="F844" s="376"/>
    </row>
    <row r="845" customFormat="1" ht="15.75" customHeight="1" spans="2:6">
      <c r="B845" s="102"/>
      <c r="F845" s="376"/>
    </row>
    <row r="846" customFormat="1" ht="15.75" customHeight="1" spans="2:6">
      <c r="B846" s="102"/>
      <c r="F846" s="376"/>
    </row>
    <row r="847" customFormat="1" ht="15.75" customHeight="1" spans="2:6">
      <c r="B847" s="102"/>
      <c r="F847" s="376"/>
    </row>
    <row r="848" customFormat="1" ht="15.75" customHeight="1" spans="2:6">
      <c r="B848" s="102"/>
      <c r="F848" s="376"/>
    </row>
    <row r="849" customFormat="1" ht="15.75" customHeight="1" spans="2:6">
      <c r="B849" s="102"/>
      <c r="F849" s="376"/>
    </row>
    <row r="850" customFormat="1" ht="15.75" customHeight="1" spans="2:6">
      <c r="B850" s="102"/>
      <c r="F850" s="376"/>
    </row>
    <row r="851" customFormat="1" ht="15.75" customHeight="1" spans="2:6">
      <c r="B851" s="102"/>
      <c r="F851" s="376"/>
    </row>
    <row r="852" customFormat="1" ht="15.75" customHeight="1" spans="2:6">
      <c r="B852" s="102"/>
      <c r="F852" s="376"/>
    </row>
    <row r="853" customFormat="1" ht="15.75" customHeight="1" spans="2:6">
      <c r="B853" s="102"/>
      <c r="F853" s="376"/>
    </row>
    <row r="854" customFormat="1" ht="15.75" customHeight="1" spans="2:6">
      <c r="B854" s="102"/>
      <c r="F854" s="376"/>
    </row>
    <row r="855" customFormat="1" ht="15.75" customHeight="1" spans="2:6">
      <c r="B855" s="102"/>
      <c r="F855" s="376"/>
    </row>
    <row r="856" customFormat="1" ht="15.75" customHeight="1" spans="2:6">
      <c r="B856" s="102"/>
      <c r="F856" s="376"/>
    </row>
    <row r="857" customFormat="1" ht="15.75" customHeight="1" spans="2:6">
      <c r="B857" s="102"/>
      <c r="F857" s="376"/>
    </row>
    <row r="858" customFormat="1" ht="15.75" customHeight="1" spans="2:6">
      <c r="B858" s="102"/>
      <c r="F858" s="376"/>
    </row>
    <row r="859" customFormat="1" ht="15.75" customHeight="1" spans="2:6">
      <c r="B859" s="102"/>
      <c r="F859" s="376"/>
    </row>
    <row r="860" customFormat="1" ht="15.75" customHeight="1" spans="2:6">
      <c r="B860" s="102"/>
      <c r="F860" s="376"/>
    </row>
    <row r="861" customFormat="1" ht="15.75" customHeight="1" spans="2:6">
      <c r="B861" s="102"/>
      <c r="F861" s="376"/>
    </row>
    <row r="862" customFormat="1" ht="15.75" customHeight="1" spans="2:6">
      <c r="B862" s="102"/>
      <c r="F862" s="376"/>
    </row>
    <row r="863" customFormat="1" ht="15.75" customHeight="1" spans="2:6">
      <c r="B863" s="102"/>
      <c r="F863" s="376"/>
    </row>
    <row r="864" customFormat="1" ht="15.75" customHeight="1" spans="2:6">
      <c r="B864" s="102"/>
      <c r="F864" s="376"/>
    </row>
    <row r="865" customFormat="1" ht="15.75" customHeight="1" spans="2:6">
      <c r="B865" s="102"/>
      <c r="F865" s="376"/>
    </row>
    <row r="866" customFormat="1" ht="15.75" customHeight="1" spans="2:6">
      <c r="B866" s="102"/>
      <c r="F866" s="376"/>
    </row>
    <row r="867" customFormat="1" ht="15.75" customHeight="1" spans="2:6">
      <c r="B867" s="102"/>
      <c r="F867" s="376"/>
    </row>
    <row r="868" customFormat="1" ht="15.75" customHeight="1" spans="2:6">
      <c r="B868" s="102"/>
      <c r="F868" s="376"/>
    </row>
    <row r="869" customFormat="1" ht="15.75" customHeight="1" spans="2:6">
      <c r="B869" s="102"/>
      <c r="F869" s="376"/>
    </row>
    <row r="870" customFormat="1" ht="15.75" customHeight="1" spans="2:6">
      <c r="B870" s="102"/>
      <c r="F870" s="376"/>
    </row>
    <row r="871" customFormat="1" ht="15.75" customHeight="1" spans="2:6">
      <c r="B871" s="102"/>
      <c r="F871" s="376"/>
    </row>
    <row r="872" customFormat="1" ht="15.75" customHeight="1" spans="2:6">
      <c r="B872" s="102"/>
      <c r="F872" s="376"/>
    </row>
    <row r="873" customFormat="1" ht="15.75" customHeight="1" spans="2:6">
      <c r="B873" s="102"/>
      <c r="F873" s="376"/>
    </row>
    <row r="874" customFormat="1" ht="15.75" customHeight="1" spans="2:6">
      <c r="B874" s="102"/>
      <c r="F874" s="376"/>
    </row>
    <row r="875" customFormat="1" ht="15.75" customHeight="1" spans="2:6">
      <c r="B875" s="102"/>
      <c r="F875" s="376"/>
    </row>
    <row r="876" customFormat="1" ht="15.75" customHeight="1" spans="2:6">
      <c r="B876" s="102"/>
      <c r="F876" s="376"/>
    </row>
    <row r="877" customFormat="1" ht="15.75" customHeight="1" spans="2:6">
      <c r="B877" s="102"/>
      <c r="F877" s="376"/>
    </row>
    <row r="878" customFormat="1" ht="15.75" customHeight="1" spans="2:6">
      <c r="B878" s="102"/>
      <c r="F878" s="376"/>
    </row>
    <row r="879" customFormat="1" ht="15.75" customHeight="1" spans="2:6">
      <c r="B879" s="102"/>
      <c r="F879" s="376"/>
    </row>
    <row r="880" customFormat="1" ht="15.75" customHeight="1" spans="2:6">
      <c r="B880" s="102"/>
      <c r="F880" s="376"/>
    </row>
    <row r="881" customFormat="1" ht="15.75" customHeight="1" spans="2:6">
      <c r="B881" s="102"/>
      <c r="F881" s="376"/>
    </row>
    <row r="882" customFormat="1" ht="15.75" customHeight="1" spans="2:6">
      <c r="B882" s="102"/>
      <c r="F882" s="376"/>
    </row>
    <row r="883" customFormat="1" ht="15.75" customHeight="1" spans="2:6">
      <c r="B883" s="102"/>
      <c r="F883" s="376"/>
    </row>
    <row r="884" customFormat="1" ht="15.75" customHeight="1" spans="2:6">
      <c r="B884" s="102"/>
      <c r="F884" s="376"/>
    </row>
    <row r="885" customFormat="1" ht="15.75" customHeight="1" spans="2:6">
      <c r="B885" s="102"/>
      <c r="F885" s="376"/>
    </row>
    <row r="886" customFormat="1" ht="15.75" customHeight="1" spans="2:6">
      <c r="B886" s="102"/>
      <c r="F886" s="376"/>
    </row>
    <row r="887" customFormat="1" ht="15.75" customHeight="1" spans="2:6">
      <c r="B887" s="102"/>
      <c r="F887" s="376"/>
    </row>
    <row r="888" customFormat="1" ht="15.75" customHeight="1" spans="2:6">
      <c r="B888" s="102"/>
      <c r="F888" s="376"/>
    </row>
    <row r="889" customFormat="1" ht="15.75" customHeight="1" spans="2:6">
      <c r="B889" s="102"/>
      <c r="F889" s="376"/>
    </row>
    <row r="890" customFormat="1" ht="15.75" customHeight="1" spans="2:6">
      <c r="B890" s="102"/>
      <c r="F890" s="376"/>
    </row>
    <row r="891" customFormat="1" ht="15.75" customHeight="1" spans="2:6">
      <c r="B891" s="102"/>
      <c r="F891" s="376"/>
    </row>
    <row r="892" customFormat="1" ht="15.75" customHeight="1" spans="2:6">
      <c r="B892" s="102"/>
      <c r="F892" s="376"/>
    </row>
    <row r="893" customFormat="1" ht="15.75" customHeight="1" spans="2:6">
      <c r="B893" s="102"/>
      <c r="F893" s="376"/>
    </row>
    <row r="894" customFormat="1" ht="15.75" customHeight="1" spans="2:6">
      <c r="B894" s="102"/>
      <c r="F894" s="376"/>
    </row>
    <row r="895" customFormat="1" ht="15.75" customHeight="1" spans="2:6">
      <c r="B895" s="102"/>
      <c r="F895" s="376"/>
    </row>
    <row r="896" customFormat="1" ht="15.75" customHeight="1" spans="2:6">
      <c r="B896" s="102"/>
      <c r="F896" s="376"/>
    </row>
    <row r="897" customFormat="1" ht="15.75" customHeight="1" spans="2:6">
      <c r="B897" s="102"/>
      <c r="F897" s="376"/>
    </row>
    <row r="898" customFormat="1" ht="15.75" customHeight="1" spans="2:6">
      <c r="B898" s="102"/>
      <c r="F898" s="376"/>
    </row>
    <row r="899" customFormat="1" ht="15.75" customHeight="1" spans="2:6">
      <c r="B899" s="102"/>
      <c r="F899" s="376"/>
    </row>
    <row r="900" customFormat="1" ht="15.75" customHeight="1" spans="2:6">
      <c r="B900" s="102"/>
      <c r="F900" s="376"/>
    </row>
    <row r="901" customFormat="1" ht="15.75" customHeight="1" spans="2:6">
      <c r="B901" s="102"/>
      <c r="F901" s="376"/>
    </row>
    <row r="902" customFormat="1" ht="15.75" customHeight="1" spans="2:6">
      <c r="B902" s="102"/>
      <c r="F902" s="376"/>
    </row>
    <row r="903" customFormat="1" ht="15.75" customHeight="1" spans="2:6">
      <c r="B903" s="102"/>
      <c r="F903" s="376"/>
    </row>
    <row r="904" customFormat="1" ht="15.75" customHeight="1" spans="2:6">
      <c r="B904" s="102"/>
      <c r="F904" s="376"/>
    </row>
    <row r="905" customFormat="1" ht="15.75" customHeight="1" spans="2:6">
      <c r="B905" s="102"/>
      <c r="F905" s="376"/>
    </row>
    <row r="906" customFormat="1" ht="15.75" customHeight="1" spans="2:6">
      <c r="B906" s="102"/>
      <c r="F906" s="376"/>
    </row>
    <row r="907" customFormat="1" ht="15.75" customHeight="1" spans="2:6">
      <c r="B907" s="102"/>
      <c r="F907" s="376"/>
    </row>
    <row r="908" customFormat="1" ht="15.75" customHeight="1" spans="2:6">
      <c r="B908" s="102"/>
      <c r="F908" s="376"/>
    </row>
    <row r="909" customFormat="1" ht="15.75" customHeight="1" spans="2:6">
      <c r="B909" s="102"/>
      <c r="F909" s="376"/>
    </row>
    <row r="910" customFormat="1" ht="15.75" customHeight="1" spans="2:6">
      <c r="B910" s="102"/>
      <c r="F910" s="376"/>
    </row>
    <row r="911" customFormat="1" ht="15.75" customHeight="1" spans="2:6">
      <c r="B911" s="102"/>
      <c r="F911" s="376"/>
    </row>
    <row r="912" customFormat="1" ht="15.75" customHeight="1" spans="2:6">
      <c r="B912" s="102"/>
      <c r="F912" s="376"/>
    </row>
    <row r="913" customFormat="1" ht="15.75" customHeight="1" spans="2:6">
      <c r="B913" s="102"/>
      <c r="F913" s="376"/>
    </row>
    <row r="914" customFormat="1" ht="15.75" customHeight="1" spans="2:6">
      <c r="B914" s="102"/>
      <c r="F914" s="376"/>
    </row>
    <row r="915" customFormat="1" ht="15.75" customHeight="1" spans="2:6">
      <c r="B915" s="102"/>
      <c r="F915" s="376"/>
    </row>
    <row r="916" customFormat="1" ht="15.75" customHeight="1" spans="2:6">
      <c r="B916" s="102"/>
      <c r="F916" s="376"/>
    </row>
    <row r="917" customFormat="1" ht="15.75" customHeight="1" spans="2:6">
      <c r="B917" s="102"/>
      <c r="F917" s="376"/>
    </row>
    <row r="918" customFormat="1" ht="15.75" customHeight="1" spans="2:6">
      <c r="B918" s="102"/>
      <c r="F918" s="376"/>
    </row>
    <row r="919" customFormat="1" ht="15.75" customHeight="1" spans="2:6">
      <c r="B919" s="102"/>
      <c r="F919" s="376"/>
    </row>
    <row r="920" customFormat="1" ht="15.75" customHeight="1" spans="2:6">
      <c r="B920" s="102"/>
      <c r="F920" s="376"/>
    </row>
    <row r="921" customFormat="1" ht="15.75" customHeight="1" spans="2:6">
      <c r="B921" s="102"/>
      <c r="F921" s="376"/>
    </row>
    <row r="922" customFormat="1" ht="15.75" customHeight="1" spans="2:6">
      <c r="B922" s="102"/>
      <c r="F922" s="376"/>
    </row>
    <row r="923" customFormat="1" ht="15.75" customHeight="1" spans="2:6">
      <c r="B923" s="102"/>
      <c r="F923" s="376"/>
    </row>
    <row r="924" customFormat="1" ht="15.75" customHeight="1" spans="2:6">
      <c r="B924" s="102"/>
      <c r="F924" s="376"/>
    </row>
    <row r="925" customFormat="1" ht="15.75" customHeight="1" spans="2:6">
      <c r="B925" s="102"/>
      <c r="F925" s="376"/>
    </row>
    <row r="926" customFormat="1" ht="15.75" customHeight="1" spans="2:6">
      <c r="B926" s="102"/>
      <c r="F926" s="376"/>
    </row>
    <row r="927" customFormat="1" ht="15.75" customHeight="1" spans="2:6">
      <c r="B927" s="102"/>
      <c r="F927" s="376"/>
    </row>
    <row r="928" customFormat="1" ht="15.75" customHeight="1" spans="2:6">
      <c r="B928" s="102"/>
      <c r="F928" s="376"/>
    </row>
    <row r="929" customFormat="1" ht="15.75" customHeight="1" spans="2:6">
      <c r="B929" s="102"/>
      <c r="F929" s="376"/>
    </row>
    <row r="930" customFormat="1" ht="15.75" customHeight="1" spans="2:6">
      <c r="B930" s="102"/>
      <c r="F930" s="376"/>
    </row>
    <row r="931" customFormat="1" ht="15.75" customHeight="1" spans="2:6">
      <c r="B931" s="102"/>
      <c r="F931" s="376"/>
    </row>
    <row r="932" customFormat="1" ht="15.75" customHeight="1" spans="2:6">
      <c r="B932" s="102"/>
      <c r="F932" s="376"/>
    </row>
    <row r="933" customFormat="1" ht="15.75" customHeight="1" spans="2:6">
      <c r="B933" s="102"/>
      <c r="F933" s="376"/>
    </row>
    <row r="934" customFormat="1" ht="15.75" customHeight="1" spans="2:6">
      <c r="B934" s="102"/>
      <c r="F934" s="376"/>
    </row>
    <row r="935" customFormat="1" ht="15.75" customHeight="1" spans="2:6">
      <c r="B935" s="102"/>
      <c r="F935" s="376"/>
    </row>
    <row r="936" customFormat="1" ht="15.75" customHeight="1" spans="2:6">
      <c r="B936" s="102"/>
      <c r="F936" s="376"/>
    </row>
    <row r="937" customFormat="1" ht="15.75" customHeight="1" spans="2:6">
      <c r="B937" s="102"/>
      <c r="F937" s="376"/>
    </row>
    <row r="938" customFormat="1" ht="15.75" customHeight="1" spans="2:6">
      <c r="B938" s="102"/>
      <c r="F938" s="376"/>
    </row>
    <row r="939" customFormat="1" ht="15.75" customHeight="1" spans="2:6">
      <c r="B939" s="102"/>
      <c r="F939" s="376"/>
    </row>
    <row r="940" customFormat="1" ht="15.75" customHeight="1" spans="2:6">
      <c r="B940" s="102"/>
      <c r="F940" s="376"/>
    </row>
    <row r="941" customFormat="1" ht="15.75" customHeight="1" spans="2:6">
      <c r="B941" s="102"/>
      <c r="F941" s="376"/>
    </row>
    <row r="942" customFormat="1" ht="15.75" customHeight="1" spans="2:6">
      <c r="B942" s="102"/>
      <c r="F942" s="376"/>
    </row>
    <row r="943" customFormat="1" ht="15.75" customHeight="1" spans="2:6">
      <c r="B943" s="102"/>
      <c r="F943" s="376"/>
    </row>
    <row r="944" customFormat="1" ht="15.75" customHeight="1" spans="2:6">
      <c r="B944" s="102"/>
      <c r="F944" s="376"/>
    </row>
    <row r="945" customFormat="1" ht="15.75" customHeight="1" spans="2:6">
      <c r="B945" s="102"/>
      <c r="F945" s="376"/>
    </row>
    <row r="946" customFormat="1" ht="15.75" customHeight="1" spans="2:6">
      <c r="B946" s="102"/>
      <c r="F946" s="376"/>
    </row>
    <row r="947" customFormat="1" ht="15.75" customHeight="1" spans="2:6">
      <c r="B947" s="102"/>
      <c r="F947" s="376"/>
    </row>
    <row r="948" customFormat="1" ht="15.75" customHeight="1" spans="2:6">
      <c r="B948" s="102"/>
      <c r="F948" s="376"/>
    </row>
    <row r="949" customFormat="1" ht="15.75" customHeight="1" spans="2:6">
      <c r="B949" s="102"/>
      <c r="F949" s="376"/>
    </row>
    <row r="950" customFormat="1" ht="15.75" customHeight="1" spans="2:6">
      <c r="B950" s="102"/>
      <c r="F950" s="376"/>
    </row>
    <row r="951" customFormat="1" ht="15.75" customHeight="1" spans="2:6">
      <c r="B951" s="102"/>
      <c r="F951" s="376"/>
    </row>
    <row r="952" customFormat="1" ht="15.75" customHeight="1" spans="2:6">
      <c r="B952" s="102"/>
      <c r="F952" s="376"/>
    </row>
    <row r="953" customFormat="1" ht="15.75" customHeight="1" spans="2:6">
      <c r="B953" s="102"/>
      <c r="F953" s="376"/>
    </row>
    <row r="954" customFormat="1" ht="15.75" customHeight="1" spans="2:6">
      <c r="B954" s="102"/>
      <c r="F954" s="376"/>
    </row>
    <row r="955" customFormat="1" ht="15.75" customHeight="1" spans="2:6">
      <c r="B955" s="102"/>
      <c r="F955" s="376"/>
    </row>
    <row r="956" customFormat="1" ht="15.75" customHeight="1" spans="2:6">
      <c r="B956" s="102"/>
      <c r="F956" s="376"/>
    </row>
    <row r="957" customFormat="1" ht="15.75" customHeight="1" spans="2:6">
      <c r="B957" s="102"/>
      <c r="F957" s="376"/>
    </row>
    <row r="958" customFormat="1" ht="15.75" customHeight="1" spans="2:6">
      <c r="B958" s="102"/>
      <c r="F958" s="376"/>
    </row>
    <row r="959" customFormat="1" ht="15.75" customHeight="1" spans="2:6">
      <c r="B959" s="102"/>
      <c r="F959" s="376"/>
    </row>
    <row r="960" customFormat="1" ht="15.75" customHeight="1" spans="2:6">
      <c r="B960" s="102"/>
      <c r="F960" s="376"/>
    </row>
    <row r="961" customFormat="1" ht="15.75" customHeight="1" spans="2:6">
      <c r="B961" s="102"/>
      <c r="F961" s="376"/>
    </row>
    <row r="962" customFormat="1" ht="15.75" customHeight="1" spans="2:6">
      <c r="B962" s="102"/>
      <c r="F962" s="376"/>
    </row>
    <row r="963" customFormat="1" ht="15.75" customHeight="1" spans="2:6">
      <c r="B963" s="102"/>
      <c r="F963" s="376"/>
    </row>
    <row r="964" customFormat="1" ht="15.75" customHeight="1" spans="2:6">
      <c r="B964" s="102"/>
      <c r="F964" s="376"/>
    </row>
    <row r="965" customFormat="1" ht="15.75" customHeight="1" spans="2:6">
      <c r="B965" s="102"/>
      <c r="F965" s="376"/>
    </row>
    <row r="966" customFormat="1" ht="15.75" customHeight="1" spans="2:6">
      <c r="B966" s="102"/>
      <c r="F966" s="376"/>
    </row>
    <row r="967" customFormat="1" ht="15.75" customHeight="1" spans="2:6">
      <c r="B967" s="102"/>
      <c r="F967" s="376"/>
    </row>
    <row r="968" customFormat="1" ht="15.75" customHeight="1" spans="2:6">
      <c r="B968" s="102"/>
      <c r="F968" s="376"/>
    </row>
    <row r="969" customFormat="1" ht="15.75" customHeight="1" spans="2:6">
      <c r="B969" s="102"/>
      <c r="F969" s="376"/>
    </row>
    <row r="970" customFormat="1" ht="15.75" customHeight="1" spans="2:6">
      <c r="B970" s="102"/>
      <c r="F970" s="376"/>
    </row>
    <row r="971" customFormat="1" ht="15.75" customHeight="1" spans="2:6">
      <c r="B971" s="102"/>
      <c r="F971" s="376"/>
    </row>
    <row r="972" customFormat="1" ht="15.75" customHeight="1" spans="2:6">
      <c r="B972" s="102"/>
      <c r="F972" s="376"/>
    </row>
    <row r="973" customFormat="1" ht="15.75" customHeight="1" spans="2:6">
      <c r="B973" s="102"/>
      <c r="F973" s="376"/>
    </row>
    <row r="974" customFormat="1" ht="15.75" customHeight="1" spans="2:6">
      <c r="B974" s="102"/>
      <c r="F974" s="376"/>
    </row>
    <row r="975" customFormat="1" ht="15.75" customHeight="1" spans="2:6">
      <c r="B975" s="102"/>
      <c r="F975" s="376"/>
    </row>
    <row r="976" customFormat="1" ht="15.75" customHeight="1" spans="2:6">
      <c r="B976" s="102"/>
      <c r="F976" s="376"/>
    </row>
    <row r="977" customFormat="1" ht="15.75" customHeight="1" spans="2:6">
      <c r="B977" s="102"/>
      <c r="F977" s="376"/>
    </row>
    <row r="978" customFormat="1" ht="15.75" customHeight="1" spans="2:6">
      <c r="B978" s="102"/>
      <c r="F978" s="376"/>
    </row>
    <row r="979" customFormat="1" ht="15.75" customHeight="1" spans="2:6">
      <c r="B979" s="102"/>
      <c r="F979" s="376"/>
    </row>
    <row r="980" customFormat="1" ht="15.75" customHeight="1" spans="2:6">
      <c r="B980" s="102"/>
      <c r="F980" s="376"/>
    </row>
    <row r="981" customFormat="1" ht="15.75" customHeight="1" spans="2:6">
      <c r="B981" s="102"/>
      <c r="F981" s="376"/>
    </row>
    <row r="982" customFormat="1" ht="15.75" customHeight="1" spans="2:6">
      <c r="B982" s="102"/>
      <c r="F982" s="376"/>
    </row>
    <row r="983" customFormat="1" ht="15.75" customHeight="1" spans="2:6">
      <c r="B983" s="102"/>
      <c r="F983" s="376"/>
    </row>
    <row r="984" customFormat="1" ht="15.75" customHeight="1" spans="2:6">
      <c r="B984" s="102"/>
      <c r="F984" s="376"/>
    </row>
    <row r="985" customFormat="1" ht="15.75" customHeight="1" spans="2:6">
      <c r="B985" s="102"/>
      <c r="F985" s="376"/>
    </row>
    <row r="986" customFormat="1" ht="15.75" customHeight="1" spans="2:6">
      <c r="B986" s="102"/>
      <c r="F986" s="376"/>
    </row>
    <row r="987" customFormat="1" ht="15.75" customHeight="1" spans="2:6">
      <c r="B987" s="102"/>
      <c r="F987" s="376"/>
    </row>
    <row r="988" customFormat="1" ht="15.75" customHeight="1" spans="2:6">
      <c r="B988" s="102"/>
      <c r="F988" s="376"/>
    </row>
    <row r="989" customFormat="1" ht="15.75" customHeight="1" spans="2:6">
      <c r="B989" s="102"/>
      <c r="F989" s="376"/>
    </row>
    <row r="990" customFormat="1" ht="15.75" customHeight="1" spans="2:6">
      <c r="B990" s="102"/>
      <c r="F990" s="376"/>
    </row>
    <row r="991" customFormat="1" ht="15.75" customHeight="1" spans="2:6">
      <c r="B991" s="102"/>
      <c r="F991" s="376"/>
    </row>
    <row r="992" customFormat="1" ht="15.75" customHeight="1" spans="2:6">
      <c r="B992" s="102"/>
      <c r="F992" s="376"/>
    </row>
    <row r="993" customFormat="1" ht="15.75" customHeight="1" spans="2:6">
      <c r="B993" s="102"/>
      <c r="F993" s="376"/>
    </row>
    <row r="994" customFormat="1" ht="15.75" customHeight="1" spans="2:6">
      <c r="B994" s="102"/>
      <c r="F994" s="376"/>
    </row>
    <row r="995" customFormat="1" ht="15.75" customHeight="1" spans="2:6">
      <c r="B995" s="102"/>
      <c r="F995" s="376"/>
    </row>
    <row r="996" customFormat="1" ht="15.75" customHeight="1" spans="2:6">
      <c r="B996" s="102"/>
      <c r="F996" s="376"/>
    </row>
    <row r="997" customFormat="1" ht="15.75" customHeight="1" spans="2:6">
      <c r="B997" s="102"/>
      <c r="F997" s="376"/>
    </row>
    <row r="998" customFormat="1" ht="15.75" customHeight="1" spans="2:6">
      <c r="B998" s="102"/>
      <c r="F998" s="376"/>
    </row>
    <row r="999" customFormat="1" ht="15.75" customHeight="1" spans="2:6">
      <c r="B999" s="102"/>
      <c r="F999" s="376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9:H19"/>
    <mergeCell ref="A40:H40"/>
    <mergeCell ref="A42:H42"/>
    <mergeCell ref="A44:H44"/>
    <mergeCell ref="A47:H47"/>
    <mergeCell ref="A49:H49"/>
    <mergeCell ref="A54:H54"/>
    <mergeCell ref="A56:H56"/>
  </mergeCells>
  <pageMargins left="0.75" right="0.75" top="1" bottom="1" header="0.5" footer="0.5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topLeftCell="A56" workbookViewId="0">
      <selection activeCell="F19" sqref="F19"/>
    </sheetView>
  </sheetViews>
  <sheetFormatPr defaultColWidth="12.6285714285714" defaultRowHeight="15" customHeight="1"/>
  <cols>
    <col min="1" max="1" width="20.8761904761905" style="376" customWidth="1"/>
    <col min="2" max="2" width="18.247619047619" style="376" customWidth="1"/>
    <col min="3" max="3" width="67.5047619047619" customWidth="1"/>
    <col min="4" max="4" width="10.752380952381" customWidth="1"/>
    <col min="5" max="5" width="11.247619047619" customWidth="1"/>
    <col min="6" max="6" width="13.6285714285714" customWidth="1"/>
    <col min="7" max="7" width="10.6285714285714" customWidth="1"/>
    <col min="8" max="8" width="18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57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SUM(F17:F21)</f>
        <v>196482.3</v>
      </c>
    </row>
    <row r="17" ht="19.5" customHeight="1" spans="1:9">
      <c r="A17" s="26" t="s">
        <v>4111</v>
      </c>
      <c r="B17" s="26"/>
      <c r="C17" s="122" t="s">
        <v>4112</v>
      </c>
      <c r="D17" s="118">
        <v>45572</v>
      </c>
      <c r="E17" s="118">
        <v>45576</v>
      </c>
      <c r="F17" s="119">
        <v>3617.26</v>
      </c>
      <c r="G17" s="287">
        <v>45579</v>
      </c>
      <c r="H17" s="159">
        <v>1000000000</v>
      </c>
      <c r="I17" s="155"/>
    </row>
    <row r="18" ht="17.25" customHeight="1" spans="1:9">
      <c r="A18" s="116" t="s">
        <v>4113</v>
      </c>
      <c r="B18" s="116"/>
      <c r="C18" s="122" t="s">
        <v>4112</v>
      </c>
      <c r="D18" s="118">
        <v>45572</v>
      </c>
      <c r="E18" s="118">
        <v>45579</v>
      </c>
      <c r="F18" s="119">
        <v>765.04</v>
      </c>
      <c r="G18" s="287">
        <v>45579</v>
      </c>
      <c r="H18" s="159">
        <v>1000000000</v>
      </c>
      <c r="I18" s="155"/>
    </row>
    <row r="19" ht="15.75" customHeight="1" spans="1:9">
      <c r="A19" s="298" t="s">
        <v>4114</v>
      </c>
      <c r="B19" s="298" t="s">
        <v>18</v>
      </c>
      <c r="C19" s="299" t="s">
        <v>4115</v>
      </c>
      <c r="D19" s="424">
        <v>45573</v>
      </c>
      <c r="E19" s="424">
        <v>45574</v>
      </c>
      <c r="F19" s="318">
        <v>143500</v>
      </c>
      <c r="G19" s="424">
        <v>45572</v>
      </c>
      <c r="H19" s="425">
        <v>1000000000</v>
      </c>
      <c r="I19" s="310"/>
    </row>
    <row r="20" ht="15.75" customHeight="1" spans="1:9">
      <c r="A20" s="298" t="s">
        <v>4116</v>
      </c>
      <c r="B20" s="298" t="s">
        <v>18</v>
      </c>
      <c r="C20" s="299" t="s">
        <v>4117</v>
      </c>
      <c r="D20" s="424">
        <v>45573</v>
      </c>
      <c r="E20" s="424">
        <v>45575</v>
      </c>
      <c r="F20" s="318">
        <v>42600</v>
      </c>
      <c r="G20" s="424">
        <v>45572</v>
      </c>
      <c r="H20" s="425">
        <v>1000000000</v>
      </c>
      <c r="I20" s="310"/>
    </row>
    <row r="21" ht="16.5" customHeight="1" spans="1:9">
      <c r="A21" s="298" t="s">
        <v>4118</v>
      </c>
      <c r="B21" s="298" t="s">
        <v>18</v>
      </c>
      <c r="C21" s="299" t="s">
        <v>4119</v>
      </c>
      <c r="D21" s="424">
        <v>45575</v>
      </c>
      <c r="E21" s="424">
        <v>45575</v>
      </c>
      <c r="F21" s="381">
        <v>6000</v>
      </c>
      <c r="G21" s="424">
        <v>45572</v>
      </c>
      <c r="H21" s="425">
        <v>1000000000</v>
      </c>
      <c r="I21" s="310"/>
    </row>
    <row r="22" ht="24.75" customHeight="1" spans="1:40">
      <c r="A22" s="22" t="s">
        <v>2713</v>
      </c>
      <c r="B22" s="379"/>
      <c r="C22" s="106"/>
      <c r="D22" s="106"/>
      <c r="E22" s="106"/>
      <c r="F22" s="106"/>
      <c r="G22" s="106"/>
      <c r="H22" s="107"/>
      <c r="I22" s="152">
        <f>SUM(F23:F72)</f>
        <v>462858.4</v>
      </c>
      <c r="AN22" s="147" t="s">
        <v>52</v>
      </c>
    </row>
    <row r="23" ht="17" customHeight="1" spans="1:9">
      <c r="A23" s="298" t="s">
        <v>4120</v>
      </c>
      <c r="B23" s="298" t="s">
        <v>166</v>
      </c>
      <c r="C23" s="426" t="s">
        <v>2884</v>
      </c>
      <c r="D23" s="300">
        <v>45565</v>
      </c>
      <c r="E23" s="300">
        <v>45575</v>
      </c>
      <c r="F23" s="302">
        <v>12053.68</v>
      </c>
      <c r="G23" s="380">
        <v>45572</v>
      </c>
      <c r="H23" s="422">
        <v>1000000000</v>
      </c>
      <c r="I23" s="310"/>
    </row>
    <row r="24" ht="16.5" customHeight="1" spans="1:9">
      <c r="A24" s="220" t="s">
        <v>4121</v>
      </c>
      <c r="B24" s="116" t="s">
        <v>4122</v>
      </c>
      <c r="C24" s="253" t="s">
        <v>4123</v>
      </c>
      <c r="D24" s="124">
        <v>45567</v>
      </c>
      <c r="E24" s="232">
        <v>45576</v>
      </c>
      <c r="F24" s="141">
        <v>1424.38</v>
      </c>
      <c r="G24" s="287">
        <v>45579</v>
      </c>
      <c r="H24" s="316">
        <v>1000000000</v>
      </c>
      <c r="I24" s="310"/>
    </row>
    <row r="25" ht="16.5" customHeight="1" spans="1:9">
      <c r="A25" s="247" t="s">
        <v>4121</v>
      </c>
      <c r="B25" s="116" t="s">
        <v>4124</v>
      </c>
      <c r="C25" s="253" t="s">
        <v>4125</v>
      </c>
      <c r="D25" s="124">
        <v>45567</v>
      </c>
      <c r="E25" s="232">
        <v>45576</v>
      </c>
      <c r="F25" s="141">
        <v>269.85</v>
      </c>
      <c r="G25" s="287">
        <v>45579</v>
      </c>
      <c r="H25" s="316">
        <v>1000000000</v>
      </c>
      <c r="I25" s="310"/>
    </row>
    <row r="26" ht="25" customHeight="1" spans="1:9">
      <c r="A26" s="220" t="s">
        <v>4126</v>
      </c>
      <c r="B26" s="220" t="s">
        <v>253</v>
      </c>
      <c r="C26" s="253" t="s">
        <v>276</v>
      </c>
      <c r="D26" s="124">
        <v>45568</v>
      </c>
      <c r="E26" s="124">
        <v>45574</v>
      </c>
      <c r="F26" s="143">
        <v>17241.15</v>
      </c>
      <c r="G26" s="287">
        <v>45579</v>
      </c>
      <c r="H26" s="162" t="s">
        <v>274</v>
      </c>
      <c r="I26" s="310"/>
    </row>
    <row r="27" ht="27" customHeight="1" spans="1:9">
      <c r="A27" s="116" t="s">
        <v>4127</v>
      </c>
      <c r="B27" s="116" t="s">
        <v>253</v>
      </c>
      <c r="C27" s="122" t="s">
        <v>395</v>
      </c>
      <c r="D27" s="124">
        <v>45568</v>
      </c>
      <c r="E27" s="124">
        <v>45575</v>
      </c>
      <c r="F27" s="143">
        <v>15208.56</v>
      </c>
      <c r="G27" s="287">
        <v>45579</v>
      </c>
      <c r="H27" s="162" t="s">
        <v>274</v>
      </c>
      <c r="I27" s="310"/>
    </row>
    <row r="28" ht="16.5" customHeight="1" spans="1:9">
      <c r="A28" s="116" t="s">
        <v>4128</v>
      </c>
      <c r="B28" s="116" t="s">
        <v>4129</v>
      </c>
      <c r="C28" s="218" t="s">
        <v>3815</v>
      </c>
      <c r="D28" s="124">
        <v>45569</v>
      </c>
      <c r="E28" s="124">
        <v>45575</v>
      </c>
      <c r="F28" s="143">
        <v>2576.23</v>
      </c>
      <c r="G28" s="287">
        <v>45579</v>
      </c>
      <c r="H28" s="162">
        <v>1000000000</v>
      </c>
      <c r="I28" s="310"/>
    </row>
    <row r="29" ht="16.5" customHeight="1" spans="1:9">
      <c r="A29" s="159" t="s">
        <v>4130</v>
      </c>
      <c r="B29" s="159" t="s">
        <v>2796</v>
      </c>
      <c r="C29" s="163" t="s">
        <v>360</v>
      </c>
      <c r="D29" s="124">
        <v>45572</v>
      </c>
      <c r="E29" s="124">
        <v>45574</v>
      </c>
      <c r="F29" s="143">
        <v>5558.1</v>
      </c>
      <c r="G29" s="287">
        <v>45579</v>
      </c>
      <c r="H29" s="162">
        <v>1000000000</v>
      </c>
      <c r="I29" s="310"/>
    </row>
    <row r="30" ht="16.5" customHeight="1" spans="1:9">
      <c r="A30" s="116" t="s">
        <v>4131</v>
      </c>
      <c r="B30" s="116" t="s">
        <v>421</v>
      </c>
      <c r="C30" s="163" t="s">
        <v>422</v>
      </c>
      <c r="D30" s="124">
        <v>45572</v>
      </c>
      <c r="E30" s="124">
        <v>45574</v>
      </c>
      <c r="F30" s="141">
        <v>3318.22</v>
      </c>
      <c r="G30" s="287">
        <v>45579</v>
      </c>
      <c r="H30" s="162">
        <v>1444000000</v>
      </c>
      <c r="I30" s="310"/>
    </row>
    <row r="31" ht="24.75" customHeight="1" spans="1:9">
      <c r="A31" s="116" t="s">
        <v>4132</v>
      </c>
      <c r="B31" s="116" t="s">
        <v>2744</v>
      </c>
      <c r="C31" s="235" t="s">
        <v>214</v>
      </c>
      <c r="D31" s="124">
        <v>45572</v>
      </c>
      <c r="E31" s="124">
        <v>45574</v>
      </c>
      <c r="F31" s="143">
        <v>14327.7</v>
      </c>
      <c r="G31" s="287">
        <v>45579</v>
      </c>
      <c r="H31" s="162">
        <v>1000000000</v>
      </c>
      <c r="I31" s="310"/>
    </row>
    <row r="32" ht="18" customHeight="1" spans="1:9">
      <c r="A32" s="26" t="s">
        <v>4133</v>
      </c>
      <c r="B32" s="26" t="s">
        <v>1236</v>
      </c>
      <c r="C32" s="25" t="s">
        <v>4134</v>
      </c>
      <c r="D32" s="126">
        <v>45572</v>
      </c>
      <c r="E32" s="126">
        <v>45575</v>
      </c>
      <c r="F32" s="135">
        <v>8624.87</v>
      </c>
      <c r="G32" s="427">
        <v>45579</v>
      </c>
      <c r="H32" s="134">
        <v>1000000000</v>
      </c>
      <c r="I32" s="310"/>
    </row>
    <row r="33" ht="16.5" customHeight="1" spans="1:9">
      <c r="A33" s="116" t="s">
        <v>4135</v>
      </c>
      <c r="B33" s="116" t="s">
        <v>213</v>
      </c>
      <c r="C33" s="122" t="s">
        <v>214</v>
      </c>
      <c r="D33" s="229">
        <v>45572</v>
      </c>
      <c r="E33" s="161">
        <v>45576</v>
      </c>
      <c r="F33" s="127">
        <v>8112.51</v>
      </c>
      <c r="G33" s="287">
        <v>45579</v>
      </c>
      <c r="H33" s="116">
        <v>1000000000</v>
      </c>
      <c r="I33" s="310"/>
    </row>
    <row r="34" ht="26.25" customHeight="1" spans="1:9">
      <c r="A34" s="116" t="s">
        <v>4136</v>
      </c>
      <c r="B34" s="116" t="s">
        <v>2386</v>
      </c>
      <c r="C34" s="122" t="s">
        <v>344</v>
      </c>
      <c r="D34" s="124">
        <v>45573</v>
      </c>
      <c r="E34" s="124">
        <v>45574</v>
      </c>
      <c r="F34" s="141">
        <v>16863.38</v>
      </c>
      <c r="G34" s="287">
        <v>45579</v>
      </c>
      <c r="H34" s="162">
        <v>1000000000</v>
      </c>
      <c r="I34" s="310"/>
    </row>
    <row r="35" ht="16.5" customHeight="1" spans="1:9">
      <c r="A35" s="116" t="s">
        <v>4137</v>
      </c>
      <c r="B35" s="116" t="s">
        <v>125</v>
      </c>
      <c r="C35" s="122" t="s">
        <v>126</v>
      </c>
      <c r="D35" s="124">
        <v>45573</v>
      </c>
      <c r="E35" s="124">
        <v>45574</v>
      </c>
      <c r="F35" s="72">
        <v>1847.63</v>
      </c>
      <c r="G35" s="287">
        <v>45579</v>
      </c>
      <c r="H35" s="162">
        <v>1000000000</v>
      </c>
      <c r="I35" s="310"/>
    </row>
    <row r="36" customHeight="1" spans="1:9">
      <c r="A36" s="159" t="s">
        <v>4138</v>
      </c>
      <c r="B36" s="159" t="s">
        <v>2780</v>
      </c>
      <c r="C36" s="163" t="s">
        <v>249</v>
      </c>
      <c r="D36" s="124">
        <v>45573</v>
      </c>
      <c r="E36" s="124">
        <v>45574</v>
      </c>
      <c r="F36" s="143">
        <v>4626.41</v>
      </c>
      <c r="G36" s="287">
        <v>45579</v>
      </c>
      <c r="H36" s="162">
        <v>1444000000</v>
      </c>
      <c r="I36" s="310"/>
    </row>
    <row r="37" customHeight="1" spans="1:9">
      <c r="A37" s="159" t="s">
        <v>4139</v>
      </c>
      <c r="B37" s="159" t="s">
        <v>314</v>
      </c>
      <c r="C37" s="163" t="s">
        <v>315</v>
      </c>
      <c r="D37" s="124">
        <v>45573</v>
      </c>
      <c r="E37" s="124">
        <v>45574</v>
      </c>
      <c r="F37" s="143">
        <v>2161.12</v>
      </c>
      <c r="G37" s="287">
        <v>45579</v>
      </c>
      <c r="H37" s="162">
        <v>1000000000</v>
      </c>
      <c r="I37" s="310"/>
    </row>
    <row r="38" customHeight="1" spans="1:9">
      <c r="A38" s="159" t="s">
        <v>4140</v>
      </c>
      <c r="B38" s="159" t="s">
        <v>314</v>
      </c>
      <c r="C38" s="309" t="s">
        <v>315</v>
      </c>
      <c r="D38" s="124">
        <v>45573</v>
      </c>
      <c r="E38" s="124">
        <v>45574</v>
      </c>
      <c r="F38" s="143">
        <v>611.76</v>
      </c>
      <c r="G38" s="287">
        <v>45579</v>
      </c>
      <c r="H38" s="162">
        <v>1000000000</v>
      </c>
      <c r="I38" s="310"/>
    </row>
    <row r="39" customHeight="1" spans="1:9">
      <c r="A39" s="116" t="s">
        <v>4141</v>
      </c>
      <c r="B39" s="116" t="s">
        <v>4142</v>
      </c>
      <c r="C39" s="122" t="s">
        <v>4143</v>
      </c>
      <c r="D39" s="124">
        <v>45573</v>
      </c>
      <c r="E39" s="124">
        <v>45575</v>
      </c>
      <c r="F39" s="141">
        <v>763.5</v>
      </c>
      <c r="G39" s="287">
        <v>45579</v>
      </c>
      <c r="H39" s="162">
        <v>1000000000</v>
      </c>
      <c r="I39" s="310"/>
    </row>
    <row r="40" customHeight="1" spans="1:9">
      <c r="A40" s="116" t="s">
        <v>4144</v>
      </c>
      <c r="B40" s="116" t="s">
        <v>357</v>
      </c>
      <c r="C40" s="122" t="s">
        <v>800</v>
      </c>
      <c r="D40" s="124">
        <v>45573</v>
      </c>
      <c r="E40" s="124">
        <v>45575</v>
      </c>
      <c r="F40" s="121">
        <v>3057.38</v>
      </c>
      <c r="G40" s="287">
        <v>45579</v>
      </c>
      <c r="H40" s="162">
        <v>1000000000</v>
      </c>
      <c r="I40" s="310"/>
    </row>
    <row r="41" customHeight="1" spans="1:9">
      <c r="A41" s="116" t="s">
        <v>4145</v>
      </c>
      <c r="B41" s="116" t="s">
        <v>2777</v>
      </c>
      <c r="C41" s="122" t="s">
        <v>465</v>
      </c>
      <c r="D41" s="229">
        <v>45573</v>
      </c>
      <c r="E41" s="161">
        <v>45576</v>
      </c>
      <c r="F41" s="127">
        <v>7120.34</v>
      </c>
      <c r="G41" s="287">
        <v>45579</v>
      </c>
      <c r="H41" s="116">
        <v>1444000000</v>
      </c>
      <c r="I41" s="310"/>
    </row>
    <row r="42" customHeight="1" spans="1:9">
      <c r="A42" s="220" t="s">
        <v>4146</v>
      </c>
      <c r="B42" s="220" t="s">
        <v>1236</v>
      </c>
      <c r="C42" s="253" t="s">
        <v>395</v>
      </c>
      <c r="D42" s="233">
        <v>45573</v>
      </c>
      <c r="E42" s="232">
        <v>45579</v>
      </c>
      <c r="F42" s="137">
        <v>4919.42</v>
      </c>
      <c r="G42" s="287">
        <v>45579</v>
      </c>
      <c r="H42" s="220">
        <v>1000000000</v>
      </c>
      <c r="I42" s="310"/>
    </row>
    <row r="43" customHeight="1" spans="1:9">
      <c r="A43" s="116" t="s">
        <v>4147</v>
      </c>
      <c r="B43" s="116" t="s">
        <v>213</v>
      </c>
      <c r="C43" s="122" t="s">
        <v>214</v>
      </c>
      <c r="D43" s="229">
        <v>45573</v>
      </c>
      <c r="E43" s="161">
        <v>45579</v>
      </c>
      <c r="F43" s="127">
        <v>10566.51</v>
      </c>
      <c r="G43" s="287">
        <v>45579</v>
      </c>
      <c r="H43" s="116">
        <v>1000000000</v>
      </c>
      <c r="I43" s="310"/>
    </row>
    <row r="44" customHeight="1" spans="1:9">
      <c r="A44" s="116" t="s">
        <v>4148</v>
      </c>
      <c r="B44" s="116" t="s">
        <v>2796</v>
      </c>
      <c r="C44" s="122" t="s">
        <v>360</v>
      </c>
      <c r="D44" s="124">
        <v>45574</v>
      </c>
      <c r="E44" s="124">
        <v>45574</v>
      </c>
      <c r="F44" s="131">
        <v>5095.62</v>
      </c>
      <c r="G44" s="287">
        <v>45579</v>
      </c>
      <c r="H44" s="369">
        <v>1000000000</v>
      </c>
      <c r="I44" s="310"/>
    </row>
    <row r="45" customHeight="1" spans="1:9">
      <c r="A45" s="428" t="s">
        <v>4149</v>
      </c>
      <c r="B45" s="159" t="s">
        <v>2796</v>
      </c>
      <c r="C45" s="163" t="s">
        <v>768</v>
      </c>
      <c r="D45" s="124">
        <v>45574</v>
      </c>
      <c r="E45" s="124">
        <v>45574</v>
      </c>
      <c r="F45" s="143">
        <v>5605.18</v>
      </c>
      <c r="G45" s="287">
        <v>45579</v>
      </c>
      <c r="H45" s="162">
        <v>1000000000</v>
      </c>
      <c r="I45" s="310"/>
    </row>
    <row r="46" customHeight="1" spans="1:9">
      <c r="A46" s="429" t="s">
        <v>4150</v>
      </c>
      <c r="B46" s="116" t="s">
        <v>4151</v>
      </c>
      <c r="C46" s="309" t="s">
        <v>132</v>
      </c>
      <c r="D46" s="124">
        <v>45574</v>
      </c>
      <c r="E46" s="124">
        <v>45575</v>
      </c>
      <c r="F46" s="141">
        <v>4243.15</v>
      </c>
      <c r="G46" s="287">
        <v>45579</v>
      </c>
      <c r="H46" s="162">
        <v>10000000000</v>
      </c>
      <c r="I46" s="310"/>
    </row>
    <row r="47" customHeight="1" spans="1:9">
      <c r="A47" s="429" t="s">
        <v>4152</v>
      </c>
      <c r="B47" s="26" t="s">
        <v>301</v>
      </c>
      <c r="C47" s="117" t="s">
        <v>3039</v>
      </c>
      <c r="D47" s="124">
        <v>45574</v>
      </c>
      <c r="E47" s="124">
        <v>45575</v>
      </c>
      <c r="F47" s="141">
        <v>5214.5</v>
      </c>
      <c r="G47" s="287">
        <v>45579</v>
      </c>
      <c r="H47" s="162">
        <v>1000000000</v>
      </c>
      <c r="I47" s="310"/>
    </row>
    <row r="48" customHeight="1" spans="1:9">
      <c r="A48" s="430" t="s">
        <v>4153</v>
      </c>
      <c r="B48" s="116" t="s">
        <v>278</v>
      </c>
      <c r="C48" s="122" t="s">
        <v>1625</v>
      </c>
      <c r="D48" s="124">
        <v>45574</v>
      </c>
      <c r="E48" s="124">
        <v>45575</v>
      </c>
      <c r="F48" s="141">
        <v>2387</v>
      </c>
      <c r="G48" s="287">
        <v>45579</v>
      </c>
      <c r="H48" s="162">
        <v>1000000000</v>
      </c>
      <c r="I48" s="310"/>
    </row>
    <row r="49" ht="15.75" customHeight="1" spans="1:9">
      <c r="A49" s="431" t="s">
        <v>4154</v>
      </c>
      <c r="B49" s="116" t="s">
        <v>4155</v>
      </c>
      <c r="C49" s="253" t="s">
        <v>4156</v>
      </c>
      <c r="D49" s="124">
        <v>45574</v>
      </c>
      <c r="E49" s="232">
        <v>45576</v>
      </c>
      <c r="F49" s="141">
        <v>239.85</v>
      </c>
      <c r="G49" s="287">
        <v>45579</v>
      </c>
      <c r="H49" s="316">
        <v>1000000000</v>
      </c>
      <c r="I49" s="310"/>
    </row>
    <row r="50" ht="15.75" customHeight="1" spans="1:9">
      <c r="A50" s="431" t="s">
        <v>4154</v>
      </c>
      <c r="B50" s="116" t="s">
        <v>4157</v>
      </c>
      <c r="C50" s="253" t="s">
        <v>4158</v>
      </c>
      <c r="D50" s="124">
        <v>45574</v>
      </c>
      <c r="E50" s="232">
        <v>45576</v>
      </c>
      <c r="F50" s="141">
        <v>424.03</v>
      </c>
      <c r="G50" s="287">
        <v>45579</v>
      </c>
      <c r="H50" s="316">
        <v>1000000000</v>
      </c>
      <c r="I50" s="310"/>
    </row>
    <row r="51" ht="15.75" customHeight="1" spans="1:9">
      <c r="A51" s="247" t="s">
        <v>4154</v>
      </c>
      <c r="B51" s="116" t="s">
        <v>4159</v>
      </c>
      <c r="C51" s="224" t="s">
        <v>4160</v>
      </c>
      <c r="D51" s="124">
        <v>45574</v>
      </c>
      <c r="E51" s="232">
        <v>45576</v>
      </c>
      <c r="F51" s="141">
        <v>1128</v>
      </c>
      <c r="G51" s="287">
        <v>45579</v>
      </c>
      <c r="H51" s="316">
        <v>1000000000</v>
      </c>
      <c r="I51" s="310"/>
    </row>
    <row r="52" ht="15.75" customHeight="1" spans="1:9">
      <c r="A52" s="247" t="s">
        <v>4154</v>
      </c>
      <c r="B52" s="116" t="s">
        <v>4161</v>
      </c>
      <c r="C52" s="122" t="s">
        <v>4162</v>
      </c>
      <c r="D52" s="124">
        <v>45574</v>
      </c>
      <c r="E52" s="232">
        <v>45576</v>
      </c>
      <c r="F52" s="141">
        <v>629.08</v>
      </c>
      <c r="G52" s="287">
        <v>45579</v>
      </c>
      <c r="H52" s="316">
        <v>1000000000</v>
      </c>
      <c r="I52" s="310"/>
    </row>
    <row r="53" ht="15.75" customHeight="1" spans="1:9">
      <c r="A53" s="116" t="s">
        <v>4163</v>
      </c>
      <c r="B53" s="116" t="s">
        <v>3594</v>
      </c>
      <c r="C53" s="122" t="s">
        <v>1848</v>
      </c>
      <c r="D53" s="161">
        <v>45574</v>
      </c>
      <c r="E53" s="161">
        <v>45576</v>
      </c>
      <c r="F53" s="127">
        <v>199201.07</v>
      </c>
      <c r="G53" s="287">
        <v>45579</v>
      </c>
      <c r="H53" s="116">
        <v>1000000000</v>
      </c>
      <c r="I53" s="310"/>
    </row>
    <row r="54" ht="15.75" customHeight="1" spans="1:9">
      <c r="A54" s="116" t="s">
        <v>4164</v>
      </c>
      <c r="B54" s="116" t="s">
        <v>504</v>
      </c>
      <c r="C54" s="122" t="s">
        <v>3899</v>
      </c>
      <c r="D54" s="229">
        <v>45574</v>
      </c>
      <c r="E54" s="161">
        <v>45576</v>
      </c>
      <c r="F54" s="127">
        <v>2258.85</v>
      </c>
      <c r="G54" s="287">
        <v>45579</v>
      </c>
      <c r="H54" s="116">
        <v>1444000000</v>
      </c>
      <c r="I54" s="310"/>
    </row>
    <row r="55" ht="15.75" customHeight="1" spans="1:9">
      <c r="A55" s="116" t="s">
        <v>4165</v>
      </c>
      <c r="B55" s="116" t="s">
        <v>504</v>
      </c>
      <c r="C55" s="122" t="s">
        <v>505</v>
      </c>
      <c r="D55" s="229">
        <v>45574</v>
      </c>
      <c r="E55" s="161">
        <v>45579</v>
      </c>
      <c r="F55" s="127">
        <v>3388.27</v>
      </c>
      <c r="G55" s="287">
        <v>45579</v>
      </c>
      <c r="H55" s="116">
        <v>1444000000</v>
      </c>
      <c r="I55" s="310"/>
    </row>
    <row r="56" ht="16.5" customHeight="1" spans="1:9">
      <c r="A56" s="116" t="s">
        <v>4166</v>
      </c>
      <c r="B56" s="116" t="s">
        <v>2780</v>
      </c>
      <c r="C56" s="235" t="s">
        <v>249</v>
      </c>
      <c r="D56" s="229">
        <v>45574</v>
      </c>
      <c r="E56" s="161">
        <v>45579</v>
      </c>
      <c r="F56" s="127" t="s">
        <v>4167</v>
      </c>
      <c r="G56" s="287">
        <v>45579</v>
      </c>
      <c r="H56" s="116">
        <v>1444000000</v>
      </c>
      <c r="I56" s="310"/>
    </row>
    <row r="57" ht="29" customHeight="1" spans="1:9">
      <c r="A57" s="220" t="s">
        <v>4168</v>
      </c>
      <c r="B57" s="220" t="s">
        <v>4169</v>
      </c>
      <c r="C57" s="253" t="s">
        <v>657</v>
      </c>
      <c r="D57" s="233">
        <v>45574</v>
      </c>
      <c r="E57" s="232">
        <v>45579</v>
      </c>
      <c r="F57" s="137">
        <v>10223.34</v>
      </c>
      <c r="G57" s="287">
        <v>45579</v>
      </c>
      <c r="H57" s="162" t="s">
        <v>3204</v>
      </c>
      <c r="I57" s="310"/>
    </row>
    <row r="58" ht="15.75" customHeight="1" spans="1:9">
      <c r="A58" s="116" t="s">
        <v>4170</v>
      </c>
      <c r="B58" s="116" t="s">
        <v>253</v>
      </c>
      <c r="C58" s="122" t="s">
        <v>395</v>
      </c>
      <c r="D58" s="124">
        <v>45575</v>
      </c>
      <c r="E58" s="124">
        <v>45575</v>
      </c>
      <c r="F58" s="143">
        <v>12886.96</v>
      </c>
      <c r="G58" s="287">
        <v>45579</v>
      </c>
      <c r="H58" s="162">
        <v>1000000000</v>
      </c>
      <c r="I58" s="310"/>
    </row>
    <row r="59" ht="15.75" customHeight="1" spans="1:9">
      <c r="A59" s="116" t="s">
        <v>4171</v>
      </c>
      <c r="B59" s="116" t="s">
        <v>82</v>
      </c>
      <c r="C59" s="122" t="s">
        <v>113</v>
      </c>
      <c r="D59" s="124">
        <v>45575</v>
      </c>
      <c r="E59" s="232">
        <v>45576</v>
      </c>
      <c r="F59" s="141">
        <v>5561.03</v>
      </c>
      <c r="G59" s="287">
        <v>45579</v>
      </c>
      <c r="H59" s="116">
        <v>1000000000</v>
      </c>
      <c r="I59" s="310"/>
    </row>
    <row r="60" ht="15.75" customHeight="1" spans="1:9">
      <c r="A60" s="298" t="s">
        <v>4172</v>
      </c>
      <c r="B60" s="298" t="s">
        <v>104</v>
      </c>
      <c r="C60" s="432" t="s">
        <v>228</v>
      </c>
      <c r="D60" s="433">
        <v>45575</v>
      </c>
      <c r="E60" s="306">
        <v>45576</v>
      </c>
      <c r="F60" s="434">
        <v>412</v>
      </c>
      <c r="G60" s="435">
        <v>45579</v>
      </c>
      <c r="H60" s="298">
        <v>1000000000</v>
      </c>
      <c r="I60" s="310"/>
    </row>
    <row r="61" ht="15.75" customHeight="1" spans="1:9">
      <c r="A61" s="116" t="s">
        <v>4173</v>
      </c>
      <c r="B61" s="116" t="s">
        <v>143</v>
      </c>
      <c r="C61" s="122" t="s">
        <v>144</v>
      </c>
      <c r="D61" s="229">
        <v>45575</v>
      </c>
      <c r="E61" s="229" t="s">
        <v>4174</v>
      </c>
      <c r="F61" s="127">
        <v>1527.06</v>
      </c>
      <c r="G61" s="287">
        <v>45579</v>
      </c>
      <c r="H61" s="116">
        <v>3008000000</v>
      </c>
      <c r="I61" s="310"/>
    </row>
    <row r="62" ht="15.75" customHeight="1" spans="1:9">
      <c r="A62" s="116" t="s">
        <v>4175</v>
      </c>
      <c r="B62" s="116" t="s">
        <v>2894</v>
      </c>
      <c r="C62" s="309" t="s">
        <v>132</v>
      </c>
      <c r="D62" s="229">
        <v>45575</v>
      </c>
      <c r="E62" s="161">
        <v>45576</v>
      </c>
      <c r="F62" s="127">
        <v>63.58</v>
      </c>
      <c r="G62" s="287">
        <v>45579</v>
      </c>
      <c r="H62" s="116">
        <v>1000000000</v>
      </c>
      <c r="I62" s="310"/>
    </row>
    <row r="63" ht="15.75" customHeight="1" spans="1:9">
      <c r="A63" s="298" t="s">
        <v>4176</v>
      </c>
      <c r="B63" s="116" t="s">
        <v>377</v>
      </c>
      <c r="C63" s="122" t="s">
        <v>4177</v>
      </c>
      <c r="D63" s="229">
        <v>45575</v>
      </c>
      <c r="E63" s="161">
        <v>45576</v>
      </c>
      <c r="F63" s="127">
        <v>13214.39</v>
      </c>
      <c r="G63" s="287">
        <v>45579</v>
      </c>
      <c r="H63" s="116">
        <v>1000000000</v>
      </c>
      <c r="I63" s="310"/>
    </row>
    <row r="64" ht="15.75" customHeight="1" spans="1:9">
      <c r="A64" s="116" t="s">
        <v>4178</v>
      </c>
      <c r="B64" s="116" t="s">
        <v>146</v>
      </c>
      <c r="C64" s="122" t="s">
        <v>144</v>
      </c>
      <c r="D64" s="229">
        <v>45576</v>
      </c>
      <c r="E64" s="161">
        <v>45576</v>
      </c>
      <c r="F64" s="127">
        <v>1908.83</v>
      </c>
      <c r="G64" s="287">
        <v>45579</v>
      </c>
      <c r="H64" s="116">
        <v>3008000000</v>
      </c>
      <c r="I64" s="310"/>
    </row>
    <row r="65" ht="17.25" customHeight="1" spans="1:9">
      <c r="A65" s="116" t="s">
        <v>4179</v>
      </c>
      <c r="B65" s="116" t="s">
        <v>3171</v>
      </c>
      <c r="C65" s="235" t="s">
        <v>686</v>
      </c>
      <c r="D65" s="161">
        <v>45576</v>
      </c>
      <c r="E65" s="161">
        <v>45576</v>
      </c>
      <c r="F65" s="127">
        <v>7669</v>
      </c>
      <c r="G65" s="287">
        <v>45579</v>
      </c>
      <c r="H65" s="116">
        <v>1000000000</v>
      </c>
      <c r="I65" s="310"/>
    </row>
    <row r="66" ht="16.5" customHeight="1" spans="1:9">
      <c r="A66" s="116" t="s">
        <v>4180</v>
      </c>
      <c r="B66" s="116" t="s">
        <v>143</v>
      </c>
      <c r="C66" s="122" t="s">
        <v>2869</v>
      </c>
      <c r="D66" s="161">
        <v>45576</v>
      </c>
      <c r="E66" s="161">
        <v>45576</v>
      </c>
      <c r="F66" s="127">
        <v>2237.66</v>
      </c>
      <c r="G66" s="287">
        <v>45579</v>
      </c>
      <c r="H66" s="116">
        <v>1000000000</v>
      </c>
      <c r="I66" s="310"/>
    </row>
    <row r="67" ht="16.5" customHeight="1" spans="1:9">
      <c r="A67" s="116" t="s">
        <v>4181</v>
      </c>
      <c r="B67" s="116" t="s">
        <v>143</v>
      </c>
      <c r="C67" s="122" t="s">
        <v>2869</v>
      </c>
      <c r="D67" s="161">
        <v>45576</v>
      </c>
      <c r="E67" s="161">
        <v>45576</v>
      </c>
      <c r="F67" s="127">
        <v>2077.07</v>
      </c>
      <c r="G67" s="287">
        <v>45579</v>
      </c>
      <c r="H67" s="116">
        <v>1000000000</v>
      </c>
      <c r="I67" s="310"/>
    </row>
    <row r="68" ht="16.5" customHeight="1" spans="1:9">
      <c r="A68" s="116" t="s">
        <v>4182</v>
      </c>
      <c r="B68" s="116" t="s">
        <v>143</v>
      </c>
      <c r="C68" s="122" t="s">
        <v>2869</v>
      </c>
      <c r="D68" s="161">
        <v>45576</v>
      </c>
      <c r="E68" s="161">
        <v>45576</v>
      </c>
      <c r="F68" s="127">
        <v>15004.69</v>
      </c>
      <c r="G68" s="287">
        <v>45579</v>
      </c>
      <c r="H68" s="116">
        <v>3008000000</v>
      </c>
      <c r="I68" s="310"/>
    </row>
    <row r="69" ht="15.75" customHeight="1" spans="1:9">
      <c r="A69" s="116" t="s">
        <v>4183</v>
      </c>
      <c r="B69" s="116" t="s">
        <v>82</v>
      </c>
      <c r="C69" s="122" t="s">
        <v>113</v>
      </c>
      <c r="D69" s="229">
        <v>45576</v>
      </c>
      <c r="E69" s="161">
        <v>45579</v>
      </c>
      <c r="F69" s="127">
        <v>4294</v>
      </c>
      <c r="G69" s="287">
        <v>45579</v>
      </c>
      <c r="H69" s="116">
        <v>1000000000</v>
      </c>
      <c r="I69" s="310"/>
    </row>
    <row r="70" ht="15.75" customHeight="1" spans="1:9">
      <c r="A70" s="298" t="s">
        <v>4184</v>
      </c>
      <c r="B70" s="298" t="s">
        <v>143</v>
      </c>
      <c r="C70" s="305" t="s">
        <v>4185</v>
      </c>
      <c r="D70" s="317">
        <v>45576</v>
      </c>
      <c r="E70" s="317">
        <v>45579</v>
      </c>
      <c r="F70" s="434">
        <v>5263.91</v>
      </c>
      <c r="G70" s="436">
        <v>45579</v>
      </c>
      <c r="H70" s="298">
        <v>3008000000</v>
      </c>
      <c r="I70" s="310"/>
    </row>
    <row r="71" ht="15.75" customHeight="1" spans="1:9">
      <c r="A71" s="298" t="s">
        <v>4186</v>
      </c>
      <c r="B71" s="298" t="s">
        <v>329</v>
      </c>
      <c r="C71" s="299" t="s">
        <v>330</v>
      </c>
      <c r="D71" s="317">
        <v>45579</v>
      </c>
      <c r="E71" s="317">
        <v>45579</v>
      </c>
      <c r="F71" s="434">
        <v>1778.58</v>
      </c>
      <c r="G71" s="436">
        <v>45579</v>
      </c>
      <c r="H71" s="298">
        <v>1000000000</v>
      </c>
      <c r="I71" s="310"/>
    </row>
    <row r="72" ht="15.75" customHeight="1" spans="1:9">
      <c r="A72" s="91" t="s">
        <v>4179</v>
      </c>
      <c r="B72" s="437" t="s">
        <v>3171</v>
      </c>
      <c r="C72" s="147" t="s">
        <v>2758</v>
      </c>
      <c r="D72" s="229">
        <v>45576</v>
      </c>
      <c r="E72" s="161">
        <v>45576</v>
      </c>
      <c r="F72" s="127">
        <v>7669</v>
      </c>
      <c r="G72" s="287">
        <v>45579</v>
      </c>
      <c r="H72" s="116">
        <v>1000000000</v>
      </c>
      <c r="I72" s="310"/>
    </row>
    <row r="73" ht="15.75" customHeight="1" spans="1:9">
      <c r="A73" s="22" t="s">
        <v>160</v>
      </c>
      <c r="B73" s="379"/>
      <c r="C73" s="106"/>
      <c r="D73" s="106"/>
      <c r="E73" s="106"/>
      <c r="F73" s="106"/>
      <c r="G73" s="106"/>
      <c r="H73" s="107"/>
      <c r="I73" s="152">
        <f>SUM(F74:F75)</f>
        <v>137442.8</v>
      </c>
    </row>
    <row r="74" ht="18" customHeight="1" spans="1:40">
      <c r="A74" s="116" t="s">
        <v>4187</v>
      </c>
      <c r="B74" s="116" t="s">
        <v>354</v>
      </c>
      <c r="C74" s="122" t="s">
        <v>3350</v>
      </c>
      <c r="D74" s="124">
        <v>45574</v>
      </c>
      <c r="E74" s="124">
        <v>45574</v>
      </c>
      <c r="F74" s="393">
        <v>5243.6</v>
      </c>
      <c r="G74" s="287">
        <v>45579</v>
      </c>
      <c r="H74" s="116">
        <v>1000000000</v>
      </c>
      <c r="I74" s="155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</row>
    <row r="75" ht="16.5" customHeight="1" spans="1:9">
      <c r="A75" s="116" t="s">
        <v>4188</v>
      </c>
      <c r="B75" s="116" t="s">
        <v>367</v>
      </c>
      <c r="C75" s="122" t="s">
        <v>1276</v>
      </c>
      <c r="D75" s="123">
        <v>45575</v>
      </c>
      <c r="E75" s="123">
        <v>45576</v>
      </c>
      <c r="F75" s="237">
        <v>132199.2</v>
      </c>
      <c r="G75" s="287">
        <v>45579</v>
      </c>
      <c r="H75" s="116">
        <v>1000000000</v>
      </c>
      <c r="I75" s="155"/>
    </row>
    <row r="76" ht="15.75" customHeight="1" spans="1:9">
      <c r="A76" s="22" t="s">
        <v>161</v>
      </c>
      <c r="B76" s="379"/>
      <c r="C76" s="106"/>
      <c r="D76" s="106"/>
      <c r="E76" s="106"/>
      <c r="F76" s="106"/>
      <c r="G76" s="106"/>
      <c r="H76" s="107"/>
      <c r="I76" s="152">
        <f>SUM(F77:F85)</f>
        <v>981409.73</v>
      </c>
    </row>
    <row r="77" ht="17.25" customHeight="1" spans="1:9">
      <c r="A77" s="116" t="s">
        <v>4189</v>
      </c>
      <c r="B77" s="116" t="s">
        <v>386</v>
      </c>
      <c r="C77" s="122" t="s">
        <v>4190</v>
      </c>
      <c r="D77" s="123">
        <v>45573</v>
      </c>
      <c r="E77" s="123">
        <v>45575</v>
      </c>
      <c r="F77" s="119">
        <v>74957.53</v>
      </c>
      <c r="G77" s="287">
        <v>45579</v>
      </c>
      <c r="H77" s="91">
        <v>1000000000</v>
      </c>
      <c r="I77" s="155"/>
    </row>
    <row r="78" ht="16.5" customHeight="1" spans="1:9">
      <c r="A78" s="116" t="s">
        <v>4191</v>
      </c>
      <c r="B78" s="116" t="s">
        <v>386</v>
      </c>
      <c r="C78" s="122" t="s">
        <v>1703</v>
      </c>
      <c r="D78" s="124">
        <v>45574</v>
      </c>
      <c r="E78" s="124">
        <v>45574</v>
      </c>
      <c r="F78" s="121">
        <v>93986.15</v>
      </c>
      <c r="G78" s="287">
        <v>45579</v>
      </c>
      <c r="H78" s="116">
        <v>1000000000</v>
      </c>
      <c r="I78" s="155"/>
    </row>
    <row r="79" ht="15.75" customHeight="1" spans="1:9">
      <c r="A79" s="116" t="s">
        <v>4192</v>
      </c>
      <c r="B79" s="116" t="s">
        <v>377</v>
      </c>
      <c r="C79" s="309" t="s">
        <v>1175</v>
      </c>
      <c r="D79" s="140">
        <v>45574</v>
      </c>
      <c r="E79" s="123">
        <v>45575</v>
      </c>
      <c r="F79" s="246">
        <v>104570.32</v>
      </c>
      <c r="G79" s="287">
        <v>45579</v>
      </c>
      <c r="H79" s="116">
        <v>1000000000</v>
      </c>
      <c r="I79" s="155"/>
    </row>
    <row r="80" ht="16.5" customHeight="1" spans="1:9">
      <c r="A80" s="116" t="s">
        <v>4193</v>
      </c>
      <c r="B80" s="116" t="s">
        <v>389</v>
      </c>
      <c r="C80" s="235" t="s">
        <v>776</v>
      </c>
      <c r="D80" s="140">
        <v>45574</v>
      </c>
      <c r="E80" s="123">
        <v>45575</v>
      </c>
      <c r="F80" s="139">
        <v>48803.33</v>
      </c>
      <c r="G80" s="287">
        <v>45579</v>
      </c>
      <c r="H80" s="116">
        <v>1000000000</v>
      </c>
      <c r="I80" s="155"/>
    </row>
    <row r="81" ht="17.25" customHeight="1" spans="1:9">
      <c r="A81" s="116" t="s">
        <v>4194</v>
      </c>
      <c r="B81" s="116" t="s">
        <v>163</v>
      </c>
      <c r="C81" s="235" t="s">
        <v>970</v>
      </c>
      <c r="D81" s="140">
        <v>45574</v>
      </c>
      <c r="E81" s="123">
        <v>45575</v>
      </c>
      <c r="F81" s="141">
        <v>109159.37</v>
      </c>
      <c r="G81" s="287">
        <v>45579</v>
      </c>
      <c r="H81" s="149">
        <v>1000000000</v>
      </c>
      <c r="I81" s="155"/>
    </row>
    <row r="82" ht="17.25" customHeight="1" spans="1:9">
      <c r="A82" s="116" t="s">
        <v>4163</v>
      </c>
      <c r="B82" s="116" t="s">
        <v>3594</v>
      </c>
      <c r="C82" s="122" t="s">
        <v>1848</v>
      </c>
      <c r="D82" s="124">
        <v>45574</v>
      </c>
      <c r="E82" s="124">
        <v>45576</v>
      </c>
      <c r="F82" s="127">
        <v>199201.07</v>
      </c>
      <c r="G82" s="287">
        <v>45579</v>
      </c>
      <c r="H82" s="116">
        <v>1000000000</v>
      </c>
      <c r="I82" s="155"/>
    </row>
    <row r="83" ht="17.25" customHeight="1" spans="1:9">
      <c r="A83" s="116" t="s">
        <v>4195</v>
      </c>
      <c r="B83" s="116" t="s">
        <v>374</v>
      </c>
      <c r="C83" s="122" t="s">
        <v>774</v>
      </c>
      <c r="D83" s="124">
        <v>45576</v>
      </c>
      <c r="E83" s="124">
        <v>45576</v>
      </c>
      <c r="F83" s="141">
        <v>282358.02</v>
      </c>
      <c r="G83" s="287">
        <v>45579</v>
      </c>
      <c r="H83" s="149">
        <v>3008000000</v>
      </c>
      <c r="I83" s="155"/>
    </row>
    <row r="84" ht="17.25" customHeight="1" spans="1:9">
      <c r="A84" s="116" t="s">
        <v>4196</v>
      </c>
      <c r="B84" s="116" t="s">
        <v>2881</v>
      </c>
      <c r="C84" s="122" t="s">
        <v>4197</v>
      </c>
      <c r="D84" s="124">
        <v>45576</v>
      </c>
      <c r="E84" s="124">
        <v>45579</v>
      </c>
      <c r="F84" s="141">
        <v>47841.29</v>
      </c>
      <c r="G84" s="287">
        <v>45579</v>
      </c>
      <c r="H84" s="149">
        <v>1000000000</v>
      </c>
      <c r="I84" s="155"/>
    </row>
    <row r="85" ht="17.25" customHeight="1" spans="1:9">
      <c r="A85" s="116" t="s">
        <v>4198</v>
      </c>
      <c r="B85" s="116" t="s">
        <v>2881</v>
      </c>
      <c r="C85" s="309" t="s">
        <v>308</v>
      </c>
      <c r="D85" s="124">
        <v>45579</v>
      </c>
      <c r="E85" s="124">
        <v>45579</v>
      </c>
      <c r="F85" s="141">
        <v>20532.65</v>
      </c>
      <c r="G85" s="287">
        <v>45579</v>
      </c>
      <c r="H85" s="149">
        <v>1000000000</v>
      </c>
      <c r="I85" s="155"/>
    </row>
    <row r="86" ht="15.75" customHeight="1" spans="1:9">
      <c r="A86" s="22" t="s">
        <v>186</v>
      </c>
      <c r="B86" s="379"/>
      <c r="C86" s="106"/>
      <c r="D86" s="106"/>
      <c r="E86" s="106"/>
      <c r="F86" s="106"/>
      <c r="G86" s="106"/>
      <c r="H86" s="107"/>
      <c r="I86" s="152">
        <f>SUM(F87)</f>
        <v>0</v>
      </c>
    </row>
    <row r="87" customHeight="1" spans="1:9">
      <c r="A87" s="220"/>
      <c r="B87" s="220"/>
      <c r="C87" s="253"/>
      <c r="D87" s="220"/>
      <c r="E87" s="247"/>
      <c r="F87" s="141"/>
      <c r="G87" s="438"/>
      <c r="H87" s="439"/>
      <c r="I87" s="122"/>
    </row>
    <row r="88" ht="15.75" customHeight="1" spans="1:9">
      <c r="A88" s="22" t="s">
        <v>187</v>
      </c>
      <c r="B88" s="379"/>
      <c r="C88" s="106"/>
      <c r="D88" s="106"/>
      <c r="E88" s="106"/>
      <c r="F88" s="106"/>
      <c r="G88" s="106"/>
      <c r="H88" s="107"/>
      <c r="I88" s="152">
        <f>SUM(F89:F97)</f>
        <v>661070.27</v>
      </c>
    </row>
    <row r="89" ht="17.25" customHeight="1" spans="1:9">
      <c r="A89" s="298" t="s">
        <v>4199</v>
      </c>
      <c r="B89" s="298" t="s">
        <v>4200</v>
      </c>
      <c r="C89" s="299" t="s">
        <v>4201</v>
      </c>
      <c r="D89" s="380">
        <v>45552</v>
      </c>
      <c r="E89" s="301">
        <v>45575</v>
      </c>
      <c r="F89" s="381">
        <v>141906.63</v>
      </c>
      <c r="G89" s="440">
        <v>45579</v>
      </c>
      <c r="H89" s="422">
        <v>1050000117</v>
      </c>
      <c r="I89" s="299"/>
    </row>
    <row r="90" ht="16.5" customHeight="1" spans="1:9">
      <c r="A90" s="116" t="s">
        <v>4202</v>
      </c>
      <c r="B90" s="116" t="s">
        <v>1908</v>
      </c>
      <c r="C90" s="122" t="s">
        <v>1909</v>
      </c>
      <c r="D90" s="118">
        <v>45569</v>
      </c>
      <c r="E90" s="118">
        <v>45575</v>
      </c>
      <c r="F90" s="139">
        <v>152679.95</v>
      </c>
      <c r="G90" s="287">
        <v>45579</v>
      </c>
      <c r="H90" s="162">
        <v>1000000000</v>
      </c>
      <c r="I90" s="155"/>
    </row>
    <row r="91" ht="15.75" customHeight="1" spans="1:9">
      <c r="A91" s="116" t="s">
        <v>4203</v>
      </c>
      <c r="B91" s="116" t="s">
        <v>82</v>
      </c>
      <c r="C91" s="122" t="s">
        <v>113</v>
      </c>
      <c r="D91" s="140">
        <v>45573</v>
      </c>
      <c r="E91" s="118">
        <v>45575</v>
      </c>
      <c r="F91" s="141">
        <v>48970.61</v>
      </c>
      <c r="G91" s="287">
        <v>45579</v>
      </c>
      <c r="H91" s="162">
        <v>3008000000</v>
      </c>
      <c r="I91" s="155"/>
    </row>
    <row r="92" ht="15.75" customHeight="1" spans="1:9">
      <c r="A92" s="116" t="s">
        <v>4204</v>
      </c>
      <c r="B92" s="116" t="s">
        <v>1010</v>
      </c>
      <c r="C92" s="122" t="s">
        <v>4205</v>
      </c>
      <c r="D92" s="118">
        <v>45574</v>
      </c>
      <c r="E92" s="118">
        <v>45575</v>
      </c>
      <c r="F92" s="141">
        <v>41137.05</v>
      </c>
      <c r="G92" s="287">
        <v>45579</v>
      </c>
      <c r="H92" s="247">
        <v>1000000000</v>
      </c>
      <c r="I92" s="155"/>
    </row>
    <row r="93" ht="15.75" customHeight="1" spans="1:9">
      <c r="A93" s="116" t="s">
        <v>4206</v>
      </c>
      <c r="B93" s="116" t="s">
        <v>822</v>
      </c>
      <c r="C93" s="122" t="s">
        <v>113</v>
      </c>
      <c r="D93" s="118">
        <v>45575</v>
      </c>
      <c r="E93" s="118">
        <v>45575</v>
      </c>
      <c r="F93" s="141">
        <v>36452.1</v>
      </c>
      <c r="G93" s="287">
        <v>45579</v>
      </c>
      <c r="H93" s="162">
        <v>3008000000</v>
      </c>
      <c r="I93" s="155"/>
    </row>
    <row r="94" ht="15.75" customHeight="1" spans="1:9">
      <c r="A94" s="97" t="s">
        <v>4207</v>
      </c>
      <c r="B94" s="441" t="s">
        <v>288</v>
      </c>
      <c r="C94" s="253" t="s">
        <v>3817</v>
      </c>
      <c r="D94" s="160">
        <v>45575</v>
      </c>
      <c r="E94" s="151">
        <v>45579</v>
      </c>
      <c r="F94" s="141">
        <v>141593.01</v>
      </c>
      <c r="G94" s="287">
        <v>45579</v>
      </c>
      <c r="H94" s="422" t="s">
        <v>4208</v>
      </c>
      <c r="I94" s="155"/>
    </row>
    <row r="95" ht="15.75" customHeight="1" spans="1:9">
      <c r="A95" s="116" t="s">
        <v>4209</v>
      </c>
      <c r="B95" s="116" t="s">
        <v>822</v>
      </c>
      <c r="C95" s="122" t="s">
        <v>113</v>
      </c>
      <c r="D95" s="140">
        <v>45576</v>
      </c>
      <c r="E95" s="118">
        <v>45576</v>
      </c>
      <c r="F95" s="141">
        <v>33174</v>
      </c>
      <c r="G95" s="287">
        <v>45579</v>
      </c>
      <c r="H95" s="247">
        <v>1000000000</v>
      </c>
      <c r="I95" s="155"/>
    </row>
    <row r="96" ht="15.75" customHeight="1" spans="1:9">
      <c r="A96" s="116" t="s">
        <v>4210</v>
      </c>
      <c r="B96" s="116" t="s">
        <v>143</v>
      </c>
      <c r="C96" s="122" t="s">
        <v>144</v>
      </c>
      <c r="D96" s="118">
        <v>45576</v>
      </c>
      <c r="E96" s="118">
        <v>45576</v>
      </c>
      <c r="F96" s="141">
        <v>21575.78</v>
      </c>
      <c r="G96" s="287">
        <v>45579</v>
      </c>
      <c r="H96" s="162">
        <v>3008000000</v>
      </c>
      <c r="I96" s="155"/>
    </row>
    <row r="97" ht="15.75" customHeight="1" spans="1:9">
      <c r="A97" s="91" t="s">
        <v>4211</v>
      </c>
      <c r="B97" s="91" t="s">
        <v>143</v>
      </c>
      <c r="C97" s="122" t="s">
        <v>144</v>
      </c>
      <c r="D97" s="118">
        <v>45576</v>
      </c>
      <c r="E97" s="118">
        <v>45576</v>
      </c>
      <c r="F97" s="141">
        <v>43581.14</v>
      </c>
      <c r="G97" s="287">
        <v>45579</v>
      </c>
      <c r="H97" s="162" t="s">
        <v>3204</v>
      </c>
      <c r="I97" s="155"/>
    </row>
    <row r="98" ht="15.75" customHeight="1" spans="1:9">
      <c r="A98" s="22" t="s">
        <v>208</v>
      </c>
      <c r="B98" s="379"/>
      <c r="C98" s="106"/>
      <c r="D98" s="106"/>
      <c r="E98" s="106"/>
      <c r="F98" s="106"/>
      <c r="G98" s="106"/>
      <c r="H98" s="107"/>
      <c r="I98" s="152">
        <f t="shared" ref="I98:I102" si="0">SUM(F99)</f>
        <v>19174.59</v>
      </c>
    </row>
    <row r="99" ht="17.25" customHeight="1" spans="1:9">
      <c r="A99" s="116" t="s">
        <v>4212</v>
      </c>
      <c r="B99" s="116" t="s">
        <v>4213</v>
      </c>
      <c r="C99" s="122" t="s">
        <v>4143</v>
      </c>
      <c r="D99" s="140">
        <v>45573</v>
      </c>
      <c r="E99" s="118">
        <v>45575</v>
      </c>
      <c r="F99" s="127">
        <v>19174.59</v>
      </c>
      <c r="G99" s="287">
        <v>45579</v>
      </c>
      <c r="H99" s="247">
        <v>1000000000</v>
      </c>
      <c r="I99" s="155"/>
    </row>
    <row r="100" ht="15.75" customHeight="1" spans="1:9">
      <c r="A100" s="22" t="s">
        <v>220</v>
      </c>
      <c r="B100" s="379"/>
      <c r="C100" s="106"/>
      <c r="D100" s="106"/>
      <c r="E100" s="106"/>
      <c r="F100" s="106"/>
      <c r="G100" s="106"/>
      <c r="H100" s="107"/>
      <c r="I100" s="152">
        <f t="shared" si="0"/>
        <v>0</v>
      </c>
    </row>
    <row r="101" ht="15.75" customHeight="1" spans="1:9">
      <c r="A101" s="116"/>
      <c r="B101" s="116"/>
      <c r="C101" s="122"/>
      <c r="D101" s="164"/>
      <c r="E101" s="164"/>
      <c r="F101" s="72"/>
      <c r="G101" s="164"/>
      <c r="H101" s="116"/>
      <c r="I101" s="122"/>
    </row>
    <row r="102" ht="15.75" customHeight="1" spans="1:9">
      <c r="A102" s="22" t="s">
        <v>221</v>
      </c>
      <c r="B102" s="379"/>
      <c r="C102" s="106"/>
      <c r="D102" s="106"/>
      <c r="E102" s="106"/>
      <c r="F102" s="106"/>
      <c r="G102" s="106"/>
      <c r="H102" s="107"/>
      <c r="I102" s="152">
        <f t="shared" si="0"/>
        <v>0</v>
      </c>
    </row>
    <row r="103" ht="15.75" customHeight="1" spans="1:9">
      <c r="A103" s="116"/>
      <c r="B103" s="116"/>
      <c r="C103" s="309"/>
      <c r="D103" s="164"/>
      <c r="E103" s="164"/>
      <c r="F103" s="165"/>
      <c r="G103" s="259"/>
      <c r="H103" s="164"/>
      <c r="I103" s="116"/>
    </row>
    <row r="104" customFormat="1" ht="15.75" customHeight="1" spans="1:8">
      <c r="A104" s="91"/>
      <c r="B104" s="91"/>
      <c r="D104" s="91"/>
      <c r="E104" s="91"/>
      <c r="F104" s="167"/>
      <c r="G104" s="168"/>
      <c r="H104" s="169"/>
    </row>
    <row r="105" customFormat="1" ht="15.75" customHeight="1" spans="1:8">
      <c r="A105" s="171" t="s">
        <v>222</v>
      </c>
      <c r="B105" s="171"/>
      <c r="C105" s="171"/>
      <c r="D105" s="91"/>
      <c r="E105" s="91"/>
      <c r="F105" s="167"/>
      <c r="H105" s="91"/>
    </row>
    <row r="106" customFormat="1" ht="15.75" customHeight="1" spans="1:8">
      <c r="A106" s="102" t="s">
        <v>223</v>
      </c>
      <c r="B106" s="102"/>
      <c r="C106" s="102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 spans="1:8">
      <c r="A291" s="91"/>
      <c r="B291" s="91"/>
      <c r="D291" s="91"/>
      <c r="E291" s="91"/>
      <c r="F291" s="167"/>
      <c r="H291" s="91"/>
    </row>
    <row r="292" customFormat="1" ht="15.75" customHeight="1" spans="1:8">
      <c r="A292" s="91"/>
      <c r="B292" s="91"/>
      <c r="D292" s="91"/>
      <c r="E292" s="91"/>
      <c r="F292" s="167"/>
      <c r="H292" s="91"/>
    </row>
    <row r="293" customFormat="1" ht="15.75" customHeight="1" spans="1:8">
      <c r="A293" s="91"/>
      <c r="B293" s="91"/>
      <c r="D293" s="91"/>
      <c r="E293" s="91"/>
      <c r="F293" s="167"/>
      <c r="H293" s="91"/>
    </row>
    <row r="294" customFormat="1" ht="15.75" customHeight="1" spans="1:8">
      <c r="A294" s="91"/>
      <c r="B294" s="91"/>
      <c r="D294" s="91"/>
      <c r="E294" s="91"/>
      <c r="F294" s="167"/>
      <c r="H294" s="91"/>
    </row>
    <row r="295" customFormat="1" ht="15.75" customHeight="1" spans="1:8">
      <c r="A295" s="91"/>
      <c r="B295" s="91"/>
      <c r="D295" s="91"/>
      <c r="E295" s="91"/>
      <c r="F295" s="167"/>
      <c r="H295" s="91"/>
    </row>
    <row r="296" customFormat="1" ht="15.75" customHeight="1" spans="1:8">
      <c r="A296" s="91"/>
      <c r="B296" s="91"/>
      <c r="D296" s="91"/>
      <c r="E296" s="91"/>
      <c r="F296" s="167"/>
      <c r="H296" s="91"/>
    </row>
    <row r="297" customFormat="1" ht="15.75" customHeight="1" spans="1:8">
      <c r="A297" s="91"/>
      <c r="B297" s="91"/>
      <c r="D297" s="91"/>
      <c r="E297" s="91"/>
      <c r="F297" s="167"/>
      <c r="H297" s="91"/>
    </row>
    <row r="298" customFormat="1" ht="15.75" customHeight="1" spans="1:8">
      <c r="A298" s="91"/>
      <c r="B298" s="91"/>
      <c r="D298" s="91"/>
      <c r="E298" s="91"/>
      <c r="F298" s="167"/>
      <c r="H298" s="91"/>
    </row>
    <row r="299" customFormat="1" ht="15.75" customHeight="1" spans="1:8">
      <c r="A299" s="91"/>
      <c r="B299" s="91"/>
      <c r="D299" s="91"/>
      <c r="E299" s="91"/>
      <c r="F299" s="167"/>
      <c r="H299" s="91"/>
    </row>
    <row r="300" customFormat="1" ht="15.75" customHeight="1" spans="1:8">
      <c r="A300" s="91"/>
      <c r="B300" s="91"/>
      <c r="D300" s="91"/>
      <c r="E300" s="91"/>
      <c r="F300" s="167"/>
      <c r="H300" s="91"/>
    </row>
    <row r="301" customFormat="1" ht="15.75" customHeight="1" spans="1:8">
      <c r="A301" s="91"/>
      <c r="B301" s="91"/>
      <c r="D301" s="91"/>
      <c r="E301" s="91"/>
      <c r="F301" s="167"/>
      <c r="H301" s="91"/>
    </row>
    <row r="302" customFormat="1" ht="15.75" customHeight="1" spans="1:8">
      <c r="A302" s="91"/>
      <c r="B302" s="91"/>
      <c r="D302" s="91"/>
      <c r="E302" s="91"/>
      <c r="F302" s="167"/>
      <c r="H302" s="91"/>
    </row>
    <row r="303" customFormat="1" ht="15.75" customHeight="1" spans="1:8">
      <c r="A303" s="91"/>
      <c r="B303" s="91"/>
      <c r="D303" s="91"/>
      <c r="E303" s="91"/>
      <c r="F303" s="167"/>
      <c r="H303" s="91"/>
    </row>
    <row r="304" customFormat="1" ht="15.75" customHeight="1" spans="1:8">
      <c r="A304" s="91"/>
      <c r="B304" s="91"/>
      <c r="D304" s="91"/>
      <c r="E304" s="91"/>
      <c r="F304" s="167"/>
      <c r="H304" s="91"/>
    </row>
    <row r="305" customFormat="1" ht="15.75" customHeight="1" spans="1:8">
      <c r="A305" s="91"/>
      <c r="B305" s="91"/>
      <c r="D305" s="91"/>
      <c r="E305" s="91"/>
      <c r="F305" s="167"/>
      <c r="H305" s="91"/>
    </row>
    <row r="306" customFormat="1" ht="15.75" customHeight="1" spans="1:8">
      <c r="A306" s="91"/>
      <c r="B306" s="91"/>
      <c r="D306" s="91"/>
      <c r="E306" s="91"/>
      <c r="F306" s="167"/>
      <c r="H306" s="91"/>
    </row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2:H22"/>
    <mergeCell ref="A73:H73"/>
    <mergeCell ref="A76:H76"/>
    <mergeCell ref="A86:H86"/>
    <mergeCell ref="A88:H88"/>
    <mergeCell ref="A98:H98"/>
    <mergeCell ref="A100:H100"/>
    <mergeCell ref="A102:H102"/>
  </mergeCells>
  <pageMargins left="0.75" right="0.75" top="1" bottom="1" header="0.5" footer="0.5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A10" sqref="A10:I10"/>
    </sheetView>
  </sheetViews>
  <sheetFormatPr defaultColWidth="12.6285714285714" defaultRowHeight="15" customHeight="1"/>
  <cols>
    <col min="1" max="1" width="21.3809523809524" customWidth="1"/>
    <col min="2" max="2" width="18" customWidth="1"/>
    <col min="3" max="3" width="80.2476190476191" customWidth="1"/>
    <col min="4" max="4" width="10.752380952381" customWidth="1"/>
    <col min="5" max="5" width="10.4285714285714" customWidth="1"/>
    <col min="6" max="6" width="16.1428571428571" customWidth="1"/>
    <col min="7" max="7" width="14.247619047619" customWidth="1"/>
    <col min="8" max="8" width="11.1333333333333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0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SUM(F17:F31)</f>
        <v>21319.86</v>
      </c>
    </row>
    <row r="17" ht="19.5" customHeight="1" spans="1:9">
      <c r="A17" s="116" t="s">
        <v>4214</v>
      </c>
      <c r="B17" s="116" t="s">
        <v>25</v>
      </c>
      <c r="C17" s="122" t="s">
        <v>4215</v>
      </c>
      <c r="D17" s="118">
        <v>45552</v>
      </c>
      <c r="E17" s="118">
        <v>45583</v>
      </c>
      <c r="F17" s="119">
        <v>500</v>
      </c>
      <c r="G17" s="278">
        <v>45586</v>
      </c>
      <c r="H17" s="159" t="s">
        <v>31</v>
      </c>
      <c r="I17" s="155"/>
    </row>
    <row r="18" ht="17.25" customHeight="1" spans="1:9">
      <c r="A18" s="116" t="s">
        <v>4216</v>
      </c>
      <c r="B18" s="116" t="s">
        <v>25</v>
      </c>
      <c r="C18" s="122" t="s">
        <v>4215</v>
      </c>
      <c r="D18" s="118">
        <v>45558</v>
      </c>
      <c r="E18" s="118">
        <v>45583</v>
      </c>
      <c r="F18" s="312">
        <v>800</v>
      </c>
      <c r="G18" s="278">
        <v>45586</v>
      </c>
      <c r="H18" s="102" t="s">
        <v>31</v>
      </c>
      <c r="I18" s="155"/>
    </row>
    <row r="19" ht="15.75" customHeight="1" spans="1:9">
      <c r="A19" s="116" t="s">
        <v>4217</v>
      </c>
      <c r="B19" s="116" t="s">
        <v>25</v>
      </c>
      <c r="C19" s="122" t="s">
        <v>4215</v>
      </c>
      <c r="D19" s="118">
        <v>45559</v>
      </c>
      <c r="E19" s="118">
        <v>45581</v>
      </c>
      <c r="F19" s="397">
        <v>680</v>
      </c>
      <c r="G19" s="278">
        <v>45586</v>
      </c>
      <c r="H19" s="102" t="s">
        <v>31</v>
      </c>
      <c r="I19" s="155"/>
    </row>
    <row r="20" ht="15.75" customHeight="1" spans="1:9">
      <c r="A20" s="116" t="s">
        <v>4218</v>
      </c>
      <c r="B20" s="116" t="s">
        <v>25</v>
      </c>
      <c r="C20" s="122" t="s">
        <v>4215</v>
      </c>
      <c r="D20" s="118">
        <v>45559</v>
      </c>
      <c r="E20" s="118">
        <v>45581</v>
      </c>
      <c r="F20" s="119">
        <v>680</v>
      </c>
      <c r="G20" s="278">
        <v>45586</v>
      </c>
      <c r="H20" s="159" t="s">
        <v>31</v>
      </c>
      <c r="I20" s="155"/>
    </row>
    <row r="21" ht="16.5" customHeight="1" spans="1:9">
      <c r="A21" s="116" t="s">
        <v>4219</v>
      </c>
      <c r="B21" s="116" t="s">
        <v>25</v>
      </c>
      <c r="C21" s="122" t="s">
        <v>4215</v>
      </c>
      <c r="D21" s="118">
        <v>45559</v>
      </c>
      <c r="E21" s="118">
        <v>45581</v>
      </c>
      <c r="F21" s="119">
        <v>680</v>
      </c>
      <c r="G21" s="278">
        <v>45586</v>
      </c>
      <c r="H21" s="159" t="s">
        <v>31</v>
      </c>
      <c r="I21" s="155"/>
    </row>
    <row r="22" ht="15.75" customHeight="1" spans="1:9">
      <c r="A22" s="116" t="s">
        <v>4220</v>
      </c>
      <c r="B22" s="116" t="s">
        <v>25</v>
      </c>
      <c r="C22" s="122" t="s">
        <v>4215</v>
      </c>
      <c r="D22" s="118">
        <v>45559</v>
      </c>
      <c r="E22" s="118">
        <v>45581</v>
      </c>
      <c r="F22" s="119">
        <v>680</v>
      </c>
      <c r="G22" s="278">
        <v>45586</v>
      </c>
      <c r="H22" s="159" t="s">
        <v>31</v>
      </c>
      <c r="I22" s="155"/>
    </row>
    <row r="23" ht="17.25" customHeight="1" spans="1:9">
      <c r="A23" s="116" t="s">
        <v>4221</v>
      </c>
      <c r="B23" s="116" t="s">
        <v>25</v>
      </c>
      <c r="C23" s="122" t="s">
        <v>4215</v>
      </c>
      <c r="D23" s="118">
        <v>45559</v>
      </c>
      <c r="E23" s="118">
        <v>45581</v>
      </c>
      <c r="F23" s="119">
        <v>680</v>
      </c>
      <c r="G23" s="278">
        <v>45586</v>
      </c>
      <c r="H23" s="159" t="s">
        <v>31</v>
      </c>
      <c r="I23" s="155"/>
    </row>
    <row r="24" ht="17.25" customHeight="1" spans="1:9">
      <c r="A24" s="116" t="s">
        <v>4222</v>
      </c>
      <c r="B24" s="116" t="s">
        <v>25</v>
      </c>
      <c r="C24" s="122" t="s">
        <v>4215</v>
      </c>
      <c r="D24" s="118">
        <v>45560</v>
      </c>
      <c r="E24" s="118">
        <v>45580</v>
      </c>
      <c r="F24" s="119">
        <v>1000</v>
      </c>
      <c r="G24" s="278">
        <v>45586</v>
      </c>
      <c r="H24" s="159" t="s">
        <v>31</v>
      </c>
      <c r="I24" s="155"/>
    </row>
    <row r="25" ht="17.25" customHeight="1" spans="1:9">
      <c r="A25" s="116" t="s">
        <v>4223</v>
      </c>
      <c r="B25" s="116" t="s">
        <v>25</v>
      </c>
      <c r="C25" s="122" t="s">
        <v>4215</v>
      </c>
      <c r="D25" s="118">
        <v>45561</v>
      </c>
      <c r="E25" s="118">
        <v>45580</v>
      </c>
      <c r="F25" s="119">
        <v>500</v>
      </c>
      <c r="G25" s="278">
        <v>45586</v>
      </c>
      <c r="H25" s="159" t="s">
        <v>31</v>
      </c>
      <c r="I25" s="155"/>
    </row>
    <row r="26" ht="17.25" customHeight="1" spans="1:9">
      <c r="A26" s="116" t="s">
        <v>4224</v>
      </c>
      <c r="B26" s="116" t="s">
        <v>25</v>
      </c>
      <c r="C26" s="122" t="s">
        <v>4225</v>
      </c>
      <c r="D26" s="118">
        <v>45562</v>
      </c>
      <c r="E26" s="118">
        <v>45583</v>
      </c>
      <c r="F26" s="119">
        <v>5450</v>
      </c>
      <c r="G26" s="278">
        <v>45586</v>
      </c>
      <c r="H26" s="159" t="s">
        <v>31</v>
      </c>
      <c r="I26" s="155"/>
    </row>
    <row r="27" ht="17.25" customHeight="1" spans="1:9">
      <c r="A27" s="298" t="s">
        <v>4226</v>
      </c>
      <c r="B27" s="298" t="s">
        <v>25</v>
      </c>
      <c r="C27" s="305" t="s">
        <v>4227</v>
      </c>
      <c r="D27" s="380">
        <v>45576</v>
      </c>
      <c r="E27" s="380">
        <v>45580</v>
      </c>
      <c r="F27" s="381">
        <v>5700</v>
      </c>
      <c r="G27" s="398"/>
      <c r="H27" s="374" t="s">
        <v>31</v>
      </c>
      <c r="I27" s="310"/>
    </row>
    <row r="28" ht="17.25" customHeight="1" spans="1:9">
      <c r="A28" s="116" t="s">
        <v>4228</v>
      </c>
      <c r="B28" s="116"/>
      <c r="C28" s="224" t="s">
        <v>4229</v>
      </c>
      <c r="D28" s="151">
        <v>45576</v>
      </c>
      <c r="E28" s="151">
        <v>45583</v>
      </c>
      <c r="F28" s="121">
        <v>1817.7</v>
      </c>
      <c r="G28" s="278">
        <v>45586</v>
      </c>
      <c r="H28" s="122">
        <v>1000000000</v>
      </c>
      <c r="I28" s="155"/>
    </row>
    <row r="29" ht="17.25" customHeight="1" spans="1:9">
      <c r="A29" s="116" t="s">
        <v>4230</v>
      </c>
      <c r="B29" s="116"/>
      <c r="C29" s="224" t="s">
        <v>4231</v>
      </c>
      <c r="D29" s="151">
        <v>45576</v>
      </c>
      <c r="E29" s="151">
        <v>45583</v>
      </c>
      <c r="F29" s="141">
        <v>418.08</v>
      </c>
      <c r="G29" s="278">
        <v>45586</v>
      </c>
      <c r="H29" s="247">
        <v>1000000000</v>
      </c>
      <c r="I29" s="155"/>
    </row>
    <row r="30" ht="17.25" customHeight="1" spans="1:9">
      <c r="A30" s="116" t="s">
        <v>4232</v>
      </c>
      <c r="B30" s="116" t="s">
        <v>25</v>
      </c>
      <c r="C30" s="122" t="s">
        <v>4215</v>
      </c>
      <c r="D30" s="151">
        <v>45583</v>
      </c>
      <c r="E30" s="151">
        <v>45575</v>
      </c>
      <c r="F30" s="119">
        <v>500</v>
      </c>
      <c r="G30" s="278">
        <v>45586</v>
      </c>
      <c r="H30" s="159" t="s">
        <v>31</v>
      </c>
      <c r="I30" s="155"/>
    </row>
    <row r="31" ht="17.25" customHeight="1" spans="1:9">
      <c r="A31" s="116" t="s">
        <v>4233</v>
      </c>
      <c r="B31" s="116"/>
      <c r="C31" s="224" t="s">
        <v>4234</v>
      </c>
      <c r="D31" s="118">
        <v>45603</v>
      </c>
      <c r="E31" s="118">
        <v>45583</v>
      </c>
      <c r="F31" s="121">
        <v>1234.08</v>
      </c>
      <c r="G31" s="278">
        <v>45586</v>
      </c>
      <c r="H31" s="122">
        <v>1000000000</v>
      </c>
      <c r="I31" s="155"/>
    </row>
    <row r="32" ht="24.75" customHeight="1" spans="1:40">
      <c r="A32" s="22" t="s">
        <v>2713</v>
      </c>
      <c r="B32" s="106"/>
      <c r="C32" s="106"/>
      <c r="D32" s="106"/>
      <c r="E32" s="106"/>
      <c r="F32" s="106"/>
      <c r="G32" s="106"/>
      <c r="H32" s="107"/>
      <c r="I32" s="152">
        <f>SUM(F33:F61)</f>
        <v>162261.97</v>
      </c>
      <c r="AN32" s="147" t="s">
        <v>52</v>
      </c>
    </row>
    <row r="33" ht="16.5" customHeight="1" spans="1:9">
      <c r="A33" s="116" t="s">
        <v>4235</v>
      </c>
      <c r="B33" s="116" t="s">
        <v>4236</v>
      </c>
      <c r="C33" s="122" t="s">
        <v>4237</v>
      </c>
      <c r="D33" s="140">
        <v>45566</v>
      </c>
      <c r="E33" s="124">
        <v>45581</v>
      </c>
      <c r="F33" s="119">
        <v>13422.02</v>
      </c>
      <c r="G33" s="278">
        <v>45586</v>
      </c>
      <c r="H33" s="162">
        <v>1000000000</v>
      </c>
      <c r="I33" s="155"/>
    </row>
    <row r="34" ht="16.5" customHeight="1" spans="1:9">
      <c r="A34" s="159" t="s">
        <v>4133</v>
      </c>
      <c r="B34" s="122" t="s">
        <v>1236</v>
      </c>
      <c r="C34" s="122" t="s">
        <v>254</v>
      </c>
      <c r="D34" s="118">
        <v>45572</v>
      </c>
      <c r="E34" s="124">
        <v>45581</v>
      </c>
      <c r="F34" s="143">
        <v>8624.87</v>
      </c>
      <c r="G34" s="278">
        <v>45586</v>
      </c>
      <c r="H34" s="162"/>
      <c r="I34" s="155"/>
    </row>
    <row r="35" ht="16.5" customHeight="1" spans="1:9">
      <c r="A35" s="116" t="s">
        <v>4238</v>
      </c>
      <c r="B35" s="122" t="s">
        <v>79</v>
      </c>
      <c r="C35" s="122" t="s">
        <v>2300</v>
      </c>
      <c r="D35" s="124">
        <v>45573</v>
      </c>
      <c r="E35" s="124">
        <v>45579</v>
      </c>
      <c r="F35" s="141">
        <v>6858.84</v>
      </c>
      <c r="G35" s="278">
        <v>45586</v>
      </c>
      <c r="H35" s="316">
        <v>1000000000</v>
      </c>
      <c r="I35" s="155"/>
    </row>
    <row r="36" ht="16.5" customHeight="1" spans="1:9">
      <c r="A36" s="116" t="s">
        <v>4239</v>
      </c>
      <c r="B36" s="122" t="s">
        <v>213</v>
      </c>
      <c r="C36" s="122" t="s">
        <v>670</v>
      </c>
      <c r="D36" s="124">
        <v>45573</v>
      </c>
      <c r="E36" s="124">
        <v>45579</v>
      </c>
      <c r="F36" s="141">
        <v>8425.27</v>
      </c>
      <c r="G36" s="278">
        <v>45586</v>
      </c>
      <c r="H36" s="316">
        <v>1000000000</v>
      </c>
      <c r="I36" s="155"/>
    </row>
    <row r="37" ht="16.5" customHeight="1" spans="1:9">
      <c r="A37" s="116" t="s">
        <v>4240</v>
      </c>
      <c r="B37" s="122" t="s">
        <v>60</v>
      </c>
      <c r="C37" s="122" t="s">
        <v>803</v>
      </c>
      <c r="D37" s="124">
        <v>45573</v>
      </c>
      <c r="E37" s="124">
        <v>45579</v>
      </c>
      <c r="F37" s="143">
        <v>1959.6</v>
      </c>
      <c r="G37" s="278">
        <v>45586</v>
      </c>
      <c r="H37" s="316">
        <v>1000000000</v>
      </c>
      <c r="I37" s="155"/>
    </row>
    <row r="38" ht="16.5" customHeight="1" spans="1:9">
      <c r="A38" s="116" t="s">
        <v>4241</v>
      </c>
      <c r="B38" s="122" t="s">
        <v>822</v>
      </c>
      <c r="C38" s="235" t="s">
        <v>113</v>
      </c>
      <c r="D38" s="124">
        <v>45573</v>
      </c>
      <c r="E38" s="124">
        <v>45581</v>
      </c>
      <c r="F38" s="143">
        <v>11391.5</v>
      </c>
      <c r="G38" s="278">
        <v>45586</v>
      </c>
      <c r="H38" s="162">
        <v>1000000000</v>
      </c>
      <c r="I38" s="155"/>
    </row>
    <row r="39" ht="16.5" customHeight="1" spans="1:9">
      <c r="A39" s="116" t="s">
        <v>4242</v>
      </c>
      <c r="B39" s="122" t="s">
        <v>4243</v>
      </c>
      <c r="C39" s="218" t="s">
        <v>4244</v>
      </c>
      <c r="D39" s="233">
        <v>45573</v>
      </c>
      <c r="E39" s="124">
        <v>45582</v>
      </c>
      <c r="F39" s="234">
        <v>7299.89</v>
      </c>
      <c r="G39" s="278">
        <v>45586</v>
      </c>
      <c r="H39" s="162">
        <v>1000000000</v>
      </c>
      <c r="I39" s="155"/>
    </row>
    <row r="40" ht="16.5" customHeight="1" spans="1:9">
      <c r="A40" s="116" t="s">
        <v>4245</v>
      </c>
      <c r="B40" s="122" t="s">
        <v>54</v>
      </c>
      <c r="C40" s="122" t="s">
        <v>341</v>
      </c>
      <c r="D40" s="124">
        <v>45574</v>
      </c>
      <c r="E40" s="332">
        <v>45583</v>
      </c>
      <c r="F40" s="141">
        <v>1001.79</v>
      </c>
      <c r="G40" s="278">
        <v>45586</v>
      </c>
      <c r="H40" s="316">
        <v>1444000000</v>
      </c>
      <c r="I40" s="155"/>
    </row>
    <row r="41" ht="15.75" customHeight="1" spans="1:9">
      <c r="A41" s="116" t="s">
        <v>4246</v>
      </c>
      <c r="B41" s="116" t="s">
        <v>213</v>
      </c>
      <c r="C41" s="122" t="s">
        <v>214</v>
      </c>
      <c r="D41" s="124">
        <v>45575</v>
      </c>
      <c r="E41" s="124">
        <v>45581</v>
      </c>
      <c r="F41" s="143">
        <v>5207.85</v>
      </c>
      <c r="G41" s="278">
        <v>45586</v>
      </c>
      <c r="H41" s="162">
        <v>1000000000</v>
      </c>
      <c r="I41" s="155"/>
    </row>
    <row r="42" ht="18" customHeight="1" spans="1:9">
      <c r="A42" s="116" t="s">
        <v>4247</v>
      </c>
      <c r="B42" s="116" t="s">
        <v>3107</v>
      </c>
      <c r="C42" s="122" t="s">
        <v>341</v>
      </c>
      <c r="D42" s="124">
        <v>45575</v>
      </c>
      <c r="E42" s="124">
        <v>45581</v>
      </c>
      <c r="F42" s="143">
        <v>4918.87</v>
      </c>
      <c r="G42" s="278">
        <v>45586</v>
      </c>
      <c r="H42" s="162">
        <v>1444000000</v>
      </c>
      <c r="I42" s="155"/>
    </row>
    <row r="43" ht="16.5" customHeight="1" spans="1:9">
      <c r="A43" s="116" t="s">
        <v>4248</v>
      </c>
      <c r="B43" s="116" t="s">
        <v>54</v>
      </c>
      <c r="C43" s="122" t="s">
        <v>341</v>
      </c>
      <c r="D43" s="124">
        <v>45575</v>
      </c>
      <c r="E43" s="124">
        <v>45581</v>
      </c>
      <c r="F43" s="141">
        <v>3197.43</v>
      </c>
      <c r="G43" s="278">
        <v>45586</v>
      </c>
      <c r="H43" s="162">
        <v>1000000000</v>
      </c>
      <c r="I43" s="155"/>
    </row>
    <row r="44" ht="15.75" customHeight="1" spans="1:9">
      <c r="A44" s="220" t="s">
        <v>4249</v>
      </c>
      <c r="B44" s="122" t="s">
        <v>146</v>
      </c>
      <c r="C44" s="122" t="s">
        <v>144</v>
      </c>
      <c r="D44" s="124">
        <v>45575</v>
      </c>
      <c r="E44" s="124">
        <v>45582</v>
      </c>
      <c r="F44" s="222">
        <v>2317.86</v>
      </c>
      <c r="G44" s="278">
        <v>45586</v>
      </c>
      <c r="H44" s="116">
        <v>1000000000</v>
      </c>
      <c r="I44" s="155"/>
    </row>
    <row r="45" ht="16.5" customHeight="1" spans="1:9">
      <c r="A45" s="116" t="s">
        <v>4250</v>
      </c>
      <c r="B45" s="122" t="s">
        <v>213</v>
      </c>
      <c r="C45" s="122" t="s">
        <v>214</v>
      </c>
      <c r="D45" s="399">
        <v>45575</v>
      </c>
      <c r="E45" s="124">
        <v>45582</v>
      </c>
      <c r="F45" s="143">
        <v>3685.1</v>
      </c>
      <c r="G45" s="278">
        <v>45586</v>
      </c>
      <c r="H45" s="162">
        <v>1000000000</v>
      </c>
      <c r="I45" s="155"/>
    </row>
    <row r="46" customHeight="1" spans="1:9">
      <c r="A46" s="116" t="s">
        <v>4251</v>
      </c>
      <c r="B46" s="116" t="s">
        <v>4252</v>
      </c>
      <c r="C46" s="122" t="s">
        <v>214</v>
      </c>
      <c r="D46" s="124">
        <v>45575</v>
      </c>
      <c r="E46" s="332">
        <v>45583</v>
      </c>
      <c r="F46" s="141">
        <v>7405.42</v>
      </c>
      <c r="G46" s="278">
        <v>45586</v>
      </c>
      <c r="H46" s="162">
        <v>1000000000</v>
      </c>
      <c r="I46" s="155"/>
    </row>
    <row r="47" customHeight="1" spans="1:9">
      <c r="A47" s="116" t="s">
        <v>4253</v>
      </c>
      <c r="B47" s="122" t="s">
        <v>146</v>
      </c>
      <c r="C47" s="122" t="s">
        <v>1856</v>
      </c>
      <c r="D47" s="124">
        <v>45576</v>
      </c>
      <c r="E47" s="124">
        <v>45579</v>
      </c>
      <c r="F47" s="143">
        <v>6771.2</v>
      </c>
      <c r="G47" s="278">
        <v>45586</v>
      </c>
      <c r="H47" s="162">
        <v>1000000000</v>
      </c>
      <c r="I47" s="155"/>
    </row>
    <row r="48" customHeight="1" spans="1:9">
      <c r="A48" s="116" t="s">
        <v>4254</v>
      </c>
      <c r="B48" s="116" t="s">
        <v>3100</v>
      </c>
      <c r="C48" s="122" t="s">
        <v>338</v>
      </c>
      <c r="D48" s="229">
        <v>45576</v>
      </c>
      <c r="E48" s="124">
        <v>45581</v>
      </c>
      <c r="F48" s="222">
        <v>6451.7</v>
      </c>
      <c r="G48" s="278">
        <v>45586</v>
      </c>
      <c r="H48" s="162">
        <v>1000000000</v>
      </c>
      <c r="I48" s="155"/>
    </row>
    <row r="49" customHeight="1" spans="1:9">
      <c r="A49" s="116" t="s">
        <v>4255</v>
      </c>
      <c r="B49" s="116" t="s">
        <v>213</v>
      </c>
      <c r="C49" s="122" t="s">
        <v>214</v>
      </c>
      <c r="D49" s="229">
        <v>45576</v>
      </c>
      <c r="E49" s="124">
        <v>45581</v>
      </c>
      <c r="F49" s="141">
        <v>7814.22</v>
      </c>
      <c r="G49" s="278">
        <v>45586</v>
      </c>
      <c r="H49" s="162">
        <v>1000000000</v>
      </c>
      <c r="I49" s="155"/>
    </row>
    <row r="50" customHeight="1" spans="1:9">
      <c r="A50" s="400" t="s">
        <v>4256</v>
      </c>
      <c r="B50" s="401" t="s">
        <v>146</v>
      </c>
      <c r="C50" s="402" t="s">
        <v>144</v>
      </c>
      <c r="D50" s="124">
        <v>45579</v>
      </c>
      <c r="E50" s="124">
        <v>45580</v>
      </c>
      <c r="F50" s="143">
        <v>6725.76</v>
      </c>
      <c r="G50" s="278">
        <v>45586</v>
      </c>
      <c r="H50" s="162">
        <v>1000000000</v>
      </c>
      <c r="I50" s="155"/>
    </row>
    <row r="51" customHeight="1" spans="1:9">
      <c r="A51" s="403" t="s">
        <v>4257</v>
      </c>
      <c r="B51" s="403" t="s">
        <v>3107</v>
      </c>
      <c r="C51" s="404" t="s">
        <v>341</v>
      </c>
      <c r="D51" s="124">
        <v>45579</v>
      </c>
      <c r="E51" s="124">
        <v>45582</v>
      </c>
      <c r="F51" s="143">
        <v>5211.2</v>
      </c>
      <c r="G51" s="278">
        <v>45586</v>
      </c>
      <c r="H51" s="162">
        <v>1000000000</v>
      </c>
      <c r="I51" s="155"/>
    </row>
    <row r="52" customHeight="1" spans="1:9">
      <c r="A52" s="403" t="s">
        <v>4258</v>
      </c>
      <c r="B52" s="403" t="s">
        <v>54</v>
      </c>
      <c r="C52" s="404" t="s">
        <v>341</v>
      </c>
      <c r="D52" s="124">
        <v>45579</v>
      </c>
      <c r="E52" s="124">
        <v>45582</v>
      </c>
      <c r="F52" s="143">
        <v>911.84</v>
      </c>
      <c r="G52" s="278">
        <v>45586</v>
      </c>
      <c r="H52" s="162">
        <v>1444000000</v>
      </c>
      <c r="I52" s="155"/>
    </row>
    <row r="53" customHeight="1" spans="1:9">
      <c r="A53" s="403" t="s">
        <v>4259</v>
      </c>
      <c r="B53" s="405" t="s">
        <v>213</v>
      </c>
      <c r="C53" s="404" t="s">
        <v>214</v>
      </c>
      <c r="D53" s="124">
        <v>45579</v>
      </c>
      <c r="E53" s="124">
        <v>45582</v>
      </c>
      <c r="F53" s="141">
        <v>948.66</v>
      </c>
      <c r="G53" s="278">
        <v>45586</v>
      </c>
      <c r="H53" s="162">
        <v>1000000000</v>
      </c>
      <c r="I53" s="155"/>
    </row>
    <row r="54" customHeight="1" spans="1:9">
      <c r="A54" s="403" t="s">
        <v>4260</v>
      </c>
      <c r="B54" s="406" t="s">
        <v>166</v>
      </c>
      <c r="C54" s="404" t="s">
        <v>1062</v>
      </c>
      <c r="D54" s="124">
        <v>45579</v>
      </c>
      <c r="E54" s="124">
        <v>45582</v>
      </c>
      <c r="F54" s="139">
        <v>3410.12</v>
      </c>
      <c r="G54" s="278">
        <v>45586</v>
      </c>
      <c r="H54" s="116">
        <v>1000000000</v>
      </c>
      <c r="I54" s="155"/>
    </row>
    <row r="55" customHeight="1" spans="1:9">
      <c r="A55" s="403" t="s">
        <v>4261</v>
      </c>
      <c r="B55" s="406" t="s">
        <v>146</v>
      </c>
      <c r="C55" s="404" t="s">
        <v>144</v>
      </c>
      <c r="D55" s="118">
        <v>45580</v>
      </c>
      <c r="E55" s="124">
        <v>45581</v>
      </c>
      <c r="F55" s="141">
        <v>2167.84</v>
      </c>
      <c r="G55" s="278">
        <v>45586</v>
      </c>
      <c r="H55" s="162">
        <v>1000000000</v>
      </c>
      <c r="I55" s="155"/>
    </row>
    <row r="56" customHeight="1" spans="1:9">
      <c r="A56" s="403" t="s">
        <v>4262</v>
      </c>
      <c r="B56" s="406" t="s">
        <v>2744</v>
      </c>
      <c r="C56" s="404" t="s">
        <v>214</v>
      </c>
      <c r="D56" s="407">
        <v>45580</v>
      </c>
      <c r="E56" s="408">
        <v>45583</v>
      </c>
      <c r="F56" s="409">
        <v>9030.85</v>
      </c>
      <c r="G56" s="278">
        <v>45586</v>
      </c>
      <c r="H56" s="316">
        <v>1000000000</v>
      </c>
      <c r="I56" s="155"/>
    </row>
    <row r="57" customHeight="1" spans="1:9">
      <c r="A57" s="410" t="s">
        <v>4263</v>
      </c>
      <c r="B57" s="411" t="s">
        <v>213</v>
      </c>
      <c r="C57" s="412" t="s">
        <v>214</v>
      </c>
      <c r="D57" s="413">
        <v>45580</v>
      </c>
      <c r="E57" s="414">
        <v>45583</v>
      </c>
      <c r="F57" s="415">
        <v>11587.25</v>
      </c>
      <c r="G57" s="278">
        <v>45586</v>
      </c>
      <c r="H57" s="316">
        <v>1000000000</v>
      </c>
      <c r="I57" s="155"/>
    </row>
    <row r="58" customHeight="1" spans="1:9">
      <c r="A58" s="116" t="s">
        <v>4264</v>
      </c>
      <c r="B58" s="116" t="s">
        <v>2780</v>
      </c>
      <c r="C58" s="122" t="s">
        <v>249</v>
      </c>
      <c r="D58" s="413">
        <v>45581</v>
      </c>
      <c r="E58" s="414">
        <v>45583</v>
      </c>
      <c r="F58" s="415">
        <v>9252.82</v>
      </c>
      <c r="G58" s="278">
        <v>45586</v>
      </c>
      <c r="H58" s="369">
        <v>1444000000</v>
      </c>
      <c r="I58" s="155"/>
    </row>
    <row r="59" ht="15.75" customHeight="1" spans="1:9">
      <c r="A59" s="400" t="s">
        <v>4265</v>
      </c>
      <c r="B59" s="400" t="s">
        <v>2881</v>
      </c>
      <c r="C59" s="402" t="s">
        <v>308</v>
      </c>
      <c r="D59" s="413">
        <v>45582</v>
      </c>
      <c r="E59" s="416">
        <v>45582</v>
      </c>
      <c r="F59" s="417">
        <v>1416.45</v>
      </c>
      <c r="G59" s="278">
        <v>45586</v>
      </c>
      <c r="H59" s="162">
        <v>1000000000</v>
      </c>
      <c r="I59" s="155"/>
    </row>
    <row r="60" ht="15.75" customHeight="1" spans="1:9">
      <c r="A60" s="403" t="s">
        <v>4266</v>
      </c>
      <c r="B60" s="403" t="s">
        <v>121</v>
      </c>
      <c r="C60" s="404" t="s">
        <v>308</v>
      </c>
      <c r="D60" s="413">
        <v>45582</v>
      </c>
      <c r="E60" s="416">
        <v>45582</v>
      </c>
      <c r="F60" s="418">
        <v>3802.05</v>
      </c>
      <c r="G60" s="278">
        <v>45586</v>
      </c>
      <c r="H60" s="162">
        <v>1000000000</v>
      </c>
      <c r="I60" s="155"/>
    </row>
    <row r="61" ht="15.75" customHeight="1" spans="1:9">
      <c r="A61" s="410" t="s">
        <v>4267</v>
      </c>
      <c r="B61" s="411" t="s">
        <v>121</v>
      </c>
      <c r="C61" s="412" t="s">
        <v>4268</v>
      </c>
      <c r="D61" s="419">
        <v>45582</v>
      </c>
      <c r="E61" s="420">
        <v>45583</v>
      </c>
      <c r="F61" s="421">
        <v>1043.7</v>
      </c>
      <c r="G61" s="278">
        <v>45586</v>
      </c>
      <c r="H61" s="122">
        <v>1000000000</v>
      </c>
      <c r="I61" s="155"/>
    </row>
    <row r="62" ht="15.75" customHeight="1" spans="1:9">
      <c r="A62" s="22" t="s">
        <v>160</v>
      </c>
      <c r="B62" s="106"/>
      <c r="C62" s="106"/>
      <c r="D62" s="106"/>
      <c r="E62" s="106"/>
      <c r="F62" s="106"/>
      <c r="G62" s="106"/>
      <c r="H62" s="107"/>
      <c r="I62" s="152">
        <f>SUM(F63)</f>
        <v>148079.56</v>
      </c>
    </row>
    <row r="63" ht="18" customHeight="1" spans="1:40">
      <c r="A63" s="91" t="s">
        <v>4269</v>
      </c>
      <c r="B63" s="91" t="s">
        <v>367</v>
      </c>
      <c r="C63" s="122" t="s">
        <v>1276</v>
      </c>
      <c r="D63" s="124">
        <v>45580</v>
      </c>
      <c r="E63" s="124">
        <v>45580</v>
      </c>
      <c r="F63" s="393">
        <v>148079.56</v>
      </c>
      <c r="G63" s="278">
        <v>45586</v>
      </c>
      <c r="H63" s="26">
        <v>1000000000</v>
      </c>
      <c r="I63" s="155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</row>
    <row r="64" ht="15.75" customHeight="1" spans="1:9">
      <c r="A64" s="22" t="s">
        <v>161</v>
      </c>
      <c r="B64" s="106"/>
      <c r="C64" s="106"/>
      <c r="D64" s="106"/>
      <c r="E64" s="106"/>
      <c r="F64" s="106"/>
      <c r="G64" s="106"/>
      <c r="H64" s="107"/>
      <c r="I64" s="152">
        <f>SUM(F65:F75)</f>
        <v>672882.97</v>
      </c>
    </row>
    <row r="65" ht="17.25" customHeight="1" spans="1:9">
      <c r="A65" s="116" t="s">
        <v>4270</v>
      </c>
      <c r="B65" s="116" t="s">
        <v>3351</v>
      </c>
      <c r="C65" s="122" t="s">
        <v>308</v>
      </c>
      <c r="D65" s="123">
        <v>45576</v>
      </c>
      <c r="E65" s="123">
        <v>45581</v>
      </c>
      <c r="F65" s="119">
        <v>18123.4</v>
      </c>
      <c r="G65" s="278">
        <v>45586</v>
      </c>
      <c r="H65" s="91">
        <v>1000000000</v>
      </c>
      <c r="I65" s="155"/>
    </row>
    <row r="66" ht="16.5" customHeight="1" spans="1:9">
      <c r="A66" s="116" t="s">
        <v>4271</v>
      </c>
      <c r="B66" s="122" t="s">
        <v>184</v>
      </c>
      <c r="C66" s="235" t="s">
        <v>2914</v>
      </c>
      <c r="D66" s="124">
        <v>45576</v>
      </c>
      <c r="E66" s="124">
        <v>45581</v>
      </c>
      <c r="F66" s="121">
        <v>183476.58</v>
      </c>
      <c r="G66" s="278">
        <v>45586</v>
      </c>
      <c r="H66" s="116">
        <v>1000000000</v>
      </c>
      <c r="I66" s="155"/>
    </row>
    <row r="67" ht="15.75" customHeight="1" spans="1:9">
      <c r="A67" s="116" t="s">
        <v>4272</v>
      </c>
      <c r="B67" s="122" t="s">
        <v>2881</v>
      </c>
      <c r="C67" s="122" t="s">
        <v>308</v>
      </c>
      <c r="D67" s="124">
        <v>45579</v>
      </c>
      <c r="E67" s="123">
        <v>45582</v>
      </c>
      <c r="F67" s="127">
        <v>50539.85</v>
      </c>
      <c r="G67" s="278">
        <v>45586</v>
      </c>
      <c r="H67" s="116">
        <v>100000000</v>
      </c>
      <c r="I67" s="155"/>
    </row>
    <row r="68" ht="16.5" customHeight="1" spans="1:9">
      <c r="A68" s="116" t="s">
        <v>4273</v>
      </c>
      <c r="B68" s="122" t="s">
        <v>374</v>
      </c>
      <c r="C68" s="122" t="s">
        <v>3354</v>
      </c>
      <c r="D68" s="124">
        <v>45579</v>
      </c>
      <c r="E68" s="123">
        <v>45582</v>
      </c>
      <c r="F68" s="141">
        <v>99300.8</v>
      </c>
      <c r="G68" s="278">
        <v>45586</v>
      </c>
      <c r="H68" s="116">
        <v>100000000</v>
      </c>
      <c r="I68" s="155"/>
    </row>
    <row r="69" ht="17.25" customHeight="1" spans="1:9">
      <c r="A69" s="116" t="s">
        <v>4274</v>
      </c>
      <c r="B69" s="122" t="s">
        <v>121</v>
      </c>
      <c r="C69" s="122" t="s">
        <v>308</v>
      </c>
      <c r="D69" s="140">
        <v>45580</v>
      </c>
      <c r="E69" s="123">
        <v>45582</v>
      </c>
      <c r="F69" s="246">
        <v>44194.92</v>
      </c>
      <c r="G69" s="278">
        <v>45586</v>
      </c>
      <c r="H69" s="116">
        <v>1000000000</v>
      </c>
      <c r="I69" s="155"/>
    </row>
    <row r="70" ht="17.25" customHeight="1" spans="1:9">
      <c r="A70" s="116" t="s">
        <v>4275</v>
      </c>
      <c r="B70" s="122" t="s">
        <v>4276</v>
      </c>
      <c r="C70" s="122" t="s">
        <v>4277</v>
      </c>
      <c r="D70" s="124">
        <v>45581</v>
      </c>
      <c r="E70" s="123">
        <v>45582</v>
      </c>
      <c r="F70" s="141">
        <v>90885.34</v>
      </c>
      <c r="G70" s="278">
        <v>45586</v>
      </c>
      <c r="H70" s="116">
        <v>100000000</v>
      </c>
      <c r="I70" s="155"/>
    </row>
    <row r="71" ht="17.25" customHeight="1" spans="1:9">
      <c r="A71" s="116" t="s">
        <v>4278</v>
      </c>
      <c r="B71" s="116" t="s">
        <v>163</v>
      </c>
      <c r="C71" s="122" t="s">
        <v>4279</v>
      </c>
      <c r="D71" s="123">
        <v>45582</v>
      </c>
      <c r="E71" s="123">
        <v>45582</v>
      </c>
      <c r="F71" s="246">
        <v>49841.85</v>
      </c>
      <c r="G71" s="278">
        <v>45586</v>
      </c>
      <c r="H71" s="116">
        <v>1000000000</v>
      </c>
      <c r="I71" s="155"/>
    </row>
    <row r="72" ht="17.25" customHeight="1" spans="1:9">
      <c r="A72" s="116" t="s">
        <v>4280</v>
      </c>
      <c r="B72" s="116" t="s">
        <v>121</v>
      </c>
      <c r="C72" s="122" t="s">
        <v>1963</v>
      </c>
      <c r="D72" s="123">
        <v>45582</v>
      </c>
      <c r="E72" s="123">
        <v>45582</v>
      </c>
      <c r="F72" s="141">
        <v>61850.85</v>
      </c>
      <c r="G72" s="278">
        <v>45586</v>
      </c>
      <c r="H72" s="116">
        <v>1000000000</v>
      </c>
      <c r="I72" s="155"/>
    </row>
    <row r="73" ht="17.25" customHeight="1" spans="1:9">
      <c r="A73" s="116" t="s">
        <v>4281</v>
      </c>
      <c r="B73" s="122" t="s">
        <v>121</v>
      </c>
      <c r="C73" s="122" t="s">
        <v>308</v>
      </c>
      <c r="D73" s="123">
        <v>45582</v>
      </c>
      <c r="E73" s="123">
        <v>45582</v>
      </c>
      <c r="F73" s="141">
        <v>12251.79</v>
      </c>
      <c r="G73" s="278">
        <v>45586</v>
      </c>
      <c r="H73" s="149">
        <v>1000000000</v>
      </c>
      <c r="I73" s="155"/>
    </row>
    <row r="74" ht="17.25" customHeight="1" spans="1:9">
      <c r="A74" s="116" t="s">
        <v>4282</v>
      </c>
      <c r="B74" s="116" t="s">
        <v>516</v>
      </c>
      <c r="C74" s="122" t="s">
        <v>517</v>
      </c>
      <c r="D74" s="124">
        <v>45582</v>
      </c>
      <c r="E74" s="124">
        <v>45583</v>
      </c>
      <c r="F74" s="141">
        <v>60106.54</v>
      </c>
      <c r="G74" s="278">
        <v>45586</v>
      </c>
      <c r="H74" s="149">
        <v>1000000000</v>
      </c>
      <c r="I74" s="155"/>
    </row>
    <row r="75" ht="17.25" customHeight="1" spans="1:9">
      <c r="A75" s="91" t="s">
        <v>4283</v>
      </c>
      <c r="B75" s="147" t="s">
        <v>121</v>
      </c>
      <c r="C75" s="122" t="s">
        <v>308</v>
      </c>
      <c r="D75" s="124">
        <v>45582</v>
      </c>
      <c r="E75" s="124">
        <v>45583</v>
      </c>
      <c r="F75" s="141">
        <v>2311.05</v>
      </c>
      <c r="G75" s="278">
        <v>45586</v>
      </c>
      <c r="H75" s="149">
        <v>1000000000</v>
      </c>
      <c r="I75" s="155"/>
    </row>
    <row r="76" ht="15.75" customHeight="1" spans="1:9">
      <c r="A76" s="22" t="s">
        <v>186</v>
      </c>
      <c r="B76" s="106"/>
      <c r="C76" s="106"/>
      <c r="D76" s="106"/>
      <c r="E76" s="106"/>
      <c r="F76" s="106"/>
      <c r="G76" s="106"/>
      <c r="H76" s="107"/>
      <c r="I76" s="152">
        <f>SUM(F77:F78)</f>
        <v>67500.88</v>
      </c>
    </row>
    <row r="77" ht="15.75" customHeight="1" spans="1:9">
      <c r="A77" s="366" t="s">
        <v>4284</v>
      </c>
      <c r="B77" s="366" t="s">
        <v>1669</v>
      </c>
      <c r="C77" s="253" t="s">
        <v>1670</v>
      </c>
      <c r="D77" s="151">
        <v>45580</v>
      </c>
      <c r="E77" s="151">
        <v>45581</v>
      </c>
      <c r="F77" s="141">
        <v>39099.84</v>
      </c>
      <c r="G77" s="278">
        <v>45586</v>
      </c>
      <c r="H77" s="149" t="s">
        <v>3204</v>
      </c>
      <c r="I77" s="155"/>
    </row>
    <row r="78" customHeight="1" spans="1:9">
      <c r="A78" s="26" t="s">
        <v>4285</v>
      </c>
      <c r="B78" s="26" t="s">
        <v>1593</v>
      </c>
      <c r="C78" s="163" t="s">
        <v>1594</v>
      </c>
      <c r="D78" s="140">
        <v>45580</v>
      </c>
      <c r="E78" s="140">
        <v>45581</v>
      </c>
      <c r="F78" s="119">
        <v>28401.04</v>
      </c>
      <c r="G78" s="278">
        <v>45586</v>
      </c>
      <c r="H78" s="116">
        <v>1000000000</v>
      </c>
      <c r="I78" s="155"/>
    </row>
    <row r="79" ht="15.75" customHeight="1" spans="1:9">
      <c r="A79" s="22" t="s">
        <v>187</v>
      </c>
      <c r="B79" s="106"/>
      <c r="C79" s="106"/>
      <c r="D79" s="106"/>
      <c r="E79" s="106"/>
      <c r="F79" s="106"/>
      <c r="G79" s="106"/>
      <c r="H79" s="107"/>
      <c r="I79" s="152">
        <f>SUM(F80:F87)</f>
        <v>4170584.89</v>
      </c>
    </row>
    <row r="80" ht="17.25" customHeight="1" spans="1:9">
      <c r="A80" s="116" t="s">
        <v>4286</v>
      </c>
      <c r="B80" s="122" t="s">
        <v>88</v>
      </c>
      <c r="C80" s="147" t="s">
        <v>3815</v>
      </c>
      <c r="D80" s="118">
        <v>45574</v>
      </c>
      <c r="E80" s="124">
        <v>45580</v>
      </c>
      <c r="F80" s="141">
        <v>68855.97</v>
      </c>
      <c r="G80" s="278">
        <v>45586</v>
      </c>
      <c r="H80" s="369">
        <v>1000000000</v>
      </c>
      <c r="I80" s="155"/>
    </row>
    <row r="81" ht="16.5" customHeight="1" spans="1:9">
      <c r="A81" s="116" t="s">
        <v>4287</v>
      </c>
      <c r="B81" s="122" t="s">
        <v>536</v>
      </c>
      <c r="C81" s="235" t="s">
        <v>537</v>
      </c>
      <c r="D81" s="118">
        <v>45574</v>
      </c>
      <c r="E81" s="118">
        <v>45583</v>
      </c>
      <c r="F81" s="141">
        <v>72572.36</v>
      </c>
      <c r="G81" s="278">
        <v>45586</v>
      </c>
      <c r="H81" s="162">
        <v>1000000000</v>
      </c>
      <c r="I81" s="155"/>
    </row>
    <row r="82" ht="15.75" customHeight="1" spans="1:9">
      <c r="A82" s="116" t="s">
        <v>4288</v>
      </c>
      <c r="B82" s="122" t="s">
        <v>198</v>
      </c>
      <c r="C82" s="224" t="s">
        <v>4289</v>
      </c>
      <c r="D82" s="118">
        <v>45575</v>
      </c>
      <c r="E82" s="124">
        <v>45580</v>
      </c>
      <c r="F82" s="139">
        <v>168418.56</v>
      </c>
      <c r="G82" s="278">
        <v>45586</v>
      </c>
      <c r="H82" s="162">
        <v>1050000117</v>
      </c>
      <c r="I82" s="155"/>
    </row>
    <row r="83" ht="15.75" customHeight="1" spans="1:9">
      <c r="A83" s="220" t="s">
        <v>4207</v>
      </c>
      <c r="B83" s="220" t="s">
        <v>288</v>
      </c>
      <c r="C83" s="253" t="s">
        <v>697</v>
      </c>
      <c r="D83" s="151">
        <v>45575</v>
      </c>
      <c r="E83" s="151">
        <v>45581</v>
      </c>
      <c r="F83" s="141">
        <v>141593.01</v>
      </c>
      <c r="G83" s="278">
        <v>45586</v>
      </c>
      <c r="H83" s="162" t="s">
        <v>1577</v>
      </c>
      <c r="I83" s="155"/>
    </row>
    <row r="84" ht="15.75" customHeight="1" spans="1:9">
      <c r="A84" s="116" t="s">
        <v>4290</v>
      </c>
      <c r="B84" s="122" t="s">
        <v>1593</v>
      </c>
      <c r="C84" s="224" t="s">
        <v>3372</v>
      </c>
      <c r="D84" s="151">
        <v>45575</v>
      </c>
      <c r="E84" s="151">
        <v>45582</v>
      </c>
      <c r="F84" s="141">
        <v>28401.04</v>
      </c>
      <c r="G84" s="278">
        <v>45586</v>
      </c>
      <c r="H84" s="162">
        <v>1000000000</v>
      </c>
      <c r="I84" s="155"/>
    </row>
    <row r="85" ht="15.75" customHeight="1" spans="1:9">
      <c r="A85" s="116" t="s">
        <v>4291</v>
      </c>
      <c r="B85" s="122" t="s">
        <v>1010</v>
      </c>
      <c r="C85" s="122" t="s">
        <v>1011</v>
      </c>
      <c r="D85" s="118">
        <v>45579</v>
      </c>
      <c r="E85" s="124">
        <v>45580</v>
      </c>
      <c r="F85" s="119">
        <v>15140.54</v>
      </c>
      <c r="G85" s="278">
        <v>45586</v>
      </c>
      <c r="H85" s="122">
        <v>1000000000</v>
      </c>
      <c r="I85" s="155"/>
    </row>
    <row r="86" ht="15.75" customHeight="1" spans="1:9">
      <c r="A86" s="116" t="s">
        <v>4292</v>
      </c>
      <c r="B86" s="116" t="s">
        <v>301</v>
      </c>
      <c r="C86" s="122" t="s">
        <v>3039</v>
      </c>
      <c r="D86" s="118">
        <v>45583</v>
      </c>
      <c r="E86" s="118">
        <v>45583</v>
      </c>
      <c r="F86" s="141">
        <v>18081.19</v>
      </c>
      <c r="G86" s="278">
        <v>45586</v>
      </c>
      <c r="H86" s="162">
        <v>1000000000</v>
      </c>
      <c r="I86" s="155"/>
    </row>
    <row r="87" ht="15.75" customHeight="1" spans="1:9">
      <c r="A87" s="116" t="s">
        <v>1723</v>
      </c>
      <c r="B87" s="122" t="s">
        <v>198</v>
      </c>
      <c r="C87" s="224" t="s">
        <v>4293</v>
      </c>
      <c r="D87" s="118">
        <v>45583</v>
      </c>
      <c r="E87" s="118">
        <v>45583</v>
      </c>
      <c r="F87" s="141">
        <v>3657522.22</v>
      </c>
      <c r="G87" s="278">
        <v>45586</v>
      </c>
      <c r="H87" s="422" t="s">
        <v>1726</v>
      </c>
      <c r="I87" s="155"/>
    </row>
    <row r="88" ht="15.75" customHeight="1" spans="1:9">
      <c r="A88" s="22" t="s">
        <v>208</v>
      </c>
      <c r="B88" s="106"/>
      <c r="C88" s="106"/>
      <c r="D88" s="106"/>
      <c r="E88" s="106"/>
      <c r="F88" s="106"/>
      <c r="G88" s="106"/>
      <c r="H88" s="107"/>
      <c r="I88" s="152">
        <f>SUM(F89:F90)</f>
        <v>39020.24</v>
      </c>
    </row>
    <row r="89" ht="17.25" customHeight="1" spans="1:9">
      <c r="A89" s="116" t="s">
        <v>4294</v>
      </c>
      <c r="B89" s="116" t="s">
        <v>213</v>
      </c>
      <c r="C89" s="147" t="s">
        <v>214</v>
      </c>
      <c r="D89" s="140">
        <v>45575</v>
      </c>
      <c r="E89" s="118">
        <v>45581</v>
      </c>
      <c r="F89" s="127">
        <v>18066.59</v>
      </c>
      <c r="G89" s="278">
        <v>45586</v>
      </c>
      <c r="H89" s="116">
        <v>1000000000</v>
      </c>
      <c r="I89" s="155"/>
    </row>
    <row r="90" ht="17.25" customHeight="1" spans="1:9">
      <c r="A90" s="116" t="s">
        <v>4295</v>
      </c>
      <c r="B90" s="116" t="s">
        <v>2744</v>
      </c>
      <c r="C90" s="122" t="s">
        <v>214</v>
      </c>
      <c r="D90" s="124">
        <v>45580</v>
      </c>
      <c r="E90" s="423">
        <v>45583</v>
      </c>
      <c r="F90" s="141">
        <v>20953.65</v>
      </c>
      <c r="G90" s="278">
        <v>45586</v>
      </c>
      <c r="H90" s="162">
        <v>1000000000</v>
      </c>
      <c r="I90" s="155"/>
    </row>
    <row r="91" ht="15.75" customHeight="1" spans="1:9">
      <c r="A91" s="22" t="s">
        <v>220</v>
      </c>
      <c r="B91" s="106"/>
      <c r="C91" s="106"/>
      <c r="D91" s="106"/>
      <c r="E91" s="106"/>
      <c r="F91" s="106"/>
      <c r="G91" s="106"/>
      <c r="H91" s="107"/>
      <c r="I91" s="152">
        <f>SUM(F92)</f>
        <v>0</v>
      </c>
    </row>
    <row r="92" ht="15.75" customHeight="1" spans="1:9">
      <c r="A92" s="116"/>
      <c r="B92" s="122"/>
      <c r="C92" s="122"/>
      <c r="D92" s="164"/>
      <c r="E92" s="164"/>
      <c r="F92" s="72"/>
      <c r="G92" s="164"/>
      <c r="H92" s="116"/>
      <c r="I92" s="122"/>
    </row>
    <row r="93" ht="15.75" customHeight="1" spans="1:9">
      <c r="A93" s="22" t="s">
        <v>221</v>
      </c>
      <c r="B93" s="106"/>
      <c r="C93" s="106"/>
      <c r="D93" s="106"/>
      <c r="E93" s="106"/>
      <c r="F93" s="106"/>
      <c r="G93" s="106"/>
      <c r="H93" s="107"/>
      <c r="I93" s="152">
        <f>SUM(F94:F95)</f>
        <v>800651.6</v>
      </c>
    </row>
    <row r="94" ht="15.75" customHeight="1" spans="1:9">
      <c r="A94" s="116" t="s">
        <v>4296</v>
      </c>
      <c r="B94" s="122" t="s">
        <v>4297</v>
      </c>
      <c r="C94" s="309" t="s">
        <v>4298</v>
      </c>
      <c r="D94" s="118">
        <v>45581</v>
      </c>
      <c r="E94" s="151">
        <v>45582</v>
      </c>
      <c r="F94" s="165">
        <v>587213.55</v>
      </c>
      <c r="G94" s="278">
        <v>45586</v>
      </c>
      <c r="H94" s="162">
        <v>1000000000</v>
      </c>
      <c r="I94" s="155"/>
    </row>
    <row r="95" ht="13.5" customHeight="1" spans="1:9">
      <c r="A95" s="116" t="s">
        <v>4299</v>
      </c>
      <c r="B95" s="122" t="s">
        <v>4300</v>
      </c>
      <c r="C95" s="122" t="s">
        <v>980</v>
      </c>
      <c r="D95" s="118">
        <v>45581</v>
      </c>
      <c r="E95" s="151">
        <v>45583</v>
      </c>
      <c r="F95" s="249">
        <v>213438.05</v>
      </c>
      <c r="G95" s="278">
        <v>45586</v>
      </c>
      <c r="H95" s="162">
        <v>1000000000</v>
      </c>
      <c r="I95" s="155"/>
    </row>
    <row r="96" customFormat="1" ht="15.75" customHeight="1" spans="1:8">
      <c r="A96" s="91"/>
      <c r="B96" s="91"/>
      <c r="D96" s="91"/>
      <c r="E96" s="91"/>
      <c r="F96" s="167"/>
      <c r="G96" s="168"/>
      <c r="H96" s="169"/>
    </row>
    <row r="97" customFormat="1" ht="15.75" customHeight="1" spans="1:8">
      <c r="A97" s="170" t="s">
        <v>222</v>
      </c>
      <c r="B97" s="171"/>
      <c r="C97" s="171"/>
      <c r="D97" s="91"/>
      <c r="E97" s="91"/>
      <c r="F97" s="167"/>
      <c r="H97" s="91"/>
    </row>
    <row r="98" customFormat="1" ht="15.75" customHeight="1" spans="1:8">
      <c r="A98" s="172" t="s">
        <v>223</v>
      </c>
      <c r="B98" s="102"/>
      <c r="C98" s="102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 spans="1:8">
      <c r="A291" s="91"/>
      <c r="B291" s="91"/>
      <c r="D291" s="91"/>
      <c r="E291" s="91"/>
      <c r="F291" s="167"/>
      <c r="H291" s="91"/>
    </row>
    <row r="292" customFormat="1" ht="15.75" customHeight="1" spans="1:8">
      <c r="A292" s="91"/>
      <c r="B292" s="91"/>
      <c r="D292" s="91"/>
      <c r="E292" s="91"/>
      <c r="F292" s="167"/>
      <c r="H292" s="91"/>
    </row>
    <row r="293" customFormat="1" ht="15.75" customHeight="1" spans="1:8">
      <c r="A293" s="91"/>
      <c r="B293" s="91"/>
      <c r="D293" s="91"/>
      <c r="E293" s="91"/>
      <c r="F293" s="167"/>
      <c r="H293" s="91"/>
    </row>
    <row r="294" customFormat="1" ht="15.75" customHeight="1" spans="1:8">
      <c r="A294" s="91"/>
      <c r="B294" s="91"/>
      <c r="D294" s="91"/>
      <c r="E294" s="91"/>
      <c r="F294" s="167"/>
      <c r="H294" s="91"/>
    </row>
    <row r="295" customFormat="1" ht="15.75" customHeight="1" spans="1:8">
      <c r="A295" s="91"/>
      <c r="B295" s="91"/>
      <c r="D295" s="91"/>
      <c r="E295" s="91"/>
      <c r="F295" s="167"/>
      <c r="H295" s="91"/>
    </row>
    <row r="296" customFormat="1" ht="15.75" customHeight="1" spans="1:8">
      <c r="A296" s="91"/>
      <c r="B296" s="91"/>
      <c r="D296" s="91"/>
      <c r="E296" s="91"/>
      <c r="F296" s="167"/>
      <c r="H296" s="91"/>
    </row>
    <row r="297" customFormat="1" ht="15.75" customHeight="1" spans="1:8">
      <c r="A297" s="91"/>
      <c r="B297" s="91"/>
      <c r="D297" s="91"/>
      <c r="E297" s="91"/>
      <c r="F297" s="167"/>
      <c r="H297" s="91"/>
    </row>
    <row r="298" customFormat="1" ht="15.75" customHeight="1" spans="1:8">
      <c r="A298" s="91"/>
      <c r="B298" s="91"/>
      <c r="D298" s="91"/>
      <c r="E298" s="91"/>
      <c r="F298" s="167"/>
      <c r="H298" s="91"/>
    </row>
    <row r="299" customFormat="1" ht="15.75" customHeight="1" spans="1:1">
      <c r="A299" s="102"/>
    </row>
    <row r="300" customFormat="1" ht="15.75" customHeight="1" spans="1:1">
      <c r="A300" s="102"/>
    </row>
    <row r="301" customFormat="1" ht="15.75" customHeight="1" spans="1:1">
      <c r="A301" s="102"/>
    </row>
    <row r="302" customFormat="1" ht="15.75" customHeight="1" spans="1:1">
      <c r="A302" s="102"/>
    </row>
    <row r="303" customFormat="1" ht="15.75" customHeight="1" spans="1:1">
      <c r="A303" s="102"/>
    </row>
    <row r="304" customFormat="1" ht="15.75" customHeight="1" spans="1:1">
      <c r="A304" s="102"/>
    </row>
    <row r="305" customFormat="1" ht="15.75" customHeight="1" spans="1:1">
      <c r="A305" s="102"/>
    </row>
    <row r="306" customFormat="1" ht="15.75" customHeight="1" spans="1:1">
      <c r="A306" s="102"/>
    </row>
    <row r="307" customFormat="1" ht="15.75" customHeight="1" spans="1:1">
      <c r="A307" s="102"/>
    </row>
    <row r="308" customFormat="1" ht="15.75" customHeight="1" spans="1:1">
      <c r="A308" s="102"/>
    </row>
    <row r="309" customFormat="1" ht="15.75" customHeight="1" spans="1:1">
      <c r="A309" s="102"/>
    </row>
    <row r="310" customFormat="1" ht="15.75" customHeight="1" spans="1:1">
      <c r="A310" s="102"/>
    </row>
    <row r="311" customFormat="1" ht="15.75" customHeight="1" spans="1:1">
      <c r="A311" s="102"/>
    </row>
    <row r="312" customFormat="1" ht="15.75" customHeight="1" spans="1:1">
      <c r="A312" s="102"/>
    </row>
    <row r="313" customFormat="1" ht="15.75" customHeight="1" spans="1:1">
      <c r="A313" s="102"/>
    </row>
    <row r="314" customFormat="1" ht="15.75" customHeight="1" spans="1:1">
      <c r="A314" s="102"/>
    </row>
    <row r="315" customFormat="1" ht="15.75" customHeight="1" spans="1:1">
      <c r="A315" s="102"/>
    </row>
    <row r="316" customFormat="1" ht="15.75" customHeight="1" spans="1:1">
      <c r="A316" s="102"/>
    </row>
    <row r="317" customFormat="1" ht="15.75" customHeight="1" spans="1:1">
      <c r="A317" s="102"/>
    </row>
    <row r="318" customFormat="1" ht="15.75" customHeight="1" spans="1:1">
      <c r="A318" s="102"/>
    </row>
    <row r="319" customFormat="1" ht="15.75" customHeight="1" spans="1:1">
      <c r="A319" s="102"/>
    </row>
    <row r="320" customFormat="1" ht="15.75" customHeight="1" spans="1:1">
      <c r="A320" s="102"/>
    </row>
    <row r="321" customFormat="1" ht="15.75" customHeight="1" spans="1:1">
      <c r="A321" s="102"/>
    </row>
    <row r="322" customFormat="1" ht="15.75" customHeight="1" spans="1:1">
      <c r="A322" s="102"/>
    </row>
    <row r="323" customFormat="1" ht="15.75" customHeight="1" spans="1:1">
      <c r="A323" s="102"/>
    </row>
    <row r="324" customFormat="1" ht="15.75" customHeight="1" spans="1:1">
      <c r="A324" s="102"/>
    </row>
    <row r="325" customFormat="1" ht="15.75" customHeight="1" spans="1:1">
      <c r="A325" s="102"/>
    </row>
    <row r="326" customFormat="1" ht="15.75" customHeight="1" spans="1:1">
      <c r="A326" s="102"/>
    </row>
    <row r="327" customFormat="1" ht="15.75" customHeight="1" spans="1:1">
      <c r="A327" s="102"/>
    </row>
    <row r="328" customFormat="1" ht="15.75" customHeight="1" spans="1:1">
      <c r="A328" s="102"/>
    </row>
    <row r="329" customFormat="1" ht="15.75" customHeight="1" spans="1:1">
      <c r="A329" s="102"/>
    </row>
    <row r="330" customFormat="1" ht="15.75" customHeight="1" spans="1:1">
      <c r="A330" s="102"/>
    </row>
    <row r="331" customFormat="1" ht="15.75" customHeight="1" spans="1:1">
      <c r="A331" s="102"/>
    </row>
    <row r="332" customFormat="1" ht="15.75" customHeight="1" spans="1:1">
      <c r="A332" s="102"/>
    </row>
    <row r="333" customFormat="1" ht="15.75" customHeight="1" spans="1:1">
      <c r="A333" s="102"/>
    </row>
    <row r="334" customFormat="1" ht="15.75" customHeight="1" spans="1:1">
      <c r="A334" s="102"/>
    </row>
    <row r="335" customFormat="1" ht="15.75" customHeight="1" spans="1:1">
      <c r="A335" s="102"/>
    </row>
    <row r="336" customFormat="1" ht="15.75" customHeight="1" spans="1:1">
      <c r="A336" s="102"/>
    </row>
    <row r="337" customFormat="1" ht="15.75" customHeight="1" spans="1:1">
      <c r="A337" s="102"/>
    </row>
    <row r="338" customFormat="1" ht="15.75" customHeight="1" spans="1:1">
      <c r="A338" s="102"/>
    </row>
    <row r="339" customFormat="1" ht="15.75" customHeight="1" spans="1:1">
      <c r="A339" s="102"/>
    </row>
    <row r="340" customFormat="1" ht="15.75" customHeight="1" spans="1:1">
      <c r="A340" s="102"/>
    </row>
    <row r="341" customFormat="1" ht="15.75" customHeight="1" spans="1:1">
      <c r="A341" s="102"/>
    </row>
    <row r="342" customFormat="1" ht="15.75" customHeight="1" spans="1:1">
      <c r="A342" s="102"/>
    </row>
    <row r="343" customFormat="1" ht="15.75" customHeight="1" spans="1:1">
      <c r="A343" s="102"/>
    </row>
    <row r="344" customFormat="1" ht="15.75" customHeight="1" spans="1:1">
      <c r="A344" s="102"/>
    </row>
    <row r="345" customFormat="1" ht="15.75" customHeight="1" spans="1:1">
      <c r="A345" s="102"/>
    </row>
    <row r="346" customFormat="1" ht="15.75" customHeight="1" spans="1:1">
      <c r="A346" s="102"/>
    </row>
    <row r="347" customFormat="1" ht="15.75" customHeight="1" spans="1:1">
      <c r="A347" s="102"/>
    </row>
    <row r="348" customFormat="1" ht="15.75" customHeight="1" spans="1:1">
      <c r="A348" s="102"/>
    </row>
    <row r="349" customFormat="1" ht="15.75" customHeight="1" spans="1:1">
      <c r="A349" s="102"/>
    </row>
    <row r="350" customFormat="1" ht="15.75" customHeight="1" spans="1:1">
      <c r="A350" s="102"/>
    </row>
    <row r="351" customFormat="1" ht="15.75" customHeight="1" spans="1:1">
      <c r="A351" s="102"/>
    </row>
    <row r="352" customFormat="1" ht="15.75" customHeight="1" spans="1:1">
      <c r="A352" s="102"/>
    </row>
    <row r="353" customFormat="1" ht="15.75" customHeight="1" spans="1:1">
      <c r="A353" s="102"/>
    </row>
    <row r="354" customFormat="1" ht="15.75" customHeight="1" spans="1:1">
      <c r="A354" s="102"/>
    </row>
    <row r="355" customFormat="1" ht="15.75" customHeight="1" spans="1:1">
      <c r="A355" s="102"/>
    </row>
    <row r="356" customFormat="1" ht="15.75" customHeight="1" spans="1:1">
      <c r="A356" s="102"/>
    </row>
    <row r="357" customFormat="1" ht="15.75" customHeight="1" spans="1:1">
      <c r="A357" s="102"/>
    </row>
    <row r="358" customFormat="1" ht="15.75" customHeight="1" spans="1:1">
      <c r="A358" s="102"/>
    </row>
    <row r="359" customFormat="1" ht="15.75" customHeight="1" spans="1:1">
      <c r="A359" s="102"/>
    </row>
    <row r="360" customFormat="1" ht="15.75" customHeight="1" spans="1:1">
      <c r="A360" s="102"/>
    </row>
    <row r="361" customFormat="1" ht="15.75" customHeight="1" spans="1:1">
      <c r="A361" s="102"/>
    </row>
    <row r="362" customFormat="1" ht="15.75" customHeight="1" spans="1:1">
      <c r="A362" s="102"/>
    </row>
    <row r="363" customFormat="1" ht="15.75" customHeight="1" spans="1:1">
      <c r="A363" s="102"/>
    </row>
    <row r="364" customFormat="1" ht="15.75" customHeight="1" spans="1:1">
      <c r="A364" s="102"/>
    </row>
    <row r="365" customFormat="1" ht="15.75" customHeight="1" spans="1:1">
      <c r="A365" s="102"/>
    </row>
    <row r="366" customFormat="1" ht="15.75" customHeight="1" spans="1:1">
      <c r="A366" s="102"/>
    </row>
    <row r="367" customFormat="1" ht="15.75" customHeight="1" spans="1:1">
      <c r="A367" s="102"/>
    </row>
    <row r="368" customFormat="1" ht="15.75" customHeight="1" spans="1:1">
      <c r="A368" s="102"/>
    </row>
    <row r="369" customFormat="1" ht="15.75" customHeight="1" spans="1:1">
      <c r="A369" s="102"/>
    </row>
    <row r="370" customFormat="1" ht="15.75" customHeight="1" spans="1:1">
      <c r="A370" s="102"/>
    </row>
    <row r="371" customFormat="1" ht="15.75" customHeight="1" spans="1:1">
      <c r="A371" s="102"/>
    </row>
    <row r="372" customFormat="1" ht="15.75" customHeight="1" spans="1:1">
      <c r="A372" s="102"/>
    </row>
    <row r="373" customFormat="1" ht="15.75" customHeight="1" spans="1:1">
      <c r="A373" s="102"/>
    </row>
    <row r="374" customFormat="1" ht="15.75" customHeight="1" spans="1:1">
      <c r="A374" s="102"/>
    </row>
    <row r="375" customFormat="1" ht="15.75" customHeight="1" spans="1:1">
      <c r="A375" s="102"/>
    </row>
    <row r="376" customFormat="1" ht="15.75" customHeight="1" spans="1:1">
      <c r="A376" s="102"/>
    </row>
    <row r="377" customFormat="1" ht="15.75" customHeight="1" spans="1:1">
      <c r="A377" s="102"/>
    </row>
    <row r="378" customFormat="1" ht="15.75" customHeight="1" spans="1:1">
      <c r="A378" s="102"/>
    </row>
    <row r="379" customFormat="1" ht="15.75" customHeight="1" spans="1:1">
      <c r="A379" s="102"/>
    </row>
    <row r="380" customFormat="1" ht="15.75" customHeight="1" spans="1:1">
      <c r="A380" s="102"/>
    </row>
    <row r="381" customFormat="1" ht="15.75" customHeight="1" spans="1:1">
      <c r="A381" s="102"/>
    </row>
    <row r="382" customFormat="1" ht="15.75" customHeight="1" spans="1:1">
      <c r="A382" s="102"/>
    </row>
    <row r="383" customFormat="1" ht="15.75" customHeight="1" spans="1:1">
      <c r="A383" s="102"/>
    </row>
    <row r="384" customFormat="1" ht="15.75" customHeight="1" spans="1:1">
      <c r="A384" s="102"/>
    </row>
    <row r="385" customFormat="1" ht="15.75" customHeight="1" spans="1:1">
      <c r="A385" s="102"/>
    </row>
    <row r="386" customFormat="1" ht="15.75" customHeight="1" spans="1:1">
      <c r="A386" s="102"/>
    </row>
    <row r="387" customFormat="1" ht="15.75" customHeight="1" spans="1:1">
      <c r="A387" s="102"/>
    </row>
    <row r="388" customFormat="1" ht="15.75" customHeight="1" spans="1:1">
      <c r="A388" s="102"/>
    </row>
    <row r="389" customFormat="1" ht="15.75" customHeight="1" spans="1:1">
      <c r="A389" s="102"/>
    </row>
    <row r="390" customFormat="1" ht="15.75" customHeight="1" spans="1:1">
      <c r="A390" s="102"/>
    </row>
    <row r="391" customFormat="1" ht="15.75" customHeight="1" spans="1:1">
      <c r="A391" s="102"/>
    </row>
    <row r="392" customFormat="1" ht="15.75" customHeight="1" spans="1:1">
      <c r="A392" s="102"/>
    </row>
    <row r="393" customFormat="1" ht="15.75" customHeight="1" spans="1:1">
      <c r="A393" s="102"/>
    </row>
    <row r="394" customFormat="1" ht="15.75" customHeight="1" spans="1:1">
      <c r="A394" s="102"/>
    </row>
    <row r="395" customFormat="1" ht="15.75" customHeight="1" spans="1:1">
      <c r="A395" s="102"/>
    </row>
    <row r="396" customFormat="1" ht="15.75" customHeight="1" spans="1:1">
      <c r="A396" s="102"/>
    </row>
    <row r="397" customFormat="1" ht="15.75" customHeight="1" spans="1:1">
      <c r="A397" s="102"/>
    </row>
    <row r="398" customFormat="1" ht="15.75" customHeight="1" spans="1:1">
      <c r="A398" s="102"/>
    </row>
    <row r="399" customFormat="1" ht="15.75" customHeight="1" spans="1:1">
      <c r="A399" s="102"/>
    </row>
    <row r="400" customFormat="1" ht="15.75" customHeight="1" spans="1:1">
      <c r="A400" s="102"/>
    </row>
    <row r="401" customFormat="1" ht="15.75" customHeight="1" spans="1:1">
      <c r="A401" s="102"/>
    </row>
    <row r="402" customFormat="1" ht="15.75" customHeight="1" spans="1:1">
      <c r="A402" s="102"/>
    </row>
    <row r="403" customFormat="1" ht="15.75" customHeight="1" spans="1:1">
      <c r="A403" s="102"/>
    </row>
    <row r="404" customFormat="1" ht="15.75" customHeight="1" spans="1:1">
      <c r="A404" s="102"/>
    </row>
    <row r="405" customFormat="1" ht="15.75" customHeight="1" spans="1:1">
      <c r="A405" s="102"/>
    </row>
    <row r="406" customFormat="1" ht="15.75" customHeight="1" spans="1:1">
      <c r="A406" s="102"/>
    </row>
    <row r="407" customFormat="1" ht="15.75" customHeight="1" spans="1:1">
      <c r="A407" s="102"/>
    </row>
    <row r="408" customFormat="1" ht="15.75" customHeight="1" spans="1:1">
      <c r="A408" s="102"/>
    </row>
    <row r="409" customFormat="1" ht="15.75" customHeight="1" spans="1:1">
      <c r="A409" s="102"/>
    </row>
    <row r="410" customFormat="1" ht="15.75" customHeight="1" spans="1:1">
      <c r="A410" s="102"/>
    </row>
    <row r="411" customFormat="1" ht="15.75" customHeight="1" spans="1:1">
      <c r="A411" s="102"/>
    </row>
    <row r="412" customFormat="1" ht="15.75" customHeight="1" spans="1:1">
      <c r="A412" s="102"/>
    </row>
    <row r="413" customFormat="1" ht="15.75" customHeight="1" spans="1:1">
      <c r="A413" s="102"/>
    </row>
    <row r="414" customFormat="1" ht="15.75" customHeight="1" spans="1:1">
      <c r="A414" s="102"/>
    </row>
    <row r="415" customFormat="1" ht="15.75" customHeight="1" spans="1:1">
      <c r="A415" s="102"/>
    </row>
    <row r="416" customFormat="1" ht="15.75" customHeight="1" spans="1:1">
      <c r="A416" s="102"/>
    </row>
    <row r="417" customFormat="1" ht="15.75" customHeight="1" spans="1:1">
      <c r="A417" s="102"/>
    </row>
    <row r="418" customFormat="1" ht="15.75" customHeight="1" spans="1:1">
      <c r="A418" s="102"/>
    </row>
    <row r="419" customFormat="1" ht="15.75" customHeight="1" spans="1:1">
      <c r="A419" s="102"/>
    </row>
    <row r="420" customFormat="1" ht="15.75" customHeight="1" spans="1:1">
      <c r="A420" s="102"/>
    </row>
    <row r="421" customFormat="1" ht="15.75" customHeight="1" spans="1:1">
      <c r="A421" s="102"/>
    </row>
    <row r="422" customFormat="1" ht="15.75" customHeight="1" spans="1:1">
      <c r="A422" s="102"/>
    </row>
    <row r="423" customFormat="1" ht="15.75" customHeight="1" spans="1:1">
      <c r="A423" s="102"/>
    </row>
    <row r="424" customFormat="1" ht="15.75" customHeight="1" spans="1:1">
      <c r="A424" s="102"/>
    </row>
    <row r="425" customFormat="1" ht="15.75" customHeight="1" spans="1:1">
      <c r="A425" s="102"/>
    </row>
    <row r="426" customFormat="1" ht="15.75" customHeight="1" spans="1:1">
      <c r="A426" s="102"/>
    </row>
    <row r="427" customFormat="1" ht="15.75" customHeight="1" spans="1:1">
      <c r="A427" s="102"/>
    </row>
    <row r="428" customFormat="1" ht="15.75" customHeight="1" spans="1:1">
      <c r="A428" s="102"/>
    </row>
    <row r="429" customFormat="1" ht="15.75" customHeight="1" spans="1:1">
      <c r="A429" s="102"/>
    </row>
    <row r="430" customFormat="1" ht="15.75" customHeight="1" spans="1:1">
      <c r="A430" s="102"/>
    </row>
    <row r="431" customFormat="1" ht="15.75" customHeight="1" spans="1:1">
      <c r="A431" s="102"/>
    </row>
    <row r="432" customFormat="1" ht="15.75" customHeight="1" spans="1:1">
      <c r="A432" s="102"/>
    </row>
    <row r="433" customFormat="1" ht="15.75" customHeight="1" spans="1:1">
      <c r="A433" s="102"/>
    </row>
    <row r="434" customFormat="1" ht="15.75" customHeight="1" spans="1:1">
      <c r="A434" s="102"/>
    </row>
    <row r="435" customFormat="1" ht="15.75" customHeight="1" spans="1:1">
      <c r="A435" s="102"/>
    </row>
    <row r="436" customFormat="1" ht="15.75" customHeight="1" spans="1:1">
      <c r="A436" s="102"/>
    </row>
    <row r="437" customFormat="1" ht="15.75" customHeight="1" spans="1:1">
      <c r="A437" s="102"/>
    </row>
    <row r="438" customFormat="1" ht="15.75" customHeight="1" spans="1:1">
      <c r="A438" s="102"/>
    </row>
    <row r="439" customFormat="1" ht="15.75" customHeight="1" spans="1:1">
      <c r="A439" s="102"/>
    </row>
    <row r="440" customFormat="1" ht="15.75" customHeight="1" spans="1:1">
      <c r="A440" s="102"/>
    </row>
    <row r="441" customFormat="1" ht="15.75" customHeight="1" spans="1:1">
      <c r="A441" s="102"/>
    </row>
    <row r="442" customFormat="1" ht="15.75" customHeight="1" spans="1:1">
      <c r="A442" s="102"/>
    </row>
    <row r="443" customFormat="1" ht="15.75" customHeight="1" spans="1:1">
      <c r="A443" s="102"/>
    </row>
    <row r="444" customFormat="1" ht="15.75" customHeight="1" spans="1:1">
      <c r="A444" s="102"/>
    </row>
    <row r="445" customFormat="1" ht="15.75" customHeight="1" spans="1:1">
      <c r="A445" s="102"/>
    </row>
    <row r="446" customFormat="1" ht="15.75" customHeight="1" spans="1:1">
      <c r="A446" s="102"/>
    </row>
    <row r="447" customFormat="1" ht="15.75" customHeight="1" spans="1:1">
      <c r="A447" s="102"/>
    </row>
    <row r="448" customFormat="1" ht="15.75" customHeight="1" spans="1:1">
      <c r="A448" s="102"/>
    </row>
    <row r="449" customFormat="1" ht="15.75" customHeight="1" spans="1:1">
      <c r="A449" s="102"/>
    </row>
    <row r="450" customFormat="1" ht="15.75" customHeight="1" spans="1:1">
      <c r="A450" s="102"/>
    </row>
    <row r="451" customFormat="1" ht="15.75" customHeight="1" spans="1:1">
      <c r="A451" s="102"/>
    </row>
    <row r="452" customFormat="1" ht="15.75" customHeight="1" spans="1:1">
      <c r="A452" s="102"/>
    </row>
    <row r="453" customFormat="1" ht="15.75" customHeight="1" spans="1:1">
      <c r="A453" s="102"/>
    </row>
    <row r="454" customFormat="1" ht="15.75" customHeight="1" spans="1:1">
      <c r="A454" s="102"/>
    </row>
    <row r="455" customFormat="1" ht="15.75" customHeight="1" spans="1:1">
      <c r="A455" s="102"/>
    </row>
    <row r="456" customFormat="1" ht="15.75" customHeight="1" spans="1:1">
      <c r="A456" s="102"/>
    </row>
    <row r="457" customFormat="1" ht="15.75" customHeight="1" spans="1:1">
      <c r="A457" s="102"/>
    </row>
    <row r="458" customFormat="1" ht="15.75" customHeight="1" spans="1:1">
      <c r="A458" s="102"/>
    </row>
    <row r="459" customFormat="1" ht="15.75" customHeight="1" spans="1:1">
      <c r="A459" s="102"/>
    </row>
    <row r="460" customFormat="1" ht="15.75" customHeight="1" spans="1:1">
      <c r="A460" s="102"/>
    </row>
    <row r="461" customFormat="1" ht="15.75" customHeight="1" spans="1:1">
      <c r="A461" s="102"/>
    </row>
    <row r="462" customFormat="1" ht="15.75" customHeight="1" spans="1:1">
      <c r="A462" s="102"/>
    </row>
    <row r="463" customFormat="1" ht="15.75" customHeight="1" spans="1:1">
      <c r="A463" s="102"/>
    </row>
    <row r="464" customFormat="1" ht="15.75" customHeight="1" spans="1:1">
      <c r="A464" s="102"/>
    </row>
    <row r="465" customFormat="1" ht="15.75" customHeight="1" spans="1:1">
      <c r="A465" s="102"/>
    </row>
    <row r="466" customFormat="1" ht="15.75" customHeight="1" spans="1:1">
      <c r="A466" s="102"/>
    </row>
    <row r="467" customFormat="1" ht="15.75" customHeight="1" spans="1:1">
      <c r="A467" s="102"/>
    </row>
    <row r="468" customFormat="1" ht="15.75" customHeight="1" spans="1:1">
      <c r="A468" s="102"/>
    </row>
    <row r="469" customFormat="1" ht="15.75" customHeight="1" spans="1:1">
      <c r="A469" s="102"/>
    </row>
    <row r="470" customFormat="1" ht="15.75" customHeight="1" spans="1:1">
      <c r="A470" s="102"/>
    </row>
    <row r="471" customFormat="1" ht="15.75" customHeight="1" spans="1:1">
      <c r="A471" s="102"/>
    </row>
    <row r="472" customFormat="1" ht="15.75" customHeight="1" spans="1:1">
      <c r="A472" s="102"/>
    </row>
    <row r="473" customFormat="1" ht="15.75" customHeight="1" spans="1:1">
      <c r="A473" s="102"/>
    </row>
    <row r="474" customFormat="1" ht="15.75" customHeight="1" spans="1:1">
      <c r="A474" s="102"/>
    </row>
    <row r="475" customFormat="1" ht="15.75" customHeight="1" spans="1:1">
      <c r="A475" s="102"/>
    </row>
    <row r="476" customFormat="1" ht="15.75" customHeight="1" spans="1:1">
      <c r="A476" s="102"/>
    </row>
    <row r="477" customFormat="1" ht="15.75" customHeight="1" spans="1:1">
      <c r="A477" s="102"/>
    </row>
    <row r="478" customFormat="1" ht="15.75" customHeight="1" spans="1:1">
      <c r="A478" s="102"/>
    </row>
    <row r="479" customFormat="1" ht="15.75" customHeight="1" spans="1:1">
      <c r="A479" s="102"/>
    </row>
    <row r="480" customFormat="1" ht="15.75" customHeight="1" spans="1:1">
      <c r="A480" s="102"/>
    </row>
    <row r="481" customFormat="1" ht="15.75" customHeight="1" spans="1:1">
      <c r="A481" s="102"/>
    </row>
    <row r="482" customFormat="1" ht="15.75" customHeight="1" spans="1:1">
      <c r="A482" s="102"/>
    </row>
    <row r="483" customFormat="1" ht="15.75" customHeight="1" spans="1:1">
      <c r="A483" s="102"/>
    </row>
    <row r="484" customFormat="1" ht="15.75" customHeight="1" spans="1:1">
      <c r="A484" s="102"/>
    </row>
    <row r="485" customFormat="1" ht="15.75" customHeight="1" spans="1:1">
      <c r="A485" s="102"/>
    </row>
    <row r="486" customFormat="1" ht="15.75" customHeight="1" spans="1:1">
      <c r="A486" s="102"/>
    </row>
    <row r="487" customFormat="1" ht="15.75" customHeight="1" spans="1:1">
      <c r="A487" s="102"/>
    </row>
    <row r="488" customFormat="1" ht="15.75" customHeight="1" spans="1:1">
      <c r="A488" s="102"/>
    </row>
    <row r="489" customFormat="1" ht="15.75" customHeight="1" spans="1:1">
      <c r="A489" s="102"/>
    </row>
    <row r="490" customFormat="1" ht="15.75" customHeight="1" spans="1:1">
      <c r="A490" s="102"/>
    </row>
    <row r="491" customFormat="1" ht="15.75" customHeight="1" spans="1:1">
      <c r="A491" s="102"/>
    </row>
    <row r="492" customFormat="1" ht="15.75" customHeight="1" spans="1:1">
      <c r="A492" s="102"/>
    </row>
    <row r="493" customFormat="1" ht="15.75" customHeight="1" spans="1:1">
      <c r="A493" s="102"/>
    </row>
    <row r="494" customFormat="1" ht="15.75" customHeight="1" spans="1:1">
      <c r="A494" s="102"/>
    </row>
    <row r="495" customFormat="1" ht="15.75" customHeight="1" spans="1:1">
      <c r="A495" s="102"/>
    </row>
    <row r="496" customFormat="1" ht="15.75" customHeight="1" spans="1:1">
      <c r="A496" s="102"/>
    </row>
    <row r="497" customFormat="1" ht="15.75" customHeight="1" spans="1:1">
      <c r="A497" s="102"/>
    </row>
    <row r="498" customFormat="1" ht="15.75" customHeight="1" spans="1:1">
      <c r="A498" s="102"/>
    </row>
    <row r="499" customFormat="1" ht="15.75" customHeight="1" spans="1:1">
      <c r="A499" s="102"/>
    </row>
    <row r="500" customFormat="1" ht="15.75" customHeight="1" spans="1:1">
      <c r="A500" s="102"/>
    </row>
    <row r="501" customFormat="1" ht="15.75" customHeight="1" spans="1:1">
      <c r="A501" s="102"/>
    </row>
    <row r="502" customFormat="1" ht="15.75" customHeight="1" spans="1:1">
      <c r="A502" s="102"/>
    </row>
    <row r="503" customFormat="1" ht="15.75" customHeight="1" spans="1:1">
      <c r="A503" s="102"/>
    </row>
    <row r="504" customFormat="1" ht="15.75" customHeight="1" spans="1:1">
      <c r="A504" s="102"/>
    </row>
    <row r="505" customFormat="1" ht="15.75" customHeight="1" spans="1:1">
      <c r="A505" s="102"/>
    </row>
    <row r="506" customFormat="1" ht="15.75" customHeight="1" spans="1:1">
      <c r="A506" s="102"/>
    </row>
    <row r="507" customFormat="1" ht="15.75" customHeight="1" spans="1:1">
      <c r="A507" s="102"/>
    </row>
    <row r="508" customFormat="1" ht="15.75" customHeight="1" spans="1:1">
      <c r="A508" s="102"/>
    </row>
    <row r="509" customFormat="1" ht="15.75" customHeight="1" spans="1:1">
      <c r="A509" s="102"/>
    </row>
    <row r="510" customFormat="1" ht="15.75" customHeight="1" spans="1:1">
      <c r="A510" s="102"/>
    </row>
    <row r="511" customFormat="1" ht="15.75" customHeight="1" spans="1:1">
      <c r="A511" s="102"/>
    </row>
    <row r="512" customFormat="1" ht="15.75" customHeight="1" spans="1:1">
      <c r="A512" s="102"/>
    </row>
    <row r="513" customFormat="1" ht="15.75" customHeight="1" spans="1:1">
      <c r="A513" s="102"/>
    </row>
    <row r="514" customFormat="1" ht="15.75" customHeight="1" spans="1:1">
      <c r="A514" s="102"/>
    </row>
    <row r="515" customFormat="1" ht="15.75" customHeight="1" spans="1:1">
      <c r="A515" s="102"/>
    </row>
    <row r="516" customFormat="1" ht="15.75" customHeight="1" spans="1:1">
      <c r="A516" s="102"/>
    </row>
    <row r="517" customFormat="1" ht="15.75" customHeight="1" spans="1:1">
      <c r="A517" s="102"/>
    </row>
    <row r="518" customFormat="1" ht="15.75" customHeight="1" spans="1:1">
      <c r="A518" s="102"/>
    </row>
    <row r="519" customFormat="1" ht="15.75" customHeight="1" spans="1:1">
      <c r="A519" s="102"/>
    </row>
    <row r="520" customFormat="1" ht="15.75" customHeight="1" spans="1:1">
      <c r="A520" s="102"/>
    </row>
    <row r="521" customFormat="1" ht="15.75" customHeight="1" spans="1:1">
      <c r="A521" s="102"/>
    </row>
    <row r="522" customFormat="1" ht="15.75" customHeight="1" spans="1:1">
      <c r="A522" s="102"/>
    </row>
    <row r="523" customFormat="1" ht="15.75" customHeight="1" spans="1:1">
      <c r="A523" s="102"/>
    </row>
    <row r="524" customFormat="1" ht="15.75" customHeight="1" spans="1:1">
      <c r="A524" s="102"/>
    </row>
    <row r="525" customFormat="1" ht="15.75" customHeight="1" spans="1:1">
      <c r="A525" s="102"/>
    </row>
    <row r="526" customFormat="1" ht="15.75" customHeight="1" spans="1:1">
      <c r="A526" s="102"/>
    </row>
    <row r="527" customFormat="1" ht="15.75" customHeight="1" spans="1:1">
      <c r="A527" s="102"/>
    </row>
    <row r="528" customFormat="1" ht="15.75" customHeight="1" spans="1:1">
      <c r="A528" s="102"/>
    </row>
    <row r="529" customFormat="1" ht="15.75" customHeight="1" spans="1:1">
      <c r="A529" s="102"/>
    </row>
    <row r="530" customFormat="1" ht="15.75" customHeight="1" spans="1:1">
      <c r="A530" s="102"/>
    </row>
    <row r="531" customFormat="1" ht="15.75" customHeight="1" spans="1:1">
      <c r="A531" s="102"/>
    </row>
    <row r="532" customFormat="1" ht="15.75" customHeight="1" spans="1:1">
      <c r="A532" s="102"/>
    </row>
    <row r="533" customFormat="1" ht="15.75" customHeight="1" spans="1:1">
      <c r="A533" s="102"/>
    </row>
    <row r="534" customFormat="1" ht="15.75" customHeight="1" spans="1:1">
      <c r="A534" s="102"/>
    </row>
    <row r="535" customFormat="1" ht="15.75" customHeight="1" spans="1:1">
      <c r="A535" s="102"/>
    </row>
    <row r="536" customFormat="1" ht="15.75" customHeight="1" spans="1:1">
      <c r="A536" s="102"/>
    </row>
    <row r="537" customFormat="1" ht="15.75" customHeight="1" spans="1:1">
      <c r="A537" s="102"/>
    </row>
    <row r="538" customFormat="1" ht="15.75" customHeight="1" spans="1:1">
      <c r="A538" s="102"/>
    </row>
    <row r="539" customFormat="1" ht="15.75" customHeight="1" spans="1:1">
      <c r="A539" s="102"/>
    </row>
    <row r="540" customFormat="1" ht="15.75" customHeight="1" spans="1:1">
      <c r="A540" s="102"/>
    </row>
    <row r="541" customFormat="1" ht="15.75" customHeight="1" spans="1:1">
      <c r="A541" s="102"/>
    </row>
    <row r="542" customFormat="1" ht="15.75" customHeight="1" spans="1:1">
      <c r="A542" s="102"/>
    </row>
    <row r="543" customFormat="1" ht="15.75" customHeight="1" spans="1:1">
      <c r="A543" s="102"/>
    </row>
    <row r="544" customFormat="1" ht="15.75" customHeight="1" spans="1:1">
      <c r="A544" s="102"/>
    </row>
    <row r="545" customFormat="1" ht="15.75" customHeight="1" spans="1:1">
      <c r="A545" s="102"/>
    </row>
    <row r="546" customFormat="1" ht="15.75" customHeight="1" spans="1:1">
      <c r="A546" s="102"/>
    </row>
    <row r="547" customFormat="1" ht="15.75" customHeight="1" spans="1:1">
      <c r="A547" s="102"/>
    </row>
    <row r="548" customFormat="1" ht="15.75" customHeight="1" spans="1:1">
      <c r="A548" s="102"/>
    </row>
    <row r="549" customFormat="1" ht="15.75" customHeight="1" spans="1:1">
      <c r="A549" s="102"/>
    </row>
    <row r="550" customFormat="1" ht="15.75" customHeight="1" spans="1:1">
      <c r="A550" s="102"/>
    </row>
    <row r="551" customFormat="1" ht="15.75" customHeight="1" spans="1:1">
      <c r="A551" s="102"/>
    </row>
    <row r="552" customFormat="1" ht="15.75" customHeight="1" spans="1:1">
      <c r="A552" s="102"/>
    </row>
    <row r="553" customFormat="1" ht="15.75" customHeight="1" spans="1:1">
      <c r="A553" s="102"/>
    </row>
    <row r="554" customFormat="1" ht="15.75" customHeight="1" spans="1:1">
      <c r="A554" s="102"/>
    </row>
    <row r="555" customFormat="1" ht="15.75" customHeight="1" spans="1:1">
      <c r="A555" s="102"/>
    </row>
    <row r="556" customFormat="1" ht="15.75" customHeight="1" spans="1:1">
      <c r="A556" s="102"/>
    </row>
    <row r="557" customFormat="1" ht="15.75" customHeight="1" spans="1:1">
      <c r="A557" s="102"/>
    </row>
    <row r="558" customFormat="1" ht="15.75" customHeight="1" spans="1:1">
      <c r="A558" s="102"/>
    </row>
    <row r="559" customFormat="1" ht="15.75" customHeight="1" spans="1:1">
      <c r="A559" s="102"/>
    </row>
    <row r="560" customFormat="1" ht="15.75" customHeight="1" spans="1:1">
      <c r="A560" s="102"/>
    </row>
    <row r="561" customFormat="1" ht="15.75" customHeight="1" spans="1:1">
      <c r="A561" s="102"/>
    </row>
    <row r="562" customFormat="1" ht="15.75" customHeight="1" spans="1:1">
      <c r="A562" s="102"/>
    </row>
    <row r="563" customFormat="1" ht="15.75" customHeight="1" spans="1:1">
      <c r="A563" s="102"/>
    </row>
    <row r="564" customFormat="1" ht="15.75" customHeight="1" spans="1:1">
      <c r="A564" s="102"/>
    </row>
    <row r="565" customFormat="1" ht="15.75" customHeight="1" spans="1:1">
      <c r="A565" s="102"/>
    </row>
    <row r="566" customFormat="1" ht="15.75" customHeight="1" spans="1:1">
      <c r="A566" s="102"/>
    </row>
    <row r="567" customFormat="1" ht="15.75" customHeight="1" spans="1:1">
      <c r="A567" s="102"/>
    </row>
    <row r="568" customFormat="1" ht="15.75" customHeight="1" spans="1:1">
      <c r="A568" s="102"/>
    </row>
    <row r="569" customFormat="1" ht="15.75" customHeight="1" spans="1:1">
      <c r="A569" s="102"/>
    </row>
    <row r="570" customFormat="1" ht="15.75" customHeight="1" spans="1:1">
      <c r="A570" s="102"/>
    </row>
    <row r="571" customFormat="1" ht="15.75" customHeight="1" spans="1:1">
      <c r="A571" s="102"/>
    </row>
    <row r="572" customFormat="1" ht="15.75" customHeight="1" spans="1:1">
      <c r="A572" s="102"/>
    </row>
    <row r="573" customFormat="1" ht="15.75" customHeight="1" spans="1:1">
      <c r="A573" s="102"/>
    </row>
    <row r="574" customFormat="1" ht="15.75" customHeight="1" spans="1:1">
      <c r="A574" s="102"/>
    </row>
    <row r="575" customFormat="1" ht="15.75" customHeight="1" spans="1:1">
      <c r="A575" s="102"/>
    </row>
    <row r="576" customFormat="1" ht="15.75" customHeight="1" spans="1:1">
      <c r="A576" s="102"/>
    </row>
    <row r="577" customFormat="1" ht="15.75" customHeight="1" spans="1:1">
      <c r="A577" s="102"/>
    </row>
    <row r="578" customFormat="1" ht="15.75" customHeight="1" spans="1:1">
      <c r="A578" s="102"/>
    </row>
    <row r="579" customFormat="1" ht="15.75" customHeight="1" spans="1:1">
      <c r="A579" s="102"/>
    </row>
    <row r="580" customFormat="1" ht="15.75" customHeight="1" spans="1:1">
      <c r="A580" s="102"/>
    </row>
    <row r="581" customFormat="1" ht="15.75" customHeight="1" spans="1:1">
      <c r="A581" s="102"/>
    </row>
    <row r="582" customFormat="1" ht="15.75" customHeight="1" spans="1:1">
      <c r="A582" s="102"/>
    </row>
    <row r="583" customFormat="1" ht="15.75" customHeight="1" spans="1:1">
      <c r="A583" s="102"/>
    </row>
    <row r="584" customFormat="1" ht="15.75" customHeight="1" spans="1:1">
      <c r="A584" s="102"/>
    </row>
    <row r="585" customFormat="1" ht="15.75" customHeight="1" spans="1:1">
      <c r="A585" s="102"/>
    </row>
    <row r="586" customFormat="1" ht="15.75" customHeight="1" spans="1:1">
      <c r="A586" s="102"/>
    </row>
    <row r="587" customFormat="1" ht="15.75" customHeight="1" spans="1:1">
      <c r="A587" s="102"/>
    </row>
    <row r="588" customFormat="1" ht="15.75" customHeight="1" spans="1:1">
      <c r="A588" s="102"/>
    </row>
    <row r="589" customFormat="1" ht="15.75" customHeight="1" spans="1:1">
      <c r="A589" s="102"/>
    </row>
    <row r="590" customFormat="1" ht="15.75" customHeight="1" spans="1:1">
      <c r="A590" s="102"/>
    </row>
    <row r="591" customFormat="1" ht="15.75" customHeight="1" spans="1:1">
      <c r="A591" s="102"/>
    </row>
    <row r="592" customFormat="1" ht="15.75" customHeight="1" spans="1:1">
      <c r="A592" s="102"/>
    </row>
    <row r="593" customFormat="1" ht="15.75" customHeight="1" spans="1:1">
      <c r="A593" s="102"/>
    </row>
    <row r="594" customFormat="1" ht="15.75" customHeight="1" spans="1:1">
      <c r="A594" s="102"/>
    </row>
    <row r="595" customFormat="1" ht="15.75" customHeight="1" spans="1:1">
      <c r="A595" s="102"/>
    </row>
    <row r="596" customFormat="1" ht="15.75" customHeight="1" spans="1:1">
      <c r="A596" s="102"/>
    </row>
    <row r="597" customFormat="1" ht="15.75" customHeight="1" spans="1:1">
      <c r="A597" s="102"/>
    </row>
    <row r="598" customFormat="1" ht="15.75" customHeight="1" spans="1:1">
      <c r="A598" s="102"/>
    </row>
    <row r="599" customFormat="1" ht="15.75" customHeight="1" spans="1:1">
      <c r="A599" s="102"/>
    </row>
    <row r="600" customFormat="1" ht="15.75" customHeight="1" spans="1:1">
      <c r="A600" s="102"/>
    </row>
    <row r="601" customFormat="1" ht="15.75" customHeight="1" spans="1:1">
      <c r="A601" s="102"/>
    </row>
    <row r="602" customFormat="1" ht="15.75" customHeight="1" spans="1:1">
      <c r="A602" s="102"/>
    </row>
    <row r="603" customFormat="1" ht="15.75" customHeight="1" spans="1:1">
      <c r="A603" s="102"/>
    </row>
    <row r="604" customFormat="1" ht="15.75" customHeight="1" spans="1:1">
      <c r="A604" s="102"/>
    </row>
    <row r="605" customFormat="1" ht="15.75" customHeight="1" spans="1:1">
      <c r="A605" s="102"/>
    </row>
    <row r="606" customFormat="1" ht="15.75" customHeight="1" spans="1:1">
      <c r="A606" s="102"/>
    </row>
    <row r="607" customFormat="1" ht="15.75" customHeight="1" spans="1:1">
      <c r="A607" s="102"/>
    </row>
    <row r="608" customFormat="1" ht="15.75" customHeight="1" spans="1:1">
      <c r="A608" s="102"/>
    </row>
    <row r="609" customFormat="1" ht="15.75" customHeight="1" spans="1:1">
      <c r="A609" s="102"/>
    </row>
    <row r="610" customFormat="1" ht="15.75" customHeight="1" spans="1:1">
      <c r="A610" s="102"/>
    </row>
    <row r="611" customFormat="1" ht="15.75" customHeight="1" spans="1:1">
      <c r="A611" s="102"/>
    </row>
    <row r="612" customFormat="1" ht="15.75" customHeight="1" spans="1:1">
      <c r="A612" s="102"/>
    </row>
    <row r="613" customFormat="1" ht="15.75" customHeight="1" spans="1:1">
      <c r="A613" s="102"/>
    </row>
    <row r="614" customFormat="1" ht="15.75" customHeight="1" spans="1:1">
      <c r="A614" s="102"/>
    </row>
    <row r="615" customFormat="1" ht="15.75" customHeight="1" spans="1:1">
      <c r="A615" s="102"/>
    </row>
    <row r="616" customFormat="1" ht="15.75" customHeight="1" spans="1:1">
      <c r="A616" s="102"/>
    </row>
    <row r="617" customFormat="1" ht="15.75" customHeight="1" spans="1:1">
      <c r="A617" s="102"/>
    </row>
    <row r="618" customFormat="1" ht="15.75" customHeight="1" spans="1:1">
      <c r="A618" s="102"/>
    </row>
    <row r="619" customFormat="1" ht="15.75" customHeight="1" spans="1:1">
      <c r="A619" s="102"/>
    </row>
    <row r="620" customFormat="1" ht="15.75" customHeight="1" spans="1:1">
      <c r="A620" s="102"/>
    </row>
    <row r="621" customFormat="1" ht="15.75" customHeight="1" spans="1:1">
      <c r="A621" s="102"/>
    </row>
    <row r="622" customFormat="1" ht="15.75" customHeight="1" spans="1:1">
      <c r="A622" s="102"/>
    </row>
    <row r="623" customFormat="1" ht="15.75" customHeight="1" spans="1:1">
      <c r="A623" s="102"/>
    </row>
    <row r="624" customFormat="1" ht="15.75" customHeight="1" spans="1:1">
      <c r="A624" s="102"/>
    </row>
    <row r="625" customFormat="1" ht="15.75" customHeight="1" spans="1:1">
      <c r="A625" s="102"/>
    </row>
    <row r="626" customFormat="1" ht="15.75" customHeight="1" spans="1:1">
      <c r="A626" s="102"/>
    </row>
    <row r="627" customFormat="1" ht="15.75" customHeight="1" spans="1:1">
      <c r="A627" s="102"/>
    </row>
    <row r="628" customFormat="1" ht="15.75" customHeight="1" spans="1:1">
      <c r="A628" s="102"/>
    </row>
    <row r="629" customFormat="1" ht="15.75" customHeight="1" spans="1:1">
      <c r="A629" s="102"/>
    </row>
    <row r="630" customFormat="1" ht="15.75" customHeight="1" spans="1:1">
      <c r="A630" s="102"/>
    </row>
    <row r="631" customFormat="1" ht="15.75" customHeight="1" spans="1:1">
      <c r="A631" s="102"/>
    </row>
    <row r="632" customFormat="1" ht="15.75" customHeight="1" spans="1:1">
      <c r="A632" s="102"/>
    </row>
    <row r="633" customFormat="1" ht="15.75" customHeight="1" spans="1:1">
      <c r="A633" s="102"/>
    </row>
    <row r="634" customFormat="1" ht="15.75" customHeight="1" spans="1:1">
      <c r="A634" s="102"/>
    </row>
    <row r="635" customFormat="1" ht="15.75" customHeight="1" spans="1:1">
      <c r="A635" s="102"/>
    </row>
    <row r="636" customFormat="1" ht="15.75" customHeight="1" spans="1:1">
      <c r="A636" s="102"/>
    </row>
    <row r="637" customFormat="1" ht="15.75" customHeight="1" spans="1:1">
      <c r="A637" s="102"/>
    </row>
    <row r="638" customFormat="1" ht="15.75" customHeight="1" spans="1:1">
      <c r="A638" s="102"/>
    </row>
    <row r="639" customFormat="1" ht="15.75" customHeight="1" spans="1:1">
      <c r="A639" s="102"/>
    </row>
    <row r="640" customFormat="1" ht="15.75" customHeight="1" spans="1:1">
      <c r="A640" s="102"/>
    </row>
    <row r="641" customFormat="1" ht="15.75" customHeight="1" spans="1:1">
      <c r="A641" s="102"/>
    </row>
    <row r="642" customFormat="1" ht="15.75" customHeight="1" spans="1:1">
      <c r="A642" s="102"/>
    </row>
    <row r="643" customFormat="1" ht="15.75" customHeight="1" spans="1:1">
      <c r="A643" s="102"/>
    </row>
    <row r="644" customFormat="1" ht="15.75" customHeight="1" spans="1:1">
      <c r="A644" s="102"/>
    </row>
    <row r="645" customFormat="1" ht="15.75" customHeight="1" spans="1:1">
      <c r="A645" s="102"/>
    </row>
    <row r="646" customFormat="1" ht="15.75" customHeight="1" spans="1:1">
      <c r="A646" s="102"/>
    </row>
    <row r="647" customFormat="1" ht="15.75" customHeight="1" spans="1:1">
      <c r="A647" s="102"/>
    </row>
    <row r="648" customFormat="1" ht="15.75" customHeight="1" spans="1:1">
      <c r="A648" s="102"/>
    </row>
    <row r="649" customFormat="1" ht="15.75" customHeight="1" spans="1:1">
      <c r="A649" s="102"/>
    </row>
    <row r="650" customFormat="1" ht="15.75" customHeight="1" spans="1:1">
      <c r="A650" s="102"/>
    </row>
    <row r="651" customFormat="1" ht="15.75" customHeight="1" spans="1:1">
      <c r="A651" s="102"/>
    </row>
    <row r="652" customFormat="1" ht="15.75" customHeight="1" spans="1:1">
      <c r="A652" s="102"/>
    </row>
    <row r="653" customFormat="1" ht="15.75" customHeight="1" spans="1:1">
      <c r="A653" s="102"/>
    </row>
    <row r="654" customFormat="1" ht="15.75" customHeight="1" spans="1:1">
      <c r="A654" s="102"/>
    </row>
    <row r="655" customFormat="1" ht="15.75" customHeight="1" spans="1:1">
      <c r="A655" s="102"/>
    </row>
    <row r="656" customFormat="1" ht="15.75" customHeight="1" spans="1:1">
      <c r="A656" s="102"/>
    </row>
    <row r="657" customFormat="1" ht="15.75" customHeight="1" spans="1:1">
      <c r="A657" s="102"/>
    </row>
    <row r="658" customFormat="1" ht="15.75" customHeight="1" spans="1:1">
      <c r="A658" s="102"/>
    </row>
    <row r="659" customFormat="1" ht="15.75" customHeight="1" spans="1:1">
      <c r="A659" s="102"/>
    </row>
    <row r="660" customFormat="1" ht="15.75" customHeight="1" spans="1:1">
      <c r="A660" s="102"/>
    </row>
    <row r="661" customFormat="1" ht="15.75" customHeight="1" spans="1:1">
      <c r="A661" s="102"/>
    </row>
    <row r="662" customFormat="1" ht="15.75" customHeight="1" spans="1:1">
      <c r="A662" s="102"/>
    </row>
    <row r="663" customFormat="1" ht="15.75" customHeight="1" spans="1:1">
      <c r="A663" s="102"/>
    </row>
    <row r="664" customFormat="1" ht="15.75" customHeight="1" spans="1:1">
      <c r="A664" s="102"/>
    </row>
    <row r="665" customFormat="1" ht="15.75" customHeight="1" spans="1:1">
      <c r="A665" s="102"/>
    </row>
    <row r="666" customFormat="1" ht="15.75" customHeight="1" spans="1:1">
      <c r="A666" s="102"/>
    </row>
    <row r="667" customFormat="1" ht="15.75" customHeight="1" spans="1:1">
      <c r="A667" s="102"/>
    </row>
    <row r="668" customFormat="1" ht="15.75" customHeight="1" spans="1:1">
      <c r="A668" s="102"/>
    </row>
    <row r="669" customFormat="1" ht="15.75" customHeight="1" spans="1:1">
      <c r="A669" s="102"/>
    </row>
    <row r="670" customFormat="1" ht="15.75" customHeight="1" spans="1:1">
      <c r="A670" s="102"/>
    </row>
    <row r="671" customFormat="1" ht="15.75" customHeight="1" spans="1:1">
      <c r="A671" s="102"/>
    </row>
    <row r="672" customFormat="1" ht="15.75" customHeight="1" spans="1:1">
      <c r="A672" s="102"/>
    </row>
    <row r="673" customFormat="1" ht="15.75" customHeight="1" spans="1:1">
      <c r="A673" s="102"/>
    </row>
    <row r="674" customFormat="1" ht="15.75" customHeight="1" spans="1:1">
      <c r="A674" s="102"/>
    </row>
    <row r="675" customFormat="1" ht="15.75" customHeight="1" spans="1:1">
      <c r="A675" s="102"/>
    </row>
    <row r="676" customFormat="1" ht="15.75" customHeight="1" spans="1:1">
      <c r="A676" s="102"/>
    </row>
    <row r="677" customFormat="1" ht="15.75" customHeight="1" spans="1:1">
      <c r="A677" s="102"/>
    </row>
    <row r="678" customFormat="1" ht="15.75" customHeight="1" spans="1:1">
      <c r="A678" s="102"/>
    </row>
    <row r="679" customFormat="1" ht="15.75" customHeight="1" spans="1:1">
      <c r="A679" s="102"/>
    </row>
    <row r="680" customFormat="1" ht="15.75" customHeight="1" spans="1:1">
      <c r="A680" s="102"/>
    </row>
    <row r="681" customFormat="1" ht="15.75" customHeight="1" spans="1:1">
      <c r="A681" s="102"/>
    </row>
    <row r="682" customFormat="1" ht="15.75" customHeight="1" spans="1:1">
      <c r="A682" s="102"/>
    </row>
    <row r="683" customFormat="1" ht="15.75" customHeight="1" spans="1:1">
      <c r="A683" s="102"/>
    </row>
    <row r="684" customFormat="1" ht="15.75" customHeight="1" spans="1:1">
      <c r="A684" s="102"/>
    </row>
    <row r="685" customFormat="1" ht="15.75" customHeight="1" spans="1:1">
      <c r="A685" s="102"/>
    </row>
    <row r="686" customFormat="1" ht="15.75" customHeight="1" spans="1:1">
      <c r="A686" s="102"/>
    </row>
    <row r="687" customFormat="1" ht="15.75" customHeight="1" spans="1:1">
      <c r="A687" s="102"/>
    </row>
    <row r="688" customFormat="1" ht="15.75" customHeight="1" spans="1:1">
      <c r="A688" s="102"/>
    </row>
    <row r="689" customFormat="1" ht="15.75" customHeight="1" spans="1:1">
      <c r="A689" s="102"/>
    </row>
    <row r="690" customFormat="1" ht="15.75" customHeight="1" spans="1:1">
      <c r="A690" s="102"/>
    </row>
    <row r="691" customFormat="1" ht="15.75" customHeight="1" spans="1:1">
      <c r="A691" s="102"/>
    </row>
    <row r="692" customFormat="1" ht="15.75" customHeight="1" spans="1:1">
      <c r="A692" s="102"/>
    </row>
    <row r="693" customFormat="1" ht="15.75" customHeight="1" spans="1:1">
      <c r="A693" s="102"/>
    </row>
    <row r="694" customFormat="1" ht="15.75" customHeight="1" spans="1:1">
      <c r="A694" s="102"/>
    </row>
    <row r="695" customFormat="1" ht="15.75" customHeight="1" spans="1:1">
      <c r="A695" s="102"/>
    </row>
    <row r="696" customFormat="1" ht="15.75" customHeight="1" spans="1:1">
      <c r="A696" s="102"/>
    </row>
    <row r="697" customFormat="1" ht="15.75" customHeight="1" spans="1:1">
      <c r="A697" s="102"/>
    </row>
    <row r="698" customFormat="1" ht="15.75" customHeight="1" spans="1:1">
      <c r="A698" s="102"/>
    </row>
    <row r="699" customFormat="1" ht="15.75" customHeight="1" spans="1:1">
      <c r="A699" s="102"/>
    </row>
    <row r="700" customFormat="1" ht="15.75" customHeight="1" spans="1:1">
      <c r="A700" s="102"/>
    </row>
    <row r="701" customFormat="1" ht="15.75" customHeight="1" spans="1:1">
      <c r="A701" s="102"/>
    </row>
    <row r="702" customFormat="1" ht="15.75" customHeight="1" spans="1:1">
      <c r="A702" s="102"/>
    </row>
    <row r="703" customFormat="1" ht="15.75" customHeight="1" spans="1:1">
      <c r="A703" s="102"/>
    </row>
    <row r="704" customFormat="1" ht="15.75" customHeight="1" spans="1:1">
      <c r="A704" s="102"/>
    </row>
    <row r="705" customFormat="1" ht="15.75" customHeight="1" spans="1:1">
      <c r="A705" s="102"/>
    </row>
    <row r="706" customFormat="1" ht="15.75" customHeight="1" spans="1:1">
      <c r="A706" s="102"/>
    </row>
    <row r="707" customFormat="1" ht="15.75" customHeight="1" spans="1:1">
      <c r="A707" s="102"/>
    </row>
    <row r="708" customFormat="1" ht="15.75" customHeight="1" spans="1:1">
      <c r="A708" s="102"/>
    </row>
    <row r="709" customFormat="1" ht="15.75" customHeight="1" spans="1:1">
      <c r="A709" s="102"/>
    </row>
    <row r="710" customFormat="1" ht="15.75" customHeight="1" spans="1:1">
      <c r="A710" s="102"/>
    </row>
    <row r="711" customFormat="1" ht="15.75" customHeight="1" spans="1:1">
      <c r="A711" s="102"/>
    </row>
    <row r="712" customFormat="1" ht="15.75" customHeight="1" spans="1:1">
      <c r="A712" s="102"/>
    </row>
    <row r="713" customFormat="1" ht="15.75" customHeight="1" spans="1:1">
      <c r="A713" s="102"/>
    </row>
    <row r="714" customFormat="1" ht="15.75" customHeight="1" spans="1:1">
      <c r="A714" s="102"/>
    </row>
    <row r="715" customFormat="1" ht="15.75" customHeight="1" spans="1:1">
      <c r="A715" s="102"/>
    </row>
    <row r="716" customFormat="1" ht="15.75" customHeight="1" spans="1:1">
      <c r="A716" s="102"/>
    </row>
    <row r="717" customFormat="1" ht="15.75" customHeight="1" spans="1:1">
      <c r="A717" s="102"/>
    </row>
    <row r="718" customFormat="1" ht="15.75" customHeight="1" spans="1:1">
      <c r="A718" s="102"/>
    </row>
    <row r="719" customFormat="1" ht="15.75" customHeight="1" spans="1:1">
      <c r="A719" s="102"/>
    </row>
    <row r="720" customFormat="1" ht="15.75" customHeight="1" spans="1:1">
      <c r="A720" s="102"/>
    </row>
    <row r="721" customFormat="1" ht="15.75" customHeight="1" spans="1:1">
      <c r="A721" s="102"/>
    </row>
    <row r="722" customFormat="1" ht="15.75" customHeight="1" spans="1:1">
      <c r="A722" s="102"/>
    </row>
    <row r="723" customFormat="1" ht="15.75" customHeight="1" spans="1:1">
      <c r="A723" s="102"/>
    </row>
    <row r="724" customFormat="1" ht="15.75" customHeight="1" spans="1:1">
      <c r="A724" s="102"/>
    </row>
    <row r="725" customFormat="1" ht="15.75" customHeight="1" spans="1:1">
      <c r="A725" s="102"/>
    </row>
    <row r="726" customFormat="1" ht="15.75" customHeight="1" spans="1:1">
      <c r="A726" s="102"/>
    </row>
    <row r="727" customFormat="1" ht="15.75" customHeight="1" spans="1:1">
      <c r="A727" s="102"/>
    </row>
    <row r="728" customFormat="1" ht="15.75" customHeight="1" spans="1:1">
      <c r="A728" s="102"/>
    </row>
    <row r="729" customFormat="1" ht="15.75" customHeight="1" spans="1:1">
      <c r="A729" s="102"/>
    </row>
    <row r="730" customFormat="1" ht="15.75" customHeight="1" spans="1:1">
      <c r="A730" s="102"/>
    </row>
    <row r="731" customFormat="1" ht="15.75" customHeight="1" spans="1:1">
      <c r="A731" s="102"/>
    </row>
    <row r="732" customFormat="1" ht="15.75" customHeight="1" spans="1:1">
      <c r="A732" s="102"/>
    </row>
    <row r="733" customFormat="1" ht="15.75" customHeight="1" spans="1:1">
      <c r="A733" s="102"/>
    </row>
    <row r="734" customFormat="1" ht="15.75" customHeight="1" spans="1:1">
      <c r="A734" s="102"/>
    </row>
    <row r="735" customFormat="1" ht="15.75" customHeight="1" spans="1:1">
      <c r="A735" s="102"/>
    </row>
    <row r="736" customFormat="1" ht="15.75" customHeight="1" spans="1:1">
      <c r="A736" s="102"/>
    </row>
    <row r="737" customFormat="1" ht="15.75" customHeight="1" spans="1:1">
      <c r="A737" s="102"/>
    </row>
    <row r="738" customFormat="1" ht="15.75" customHeight="1" spans="1:1">
      <c r="A738" s="102"/>
    </row>
    <row r="739" customFormat="1" ht="15.75" customHeight="1" spans="1:1">
      <c r="A739" s="102"/>
    </row>
    <row r="740" customFormat="1" ht="15.75" customHeight="1" spans="1:1">
      <c r="A740" s="102"/>
    </row>
    <row r="741" customFormat="1" ht="15.75" customHeight="1" spans="1:1">
      <c r="A741" s="102"/>
    </row>
    <row r="742" customFormat="1" ht="15.75" customHeight="1" spans="1:1">
      <c r="A742" s="102"/>
    </row>
    <row r="743" customFormat="1" ht="15.75" customHeight="1" spans="1:1">
      <c r="A743" s="102"/>
    </row>
    <row r="744" customFormat="1" ht="15.75" customHeight="1" spans="1:1">
      <c r="A744" s="102"/>
    </row>
    <row r="745" customFormat="1" ht="15.75" customHeight="1" spans="1:1">
      <c r="A745" s="102"/>
    </row>
    <row r="746" customFormat="1" ht="15.75" customHeight="1" spans="1:1">
      <c r="A746" s="102"/>
    </row>
    <row r="747" customFormat="1" ht="15.75" customHeight="1" spans="1:1">
      <c r="A747" s="102"/>
    </row>
    <row r="748" customFormat="1" ht="15.75" customHeight="1" spans="1:1">
      <c r="A748" s="102"/>
    </row>
    <row r="749" customFormat="1" ht="15.75" customHeight="1" spans="1:1">
      <c r="A749" s="102"/>
    </row>
    <row r="750" customFormat="1" ht="15.75" customHeight="1" spans="1:1">
      <c r="A750" s="102"/>
    </row>
    <row r="751" customFormat="1" ht="15.75" customHeight="1" spans="1:1">
      <c r="A751" s="102"/>
    </row>
    <row r="752" customFormat="1" ht="15.75" customHeight="1" spans="1:1">
      <c r="A752" s="102"/>
    </row>
    <row r="753" customFormat="1" ht="15.75" customHeight="1" spans="1:1">
      <c r="A753" s="102"/>
    </row>
    <row r="754" customFormat="1" ht="15.75" customHeight="1" spans="1:1">
      <c r="A754" s="102"/>
    </row>
    <row r="755" customFormat="1" ht="15.75" customHeight="1" spans="1:1">
      <c r="A755" s="102"/>
    </row>
    <row r="756" customFormat="1" ht="15.75" customHeight="1" spans="1:1">
      <c r="A756" s="102"/>
    </row>
    <row r="757" customFormat="1" ht="15.75" customHeight="1" spans="1:1">
      <c r="A757" s="102"/>
    </row>
    <row r="758" customFormat="1" ht="15.75" customHeight="1" spans="1:1">
      <c r="A758" s="102"/>
    </row>
    <row r="759" customFormat="1" ht="15.75" customHeight="1" spans="1:1">
      <c r="A759" s="102"/>
    </row>
    <row r="760" customFormat="1" ht="15.75" customHeight="1" spans="1:1">
      <c r="A760" s="102"/>
    </row>
    <row r="761" customFormat="1" ht="15.75" customHeight="1" spans="1:1">
      <c r="A761" s="102"/>
    </row>
    <row r="762" customFormat="1" ht="15.75" customHeight="1" spans="1:1">
      <c r="A762" s="102"/>
    </row>
    <row r="763" customFormat="1" ht="15.75" customHeight="1" spans="1:1">
      <c r="A763" s="102"/>
    </row>
    <row r="764" customFormat="1" ht="15.75" customHeight="1" spans="1:1">
      <c r="A764" s="102"/>
    </row>
    <row r="765" customFormat="1" ht="15.75" customHeight="1" spans="1:1">
      <c r="A765" s="102"/>
    </row>
    <row r="766" customFormat="1" ht="15.75" customHeight="1" spans="1:1">
      <c r="A766" s="102"/>
    </row>
    <row r="767" customFormat="1" ht="15.75" customHeight="1" spans="1:1">
      <c r="A767" s="102"/>
    </row>
    <row r="768" customFormat="1" ht="15.75" customHeight="1" spans="1:1">
      <c r="A768" s="102"/>
    </row>
    <row r="769" customFormat="1" ht="15.75" customHeight="1" spans="1:1">
      <c r="A769" s="102"/>
    </row>
    <row r="770" customFormat="1" ht="15.75" customHeight="1" spans="1:1">
      <c r="A770" s="102"/>
    </row>
    <row r="771" customFormat="1" ht="15.75" customHeight="1" spans="1:1">
      <c r="A771" s="102"/>
    </row>
    <row r="772" customFormat="1" ht="15.75" customHeight="1" spans="1:1">
      <c r="A772" s="102"/>
    </row>
    <row r="773" customFormat="1" ht="15.75" customHeight="1" spans="1:1">
      <c r="A773" s="102"/>
    </row>
    <row r="774" customFormat="1" ht="15.75" customHeight="1" spans="1:1">
      <c r="A774" s="102"/>
    </row>
    <row r="775" customFormat="1" ht="15.75" customHeight="1" spans="1:1">
      <c r="A775" s="102"/>
    </row>
    <row r="776" customFormat="1" ht="15.75" customHeight="1" spans="1:1">
      <c r="A776" s="102"/>
    </row>
    <row r="777" customFormat="1" ht="15.75" customHeight="1" spans="1:1">
      <c r="A777" s="102"/>
    </row>
    <row r="778" customFormat="1" ht="15.75" customHeight="1" spans="1:1">
      <c r="A778" s="102"/>
    </row>
    <row r="779" customFormat="1" ht="15.75" customHeight="1" spans="1:1">
      <c r="A779" s="102"/>
    </row>
    <row r="780" customFormat="1" ht="15.75" customHeight="1" spans="1:1">
      <c r="A780" s="102"/>
    </row>
    <row r="781" customFormat="1" ht="15.75" customHeight="1" spans="1:1">
      <c r="A781" s="102"/>
    </row>
    <row r="782" customFormat="1" ht="15.75" customHeight="1" spans="1:1">
      <c r="A782" s="102"/>
    </row>
    <row r="783" customFormat="1" ht="15.75" customHeight="1" spans="1:1">
      <c r="A783" s="102"/>
    </row>
    <row r="784" customFormat="1" ht="15.75" customHeight="1" spans="1:1">
      <c r="A784" s="102"/>
    </row>
    <row r="785" customFormat="1" ht="15.75" customHeight="1" spans="1:1">
      <c r="A785" s="102"/>
    </row>
    <row r="786" customFormat="1" ht="15.75" customHeight="1" spans="1:1">
      <c r="A786" s="102"/>
    </row>
    <row r="787" customFormat="1" ht="15.75" customHeight="1" spans="1:1">
      <c r="A787" s="102"/>
    </row>
    <row r="788" customFormat="1" ht="15.75" customHeight="1" spans="1:1">
      <c r="A788" s="102"/>
    </row>
    <row r="789" customFormat="1" ht="15.75" customHeight="1" spans="1:1">
      <c r="A789" s="102"/>
    </row>
    <row r="790" customFormat="1" ht="15.75" customHeight="1" spans="1:1">
      <c r="A790" s="102"/>
    </row>
    <row r="791" customFormat="1" ht="15.75" customHeight="1" spans="1:1">
      <c r="A791" s="102"/>
    </row>
    <row r="792" customFormat="1" ht="15.75" customHeight="1" spans="1:1">
      <c r="A792" s="102"/>
    </row>
    <row r="793" customFormat="1" ht="15.75" customHeight="1" spans="1:1">
      <c r="A793" s="102"/>
    </row>
    <row r="794" customFormat="1" ht="15.75" customHeight="1" spans="1:1">
      <c r="A794" s="102"/>
    </row>
    <row r="795" customFormat="1" ht="15.75" customHeight="1" spans="1:1">
      <c r="A795" s="102"/>
    </row>
    <row r="796" customFormat="1" ht="15.75" customHeight="1" spans="1:1">
      <c r="A796" s="102"/>
    </row>
    <row r="797" customFormat="1" ht="15.75" customHeight="1" spans="1:1">
      <c r="A797" s="102"/>
    </row>
    <row r="798" customFormat="1" ht="15.75" customHeight="1" spans="1:1">
      <c r="A798" s="102"/>
    </row>
    <row r="799" customFormat="1" ht="15.75" customHeight="1" spans="1:1">
      <c r="A799" s="102"/>
    </row>
    <row r="800" customFormat="1" ht="15.75" customHeight="1" spans="1:1">
      <c r="A800" s="102"/>
    </row>
    <row r="801" customFormat="1" ht="15.75" customHeight="1" spans="1:1">
      <c r="A801" s="102"/>
    </row>
    <row r="802" customFormat="1" ht="15.75" customHeight="1" spans="1:1">
      <c r="A802" s="102"/>
    </row>
    <row r="803" customFormat="1" ht="15.75" customHeight="1" spans="1:1">
      <c r="A803" s="102"/>
    </row>
    <row r="804" customFormat="1" ht="15.75" customHeight="1" spans="1:1">
      <c r="A804" s="102"/>
    </row>
    <row r="805" customFormat="1" ht="15.75" customHeight="1" spans="1:1">
      <c r="A805" s="102"/>
    </row>
    <row r="806" customFormat="1" ht="15.75" customHeight="1" spans="1:1">
      <c r="A806" s="102"/>
    </row>
    <row r="807" customFormat="1" ht="15.75" customHeight="1" spans="1:1">
      <c r="A807" s="102"/>
    </row>
    <row r="808" customFormat="1" ht="15.75" customHeight="1" spans="1:1">
      <c r="A808" s="102"/>
    </row>
    <row r="809" customFormat="1" ht="15.75" customHeight="1" spans="1:1">
      <c r="A809" s="102"/>
    </row>
    <row r="810" customFormat="1" ht="15.75" customHeight="1" spans="1:1">
      <c r="A810" s="102"/>
    </row>
    <row r="811" customFormat="1" ht="15.75" customHeight="1" spans="1:1">
      <c r="A811" s="102"/>
    </row>
    <row r="812" customFormat="1" ht="15.75" customHeight="1" spans="1:1">
      <c r="A812" s="102"/>
    </row>
    <row r="813" customFormat="1" ht="15.75" customHeight="1" spans="1:1">
      <c r="A813" s="102"/>
    </row>
    <row r="814" customFormat="1" ht="15.75" customHeight="1" spans="1:1">
      <c r="A814" s="102"/>
    </row>
    <row r="815" customFormat="1" ht="15.75" customHeight="1" spans="1:1">
      <c r="A815" s="102"/>
    </row>
    <row r="816" customFormat="1" ht="15.75" customHeight="1" spans="1:1">
      <c r="A816" s="102"/>
    </row>
    <row r="817" customFormat="1" ht="15.75" customHeight="1" spans="1:1">
      <c r="A817" s="102"/>
    </row>
    <row r="818" customFormat="1" ht="15.75" customHeight="1" spans="1:1">
      <c r="A818" s="102"/>
    </row>
    <row r="819" customFormat="1" ht="15.75" customHeight="1" spans="1:1">
      <c r="A819" s="102"/>
    </row>
    <row r="820" customFormat="1" ht="15.75" customHeight="1" spans="1:1">
      <c r="A820" s="102"/>
    </row>
    <row r="821" customFormat="1" ht="15.75" customHeight="1" spans="1:1">
      <c r="A821" s="102"/>
    </row>
    <row r="822" customFormat="1" ht="15.75" customHeight="1" spans="1:1">
      <c r="A822" s="102"/>
    </row>
    <row r="823" customFormat="1" ht="15.75" customHeight="1" spans="1:1">
      <c r="A823" s="102"/>
    </row>
    <row r="824" customFormat="1" ht="15.75" customHeight="1" spans="1:1">
      <c r="A824" s="102"/>
    </row>
    <row r="825" customFormat="1" ht="15.75" customHeight="1" spans="1:1">
      <c r="A825" s="102"/>
    </row>
    <row r="826" customFormat="1" ht="15.75" customHeight="1" spans="1:1">
      <c r="A826" s="102"/>
    </row>
    <row r="827" customFormat="1" ht="15.75" customHeight="1" spans="1:1">
      <c r="A827" s="102"/>
    </row>
    <row r="828" customFormat="1" ht="15.75" customHeight="1" spans="1:1">
      <c r="A828" s="102"/>
    </row>
    <row r="829" customFormat="1" ht="15.75" customHeight="1" spans="1:1">
      <c r="A829" s="102"/>
    </row>
    <row r="830" customFormat="1" ht="15.75" customHeight="1" spans="1:1">
      <c r="A830" s="102"/>
    </row>
    <row r="831" customFormat="1" ht="15.75" customHeight="1" spans="1:1">
      <c r="A831" s="102"/>
    </row>
    <row r="832" customFormat="1" ht="15.75" customHeight="1" spans="1:1">
      <c r="A832" s="102"/>
    </row>
    <row r="833" customFormat="1" ht="15.75" customHeight="1" spans="1:1">
      <c r="A833" s="102"/>
    </row>
    <row r="834" customFormat="1" ht="15.75" customHeight="1" spans="1:1">
      <c r="A834" s="102"/>
    </row>
    <row r="835" customFormat="1" ht="15.75" customHeight="1" spans="1:1">
      <c r="A835" s="102"/>
    </row>
    <row r="836" customFormat="1" ht="15.75" customHeight="1" spans="1:1">
      <c r="A836" s="102"/>
    </row>
    <row r="837" customFormat="1" ht="15.75" customHeight="1" spans="1:1">
      <c r="A837" s="102"/>
    </row>
    <row r="838" customFormat="1" ht="15.75" customHeight="1" spans="1:1">
      <c r="A838" s="102"/>
    </row>
    <row r="839" customFormat="1" ht="15.75" customHeight="1" spans="1:1">
      <c r="A839" s="102"/>
    </row>
    <row r="840" customFormat="1" ht="15.75" customHeight="1" spans="1:1">
      <c r="A840" s="102"/>
    </row>
    <row r="841" customFormat="1" ht="15.75" customHeight="1" spans="1:1">
      <c r="A841" s="102"/>
    </row>
    <row r="842" customFormat="1" ht="15.75" customHeight="1" spans="1:1">
      <c r="A842" s="102"/>
    </row>
    <row r="843" customFormat="1" ht="15.75" customHeight="1" spans="1:1">
      <c r="A843" s="102"/>
    </row>
    <row r="844" customFormat="1" ht="15.75" customHeight="1" spans="1:1">
      <c r="A844" s="102"/>
    </row>
    <row r="845" customFormat="1" ht="15.75" customHeight="1" spans="1:1">
      <c r="A845" s="102"/>
    </row>
    <row r="846" customFormat="1" ht="15.75" customHeight="1" spans="1:1">
      <c r="A846" s="102"/>
    </row>
    <row r="847" customFormat="1" ht="15.75" customHeight="1" spans="1:1">
      <c r="A847" s="102"/>
    </row>
    <row r="848" customFormat="1" ht="15.75" customHeight="1" spans="1:1">
      <c r="A848" s="102"/>
    </row>
    <row r="849" customFormat="1" ht="15.75" customHeight="1" spans="1:1">
      <c r="A849" s="102"/>
    </row>
    <row r="850" customFormat="1" ht="15.75" customHeight="1" spans="1:1">
      <c r="A850" s="102"/>
    </row>
    <row r="851" customFormat="1" ht="15.75" customHeight="1" spans="1:1">
      <c r="A851" s="102"/>
    </row>
    <row r="852" customFormat="1" ht="15.75" customHeight="1" spans="1:1">
      <c r="A852" s="102"/>
    </row>
    <row r="853" customFormat="1" ht="15.75" customHeight="1" spans="1:1">
      <c r="A853" s="102"/>
    </row>
    <row r="854" customFormat="1" ht="15.75" customHeight="1" spans="1:1">
      <c r="A854" s="102"/>
    </row>
    <row r="855" customFormat="1" ht="15.75" customHeight="1" spans="1:1">
      <c r="A855" s="102"/>
    </row>
    <row r="856" customFormat="1" ht="15.75" customHeight="1" spans="1:1">
      <c r="A856" s="102"/>
    </row>
    <row r="857" customFormat="1" ht="15.75" customHeight="1" spans="1:1">
      <c r="A857" s="102"/>
    </row>
    <row r="858" customFormat="1" ht="15.75" customHeight="1" spans="1:1">
      <c r="A858" s="102"/>
    </row>
    <row r="859" customFormat="1" ht="15.75" customHeight="1" spans="1:1">
      <c r="A859" s="102"/>
    </row>
    <row r="860" customFormat="1" ht="15.75" customHeight="1" spans="1:1">
      <c r="A860" s="102"/>
    </row>
    <row r="861" customFormat="1" ht="15.75" customHeight="1" spans="1:1">
      <c r="A861" s="102"/>
    </row>
    <row r="862" customFormat="1" ht="15.75" customHeight="1" spans="1:1">
      <c r="A862" s="102"/>
    </row>
    <row r="863" customFormat="1" ht="15.75" customHeight="1" spans="1:1">
      <c r="A863" s="102"/>
    </row>
    <row r="864" customFormat="1" ht="15.75" customHeight="1" spans="1:1">
      <c r="A864" s="102"/>
    </row>
    <row r="865" customFormat="1" ht="15.75" customHeight="1" spans="1:1">
      <c r="A865" s="102"/>
    </row>
    <row r="866" customFormat="1" ht="15.75" customHeight="1" spans="1:1">
      <c r="A866" s="102"/>
    </row>
    <row r="867" customFormat="1" ht="15.75" customHeight="1" spans="1:1">
      <c r="A867" s="102"/>
    </row>
    <row r="868" customFormat="1" ht="15.75" customHeight="1" spans="1:1">
      <c r="A868" s="102"/>
    </row>
    <row r="869" customFormat="1" ht="15.75" customHeight="1" spans="1:1">
      <c r="A869" s="102"/>
    </row>
    <row r="870" customFormat="1" ht="15.75" customHeight="1" spans="1:1">
      <c r="A870" s="102"/>
    </row>
    <row r="871" customFormat="1" ht="15.75" customHeight="1" spans="1:1">
      <c r="A871" s="102"/>
    </row>
    <row r="872" customFormat="1" ht="15.75" customHeight="1" spans="1:1">
      <c r="A872" s="102"/>
    </row>
    <row r="873" customFormat="1" ht="15.75" customHeight="1" spans="1:1">
      <c r="A873" s="102"/>
    </row>
    <row r="874" customFormat="1" ht="15.75" customHeight="1" spans="1:1">
      <c r="A874" s="102"/>
    </row>
    <row r="875" customFormat="1" ht="15.75" customHeight="1" spans="1:1">
      <c r="A875" s="102"/>
    </row>
    <row r="876" customFormat="1" ht="15.75" customHeight="1" spans="1:1">
      <c r="A876" s="102"/>
    </row>
    <row r="877" customFormat="1" ht="15.75" customHeight="1" spans="1:1">
      <c r="A877" s="102"/>
    </row>
    <row r="878" customFormat="1" ht="15.75" customHeight="1" spans="1:1">
      <c r="A878" s="102"/>
    </row>
    <row r="879" customFormat="1" ht="15.75" customHeight="1" spans="1:1">
      <c r="A879" s="102"/>
    </row>
    <row r="880" customFormat="1" ht="15.75" customHeight="1" spans="1:1">
      <c r="A880" s="102"/>
    </row>
    <row r="881" customFormat="1" ht="15.75" customHeight="1" spans="1:1">
      <c r="A881" s="102"/>
    </row>
    <row r="882" customFormat="1" ht="15.75" customHeight="1" spans="1:1">
      <c r="A882" s="102"/>
    </row>
    <row r="883" customFormat="1" ht="15.75" customHeight="1" spans="1:1">
      <c r="A883" s="102"/>
    </row>
    <row r="884" customFormat="1" ht="15.75" customHeight="1" spans="1:1">
      <c r="A884" s="102"/>
    </row>
    <row r="885" customFormat="1" ht="15.75" customHeight="1" spans="1:1">
      <c r="A885" s="102"/>
    </row>
    <row r="886" customFormat="1" ht="15.75" customHeight="1" spans="1:1">
      <c r="A886" s="102"/>
    </row>
    <row r="887" customFormat="1" ht="15.75" customHeight="1" spans="1:1">
      <c r="A887" s="102"/>
    </row>
    <row r="888" customFormat="1" ht="15.75" customHeight="1" spans="1:1">
      <c r="A888" s="102"/>
    </row>
    <row r="889" customFormat="1" ht="15.75" customHeight="1" spans="1:1">
      <c r="A889" s="102"/>
    </row>
    <row r="890" customFormat="1" ht="15.75" customHeight="1" spans="1:1">
      <c r="A890" s="102"/>
    </row>
    <row r="891" customFormat="1" ht="15.75" customHeight="1" spans="1:1">
      <c r="A891" s="102"/>
    </row>
    <row r="892" customFormat="1" ht="15.75" customHeight="1" spans="1:1">
      <c r="A892" s="102"/>
    </row>
    <row r="893" customFormat="1" ht="15.75" customHeight="1" spans="1:1">
      <c r="A893" s="102"/>
    </row>
    <row r="894" customFormat="1" ht="15.75" customHeight="1" spans="1:1">
      <c r="A894" s="102"/>
    </row>
    <row r="895" customFormat="1" ht="15.75" customHeight="1" spans="1:1">
      <c r="A895" s="102"/>
    </row>
    <row r="896" customFormat="1" ht="15.75" customHeight="1" spans="1:1">
      <c r="A896" s="102"/>
    </row>
    <row r="897" customFormat="1" ht="15.75" customHeight="1" spans="1:1">
      <c r="A897" s="102"/>
    </row>
    <row r="898" customFormat="1" ht="15.75" customHeight="1" spans="1:1">
      <c r="A898" s="102"/>
    </row>
    <row r="899" customFormat="1" ht="15.75" customHeight="1" spans="1:1">
      <c r="A899" s="102"/>
    </row>
    <row r="900" customFormat="1" ht="15.75" customHeight="1" spans="1:1">
      <c r="A900" s="102"/>
    </row>
    <row r="901" customFormat="1" ht="15.75" customHeight="1" spans="1:1">
      <c r="A901" s="102"/>
    </row>
    <row r="902" customFormat="1" ht="15.75" customHeight="1" spans="1:1">
      <c r="A902" s="102"/>
    </row>
    <row r="903" customFormat="1" ht="15.75" customHeight="1" spans="1:1">
      <c r="A903" s="102"/>
    </row>
    <row r="904" customFormat="1" ht="15.75" customHeight="1" spans="1:1">
      <c r="A904" s="102"/>
    </row>
    <row r="905" customFormat="1" ht="15.75" customHeight="1" spans="1:1">
      <c r="A905" s="102"/>
    </row>
    <row r="906" customFormat="1" ht="15.75" customHeight="1" spans="1:1">
      <c r="A906" s="102"/>
    </row>
    <row r="907" customFormat="1" ht="15.75" customHeight="1" spans="1:1">
      <c r="A907" s="102"/>
    </row>
    <row r="908" customFormat="1" ht="15.75" customHeight="1" spans="1:1">
      <c r="A908" s="102"/>
    </row>
    <row r="909" customFormat="1" ht="15.75" customHeight="1" spans="1:1">
      <c r="A909" s="102"/>
    </row>
    <row r="910" customFormat="1" ht="15.75" customHeight="1" spans="1:1">
      <c r="A910" s="102"/>
    </row>
    <row r="911" customFormat="1" ht="15.75" customHeight="1" spans="1:1">
      <c r="A911" s="102"/>
    </row>
    <row r="912" customFormat="1" ht="15.75" customHeight="1" spans="1:1">
      <c r="A912" s="102"/>
    </row>
    <row r="913" customFormat="1" ht="15.75" customHeight="1" spans="1:1">
      <c r="A913" s="102"/>
    </row>
    <row r="914" customFormat="1" ht="15.75" customHeight="1" spans="1:1">
      <c r="A914" s="102"/>
    </row>
    <row r="915" customFormat="1" ht="15.75" customHeight="1" spans="1:1">
      <c r="A915" s="102"/>
    </row>
    <row r="916" customFormat="1" ht="15.75" customHeight="1" spans="1:1">
      <c r="A916" s="102"/>
    </row>
    <row r="917" customFormat="1" ht="15.75" customHeight="1" spans="1:1">
      <c r="A917" s="102"/>
    </row>
    <row r="918" customFormat="1" ht="15.75" customHeight="1" spans="1:1">
      <c r="A918" s="102"/>
    </row>
    <row r="919" customFormat="1" ht="15.75" customHeight="1" spans="1:1">
      <c r="A919" s="102"/>
    </row>
    <row r="920" customFormat="1" ht="15.75" customHeight="1" spans="1:1">
      <c r="A920" s="102"/>
    </row>
    <row r="921" customFormat="1" ht="15.75" customHeight="1" spans="1:1">
      <c r="A921" s="102"/>
    </row>
    <row r="922" customFormat="1" ht="15.75" customHeight="1" spans="1:1">
      <c r="A922" s="102"/>
    </row>
    <row r="923" customFormat="1" ht="15.75" customHeight="1" spans="1:1">
      <c r="A923" s="102"/>
    </row>
    <row r="924" customFormat="1" ht="15.75" customHeight="1" spans="1:1">
      <c r="A924" s="102"/>
    </row>
    <row r="925" customFormat="1" ht="15.75" customHeight="1" spans="1:1">
      <c r="A925" s="102"/>
    </row>
    <row r="926" customFormat="1" ht="15.75" customHeight="1" spans="1:1">
      <c r="A926" s="102"/>
    </row>
    <row r="927" customFormat="1" ht="15.75" customHeight="1" spans="1:1">
      <c r="A927" s="102"/>
    </row>
    <row r="928" customFormat="1" ht="15.75" customHeight="1" spans="1:1">
      <c r="A928" s="102"/>
    </row>
    <row r="929" customFormat="1" ht="15.75" customHeight="1" spans="1:1">
      <c r="A929" s="102"/>
    </row>
    <row r="930" customFormat="1" ht="15.75" customHeight="1" spans="1:1">
      <c r="A930" s="102"/>
    </row>
    <row r="931" customFormat="1" ht="15.75" customHeight="1" spans="1:1">
      <c r="A931" s="102"/>
    </row>
    <row r="932" customFormat="1" ht="15.75" customHeight="1" spans="1:1">
      <c r="A932" s="102"/>
    </row>
    <row r="933" customFormat="1" ht="15.75" customHeight="1" spans="1:1">
      <c r="A933" s="102"/>
    </row>
    <row r="934" customFormat="1" ht="15.75" customHeight="1" spans="1:1">
      <c r="A934" s="102"/>
    </row>
    <row r="935" customFormat="1" ht="15.75" customHeight="1" spans="1:1">
      <c r="A935" s="102"/>
    </row>
    <row r="936" customFormat="1" ht="15.75" customHeight="1" spans="1:1">
      <c r="A936" s="102"/>
    </row>
    <row r="937" customFormat="1" ht="15.75" customHeight="1" spans="1:1">
      <c r="A937" s="102"/>
    </row>
    <row r="938" customFormat="1" ht="15.75" customHeight="1" spans="1:1">
      <c r="A938" s="102"/>
    </row>
    <row r="939" customFormat="1" ht="15.75" customHeight="1" spans="1:1">
      <c r="A939" s="102"/>
    </row>
    <row r="940" customFormat="1" ht="15.75" customHeight="1" spans="1:1">
      <c r="A940" s="102"/>
    </row>
    <row r="941" customFormat="1" ht="15.75" customHeight="1" spans="1:1">
      <c r="A941" s="102"/>
    </row>
    <row r="942" customFormat="1" ht="15.75" customHeight="1" spans="1:1">
      <c r="A942" s="102"/>
    </row>
    <row r="943" customFormat="1" ht="15.75" customHeight="1" spans="1:1">
      <c r="A943" s="102"/>
    </row>
    <row r="944" customFormat="1" ht="15.75" customHeight="1" spans="1:1">
      <c r="A944" s="102"/>
    </row>
    <row r="945" customFormat="1" ht="15.75" customHeight="1" spans="1:1">
      <c r="A945" s="102"/>
    </row>
    <row r="946" customFormat="1" ht="15.75" customHeight="1" spans="1:1">
      <c r="A946" s="102"/>
    </row>
    <row r="947" customFormat="1" ht="15.75" customHeight="1" spans="1:1">
      <c r="A947" s="102"/>
    </row>
    <row r="948" customFormat="1" ht="15.75" customHeight="1" spans="1:1">
      <c r="A948" s="102"/>
    </row>
    <row r="949" customFormat="1" ht="15.75" customHeight="1" spans="1:1">
      <c r="A949" s="102"/>
    </row>
    <row r="950" customFormat="1" ht="15.75" customHeight="1" spans="1:1">
      <c r="A950" s="102"/>
    </row>
    <row r="951" customFormat="1" ht="15.75" customHeight="1" spans="1:1">
      <c r="A951" s="102"/>
    </row>
    <row r="952" customFormat="1" ht="15.75" customHeight="1" spans="1:1">
      <c r="A952" s="102"/>
    </row>
    <row r="953" customFormat="1" ht="15.75" customHeight="1" spans="1:1">
      <c r="A953" s="102"/>
    </row>
    <row r="954" customFormat="1" ht="15.75" customHeight="1" spans="1:1">
      <c r="A954" s="102"/>
    </row>
    <row r="955" customFormat="1" ht="15.75" customHeight="1" spans="1:1">
      <c r="A955" s="102"/>
    </row>
    <row r="956" customFormat="1" ht="15.75" customHeight="1" spans="1:1">
      <c r="A956" s="102"/>
    </row>
    <row r="957" customFormat="1" ht="15.75" customHeight="1" spans="1:1">
      <c r="A957" s="102"/>
    </row>
    <row r="958" customFormat="1" ht="15.75" customHeight="1" spans="1:1">
      <c r="A958" s="102"/>
    </row>
    <row r="959" customFormat="1" ht="15.75" customHeight="1" spans="1:1">
      <c r="A959" s="102"/>
    </row>
    <row r="960" customFormat="1" ht="15.75" customHeight="1" spans="1:1">
      <c r="A960" s="102"/>
    </row>
    <row r="961" customFormat="1" ht="15.75" customHeight="1" spans="1:1">
      <c r="A961" s="102"/>
    </row>
    <row r="962" customFormat="1" ht="15.75" customHeight="1" spans="1:1">
      <c r="A962" s="102"/>
    </row>
    <row r="963" customFormat="1" ht="15.75" customHeight="1" spans="1:1">
      <c r="A963" s="102"/>
    </row>
    <row r="964" customFormat="1" ht="15.75" customHeight="1" spans="1:1">
      <c r="A964" s="102"/>
    </row>
    <row r="965" customFormat="1" ht="15.75" customHeight="1" spans="1:1">
      <c r="A965" s="102"/>
    </row>
    <row r="966" customFormat="1" ht="15.75" customHeight="1" spans="1:1">
      <c r="A966" s="102"/>
    </row>
    <row r="967" customFormat="1" ht="15.75" customHeight="1" spans="1:1">
      <c r="A967" s="102"/>
    </row>
    <row r="968" customFormat="1" ht="15.75" customHeight="1" spans="1:1">
      <c r="A968" s="102"/>
    </row>
    <row r="969" customFormat="1" ht="15.75" customHeight="1" spans="1:1">
      <c r="A969" s="102"/>
    </row>
    <row r="970" customFormat="1" ht="15.75" customHeight="1" spans="1:1">
      <c r="A970" s="102"/>
    </row>
    <row r="971" customFormat="1" ht="15.75" customHeight="1" spans="1:1">
      <c r="A971" s="102"/>
    </row>
    <row r="972" customFormat="1" ht="15.75" customHeight="1" spans="1:1">
      <c r="A972" s="102"/>
    </row>
    <row r="973" customFormat="1" ht="15.75" customHeight="1" spans="1:1">
      <c r="A973" s="102"/>
    </row>
    <row r="974" customFormat="1" ht="15.75" customHeight="1" spans="1:1">
      <c r="A974" s="102"/>
    </row>
    <row r="975" customFormat="1" ht="15.75" customHeight="1" spans="1:1">
      <c r="A975" s="102"/>
    </row>
    <row r="976" customFormat="1" ht="15.75" customHeight="1" spans="1:1">
      <c r="A976" s="102"/>
    </row>
    <row r="977" customFormat="1" ht="15.75" customHeight="1" spans="1:1">
      <c r="A977" s="102"/>
    </row>
    <row r="978" customFormat="1" ht="15.75" customHeight="1" spans="1:1">
      <c r="A978" s="102"/>
    </row>
    <row r="979" customFormat="1" ht="15.75" customHeight="1" spans="1:1">
      <c r="A979" s="102"/>
    </row>
    <row r="980" customFormat="1" ht="15.75" customHeight="1" spans="1:1">
      <c r="A980" s="102"/>
    </row>
    <row r="981" customFormat="1" ht="15.75" customHeight="1" spans="1:1">
      <c r="A981" s="102"/>
    </row>
    <row r="982" customFormat="1" ht="15.75" customHeight="1" spans="1:1">
      <c r="A982" s="102"/>
    </row>
    <row r="983" customFormat="1" ht="15.75" customHeight="1" spans="1:1">
      <c r="A983" s="102"/>
    </row>
    <row r="984" customFormat="1" ht="15.75" customHeight="1" spans="1:1">
      <c r="A984" s="102"/>
    </row>
    <row r="985" customFormat="1" ht="15.75" customHeight="1" spans="1:1">
      <c r="A985" s="102"/>
    </row>
    <row r="986" customFormat="1" ht="15.75" customHeight="1" spans="1:1">
      <c r="A986" s="102"/>
    </row>
    <row r="987" customFormat="1" ht="15.75" customHeight="1" spans="1:1">
      <c r="A987" s="102"/>
    </row>
    <row r="988" customFormat="1" ht="15.75" customHeight="1" spans="1:1">
      <c r="A988" s="102"/>
    </row>
    <row r="989" customFormat="1" ht="15.75" customHeight="1" spans="1:1">
      <c r="A989" s="102"/>
    </row>
    <row r="990" customFormat="1" ht="15.75" customHeight="1" spans="1:1">
      <c r="A990" s="102"/>
    </row>
    <row r="991" customFormat="1" ht="15.75" customHeight="1" spans="1:1">
      <c r="A991" s="102"/>
    </row>
    <row r="992" customFormat="1" ht="15.75" customHeight="1" spans="1:1">
      <c r="A992" s="102"/>
    </row>
    <row r="993" customFormat="1" ht="15.75" customHeight="1" spans="1:1">
      <c r="A993" s="102"/>
    </row>
    <row r="994" customFormat="1" ht="15.75" customHeight="1" spans="1:1">
      <c r="A994" s="102"/>
    </row>
    <row r="995" customFormat="1" ht="15.75" customHeight="1" spans="1:1">
      <c r="A995" s="102"/>
    </row>
    <row r="996" customFormat="1" ht="15.75" customHeight="1" spans="1:1">
      <c r="A996" s="102"/>
    </row>
    <row r="997" customFormat="1" ht="15.75" customHeight="1" spans="1:1">
      <c r="A997" s="102"/>
    </row>
    <row r="998" customFormat="1" ht="15.75" customHeight="1" spans="1:1">
      <c r="A998" s="102"/>
    </row>
    <row r="999" customFormat="1" ht="15.75" customHeight="1" spans="1:1">
      <c r="A999" s="102"/>
    </row>
    <row r="1000" customFormat="1" ht="15.75" customHeight="1" spans="1:1">
      <c r="A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2:H32"/>
    <mergeCell ref="A62:H62"/>
    <mergeCell ref="A64:H64"/>
    <mergeCell ref="A76:H76"/>
    <mergeCell ref="A79:H79"/>
    <mergeCell ref="A88:H88"/>
    <mergeCell ref="A91:H91"/>
    <mergeCell ref="A93:H93"/>
  </mergeCells>
  <pageMargins left="0.75" right="0.75" top="1" bottom="1" header="0.5" footer="0.5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E28" sqref="E28"/>
    </sheetView>
  </sheetViews>
  <sheetFormatPr defaultColWidth="12.6285714285714" defaultRowHeight="15" customHeight="1"/>
  <cols>
    <col min="1" max="1" width="20" customWidth="1"/>
    <col min="2" max="2" width="18.3809523809524" customWidth="1"/>
    <col min="3" max="3" width="60.2857142857143" customWidth="1"/>
    <col min="4" max="4" width="11.7142857142857" customWidth="1"/>
    <col min="5" max="5" width="10.5714285714286" customWidth="1"/>
    <col min="6" max="6" width="13.6285714285714" customWidth="1"/>
    <col min="7" max="7" width="10.6285714285714" customWidth="1"/>
    <col min="8" max="8" width="16.8761904761905" customWidth="1"/>
    <col min="9" max="9" width="16.752380952381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1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SUM(F17:F22)</f>
        <v>192834</v>
      </c>
    </row>
    <row r="17" ht="19.5" customHeight="1" spans="1:9">
      <c r="A17" s="116" t="s">
        <v>4301</v>
      </c>
      <c r="B17" s="116" t="s">
        <v>618</v>
      </c>
      <c r="C17" s="122" t="s">
        <v>4302</v>
      </c>
      <c r="D17" s="118">
        <v>45559</v>
      </c>
      <c r="E17" s="118">
        <v>45588</v>
      </c>
      <c r="F17" s="119">
        <v>4080</v>
      </c>
      <c r="G17" s="280">
        <v>45589</v>
      </c>
      <c r="H17" s="159" t="s">
        <v>31</v>
      </c>
      <c r="I17" s="155"/>
    </row>
    <row r="18" ht="17.25" customHeight="1" spans="1:9">
      <c r="A18" s="116" t="s">
        <v>4303</v>
      </c>
      <c r="B18" s="116" t="s">
        <v>618</v>
      </c>
      <c r="C18" s="122" t="s">
        <v>4304</v>
      </c>
      <c r="D18" s="118">
        <v>45566</v>
      </c>
      <c r="E18" s="118">
        <v>45587</v>
      </c>
      <c r="F18" s="119">
        <v>14800</v>
      </c>
      <c r="G18" s="280">
        <v>45589</v>
      </c>
      <c r="H18" s="159" t="s">
        <v>31</v>
      </c>
      <c r="I18" s="155"/>
    </row>
    <row r="19" ht="15.75" customHeight="1" spans="1:9">
      <c r="A19" s="116" t="s">
        <v>4305</v>
      </c>
      <c r="B19" s="116" t="s">
        <v>618</v>
      </c>
      <c r="C19" s="122" t="s">
        <v>4304</v>
      </c>
      <c r="D19" s="118">
        <v>45575</v>
      </c>
      <c r="E19" s="118">
        <v>45587</v>
      </c>
      <c r="F19" s="219">
        <v>4400</v>
      </c>
      <c r="G19" s="280">
        <v>45589</v>
      </c>
      <c r="H19" s="159" t="s">
        <v>31</v>
      </c>
      <c r="I19" s="155"/>
    </row>
    <row r="20" ht="15.75" customHeight="1" spans="1:9">
      <c r="A20" s="116" t="s">
        <v>4306</v>
      </c>
      <c r="B20" s="116" t="s">
        <v>18</v>
      </c>
      <c r="C20" s="122" t="s">
        <v>4307</v>
      </c>
      <c r="D20" s="118">
        <v>45586</v>
      </c>
      <c r="E20" s="118">
        <v>45588</v>
      </c>
      <c r="F20" s="119">
        <v>140000</v>
      </c>
      <c r="G20" s="280">
        <v>45589</v>
      </c>
      <c r="H20" s="159">
        <v>1000000000</v>
      </c>
      <c r="I20" s="155"/>
    </row>
    <row r="21" ht="16.5" customHeight="1" spans="1:9">
      <c r="A21" s="116" t="s">
        <v>4308</v>
      </c>
      <c r="B21" s="116" t="s">
        <v>18</v>
      </c>
      <c r="C21" s="224" t="s">
        <v>4309</v>
      </c>
      <c r="D21" s="118">
        <v>45587</v>
      </c>
      <c r="E21" s="118">
        <v>45588</v>
      </c>
      <c r="F21" s="119">
        <v>4354</v>
      </c>
      <c r="G21" s="280">
        <v>45589</v>
      </c>
      <c r="H21" s="159">
        <v>1000000000</v>
      </c>
      <c r="I21" s="155"/>
    </row>
    <row r="22" ht="15.75" customHeight="1" spans="1:9">
      <c r="A22" s="91" t="s">
        <v>4310</v>
      </c>
      <c r="B22" s="116" t="s">
        <v>18</v>
      </c>
      <c r="C22" s="147" t="s">
        <v>4311</v>
      </c>
      <c r="D22" s="118">
        <v>45588</v>
      </c>
      <c r="E22" s="118">
        <v>45588</v>
      </c>
      <c r="F22" s="119">
        <v>25200</v>
      </c>
      <c r="G22" s="280">
        <v>45589</v>
      </c>
      <c r="H22" s="159">
        <v>1000000000</v>
      </c>
      <c r="I22" s="155"/>
    </row>
    <row r="23" ht="24.75" customHeight="1" spans="1:40">
      <c r="A23" s="22" t="s">
        <v>2713</v>
      </c>
      <c r="B23" s="106"/>
      <c r="C23" s="106"/>
      <c r="D23" s="106"/>
      <c r="E23" s="106"/>
      <c r="F23" s="106"/>
      <c r="G23" s="106"/>
      <c r="H23" s="107"/>
      <c r="I23" s="152">
        <f>SUM(F24:F68)</f>
        <v>247417.9</v>
      </c>
      <c r="AN23" s="147" t="s">
        <v>52</v>
      </c>
    </row>
    <row r="24" ht="16.5" customHeight="1" spans="1:9">
      <c r="A24" s="243" t="s">
        <v>4312</v>
      </c>
      <c r="B24" s="242" t="s">
        <v>914</v>
      </c>
      <c r="C24" s="122" t="s">
        <v>915</v>
      </c>
      <c r="D24" s="161">
        <v>45573</v>
      </c>
      <c r="E24" s="232">
        <v>45588</v>
      </c>
      <c r="F24" s="222">
        <v>919.6</v>
      </c>
      <c r="G24" s="280">
        <v>45589</v>
      </c>
      <c r="H24" s="116">
        <v>1000000000</v>
      </c>
      <c r="I24" s="155"/>
    </row>
    <row r="25" ht="16.5" customHeight="1" spans="1:9">
      <c r="A25" s="243" t="s">
        <v>4313</v>
      </c>
      <c r="B25" s="116" t="s">
        <v>213</v>
      </c>
      <c r="C25" s="117" t="s">
        <v>2730</v>
      </c>
      <c r="D25" s="124">
        <v>45576</v>
      </c>
      <c r="E25" s="124">
        <v>45587</v>
      </c>
      <c r="F25" s="141">
        <v>2430.33</v>
      </c>
      <c r="G25" s="280">
        <v>45589</v>
      </c>
      <c r="H25" s="162">
        <v>3008000000</v>
      </c>
      <c r="I25" s="155"/>
    </row>
    <row r="26" ht="16.5" customHeight="1" spans="1:9">
      <c r="A26" s="388" t="s">
        <v>4314</v>
      </c>
      <c r="B26" s="116" t="s">
        <v>54</v>
      </c>
      <c r="C26" s="235" t="s">
        <v>341</v>
      </c>
      <c r="D26" s="124">
        <v>45576</v>
      </c>
      <c r="E26" s="124">
        <v>45587</v>
      </c>
      <c r="F26" s="139">
        <v>5416.11</v>
      </c>
      <c r="G26" s="280">
        <v>45589</v>
      </c>
      <c r="H26" s="316">
        <v>1000000000</v>
      </c>
      <c r="I26" s="155"/>
    </row>
    <row r="27" ht="16.5" customHeight="1" spans="1:9">
      <c r="A27" s="389" t="s">
        <v>4315</v>
      </c>
      <c r="B27" s="116" t="s">
        <v>107</v>
      </c>
      <c r="C27" s="122" t="s">
        <v>810</v>
      </c>
      <c r="D27" s="124">
        <v>45579</v>
      </c>
      <c r="E27" s="124">
        <v>45586</v>
      </c>
      <c r="F27" s="143">
        <v>8594.67</v>
      </c>
      <c r="G27" s="280">
        <v>45589</v>
      </c>
      <c r="H27" s="316">
        <v>1000000000</v>
      </c>
      <c r="I27" s="155"/>
    </row>
    <row r="28" ht="16.5" customHeight="1" spans="1:9">
      <c r="A28" s="243" t="s">
        <v>4316</v>
      </c>
      <c r="B28" s="116" t="s">
        <v>85</v>
      </c>
      <c r="C28" s="235" t="s">
        <v>662</v>
      </c>
      <c r="D28" s="124">
        <v>45579</v>
      </c>
      <c r="E28" s="124">
        <v>45587</v>
      </c>
      <c r="F28" s="141">
        <v>9159.01</v>
      </c>
      <c r="G28" s="280">
        <v>45589</v>
      </c>
      <c r="H28" s="316">
        <v>1444000000</v>
      </c>
      <c r="I28" s="155"/>
    </row>
    <row r="29" ht="16.5" customHeight="1" spans="1:9">
      <c r="A29" s="243" t="s">
        <v>4317</v>
      </c>
      <c r="B29" s="116" t="s">
        <v>85</v>
      </c>
      <c r="C29" s="235" t="s">
        <v>662</v>
      </c>
      <c r="D29" s="161">
        <v>45579</v>
      </c>
      <c r="E29" s="229">
        <v>45588</v>
      </c>
      <c r="F29" s="222">
        <v>2834.25</v>
      </c>
      <c r="G29" s="280">
        <v>45589</v>
      </c>
      <c r="H29" s="116">
        <v>1133000000</v>
      </c>
      <c r="I29" s="155"/>
    </row>
    <row r="30" ht="16.5" customHeight="1" spans="1:9">
      <c r="A30" s="243" t="s">
        <v>4318</v>
      </c>
      <c r="B30" s="116" t="s">
        <v>79</v>
      </c>
      <c r="C30" s="235" t="s">
        <v>251</v>
      </c>
      <c r="D30" s="161">
        <v>45580</v>
      </c>
      <c r="E30" s="161">
        <v>45588</v>
      </c>
      <c r="F30" s="222">
        <v>6998.65</v>
      </c>
      <c r="G30" s="280">
        <v>45589</v>
      </c>
      <c r="H30" s="116">
        <v>1000000000</v>
      </c>
      <c r="I30" s="155"/>
    </row>
    <row r="31" ht="16.5" customHeight="1" spans="1:9">
      <c r="A31" s="390" t="s">
        <v>4319</v>
      </c>
      <c r="B31" s="26" t="s">
        <v>66</v>
      </c>
      <c r="C31" s="122" t="s">
        <v>338</v>
      </c>
      <c r="D31" s="118">
        <v>45580</v>
      </c>
      <c r="E31" s="124">
        <v>45586</v>
      </c>
      <c r="F31" s="143">
        <v>9825</v>
      </c>
      <c r="G31" s="280">
        <v>45589</v>
      </c>
      <c r="H31" s="162">
        <v>1000000000</v>
      </c>
      <c r="I31" s="155"/>
    </row>
    <row r="32" ht="16.5" customHeight="1" spans="1:9">
      <c r="A32" s="390" t="s">
        <v>4320</v>
      </c>
      <c r="B32" s="26" t="s">
        <v>79</v>
      </c>
      <c r="C32" s="122" t="s">
        <v>251</v>
      </c>
      <c r="D32" s="124">
        <v>45580</v>
      </c>
      <c r="E32" s="124">
        <v>45586</v>
      </c>
      <c r="F32" s="141">
        <v>3287.86</v>
      </c>
      <c r="G32" s="280">
        <v>45589</v>
      </c>
      <c r="H32" s="316">
        <v>1000000000</v>
      </c>
      <c r="I32" s="155"/>
    </row>
    <row r="33" ht="15.75" customHeight="1" spans="1:9">
      <c r="A33" s="243" t="s">
        <v>4321</v>
      </c>
      <c r="B33" s="116" t="s">
        <v>54</v>
      </c>
      <c r="C33" s="122" t="s">
        <v>1153</v>
      </c>
      <c r="D33" s="124">
        <v>45580</v>
      </c>
      <c r="E33" s="124">
        <v>45587</v>
      </c>
      <c r="F33" s="141">
        <v>8262.83</v>
      </c>
      <c r="G33" s="280">
        <v>45589</v>
      </c>
      <c r="H33" s="162">
        <v>1000000000</v>
      </c>
      <c r="I33" s="155"/>
    </row>
    <row r="34" ht="18" customHeight="1" spans="1:9">
      <c r="A34" s="243" t="s">
        <v>4322</v>
      </c>
      <c r="B34" s="116" t="s">
        <v>54</v>
      </c>
      <c r="C34" s="122" t="s">
        <v>4323</v>
      </c>
      <c r="D34" s="124">
        <v>45580</v>
      </c>
      <c r="E34" s="124">
        <v>45587</v>
      </c>
      <c r="F34" s="143">
        <v>1745.96</v>
      </c>
      <c r="G34" s="280">
        <v>45589</v>
      </c>
      <c r="H34" s="116">
        <v>1000000000</v>
      </c>
      <c r="I34" s="155"/>
    </row>
    <row r="35" ht="16.5" customHeight="1" spans="1:9">
      <c r="A35" s="243" t="s">
        <v>4324</v>
      </c>
      <c r="B35" s="116" t="s">
        <v>213</v>
      </c>
      <c r="C35" s="122" t="s">
        <v>670</v>
      </c>
      <c r="D35" s="124">
        <v>45580</v>
      </c>
      <c r="E35" s="124">
        <v>45587</v>
      </c>
      <c r="F35" s="141">
        <v>495.08</v>
      </c>
      <c r="G35" s="280">
        <v>45589</v>
      </c>
      <c r="H35" s="116">
        <v>1000000000</v>
      </c>
      <c r="I35" s="155"/>
    </row>
    <row r="36" ht="16.5" customHeight="1" spans="1:9">
      <c r="A36" s="243" t="s">
        <v>4325</v>
      </c>
      <c r="B36" s="116" t="s">
        <v>914</v>
      </c>
      <c r="C36" s="122" t="s">
        <v>4244</v>
      </c>
      <c r="D36" s="124">
        <v>45580</v>
      </c>
      <c r="E36" s="124">
        <v>45587</v>
      </c>
      <c r="F36" s="143">
        <v>5340.3</v>
      </c>
      <c r="G36" s="280">
        <v>45589</v>
      </c>
      <c r="H36" s="116">
        <v>1000000000</v>
      </c>
      <c r="I36" s="155"/>
    </row>
    <row r="37" ht="16.5" customHeight="1" spans="1:9">
      <c r="A37" s="243" t="s">
        <v>4326</v>
      </c>
      <c r="B37" s="116" t="s">
        <v>60</v>
      </c>
      <c r="C37" s="122" t="s">
        <v>1136</v>
      </c>
      <c r="D37" s="124">
        <v>45580</v>
      </c>
      <c r="E37" s="124">
        <v>45587</v>
      </c>
      <c r="F37" s="143">
        <v>9455</v>
      </c>
      <c r="G37" s="280">
        <v>45589</v>
      </c>
      <c r="H37" s="116">
        <v>1000000000</v>
      </c>
      <c r="I37" s="155"/>
    </row>
    <row r="38" customHeight="1" spans="1:9">
      <c r="A38" s="243" t="s">
        <v>4327</v>
      </c>
      <c r="B38" s="116" t="s">
        <v>1296</v>
      </c>
      <c r="C38" s="122" t="s">
        <v>4328</v>
      </c>
      <c r="D38" s="124">
        <v>45580</v>
      </c>
      <c r="E38" s="124">
        <v>45587</v>
      </c>
      <c r="F38" s="143">
        <v>4805.28</v>
      </c>
      <c r="G38" s="280">
        <v>45589</v>
      </c>
      <c r="H38" s="162">
        <v>1444000000</v>
      </c>
      <c r="I38" s="155"/>
    </row>
    <row r="39" customHeight="1" spans="1:9">
      <c r="A39" s="243" t="s">
        <v>4329</v>
      </c>
      <c r="B39" s="116" t="s">
        <v>79</v>
      </c>
      <c r="C39" s="122" t="s">
        <v>251</v>
      </c>
      <c r="D39" s="124">
        <v>45580</v>
      </c>
      <c r="E39" s="124">
        <v>45588</v>
      </c>
      <c r="F39" s="222">
        <v>2874</v>
      </c>
      <c r="G39" s="280">
        <v>45589</v>
      </c>
      <c r="H39" s="162">
        <v>1000000000</v>
      </c>
      <c r="I39" s="155"/>
    </row>
    <row r="40" customHeight="1" spans="1:9">
      <c r="A40" s="243" t="s">
        <v>4330</v>
      </c>
      <c r="B40" s="116" t="s">
        <v>213</v>
      </c>
      <c r="C40" s="122" t="s">
        <v>214</v>
      </c>
      <c r="D40" s="140">
        <v>45581</v>
      </c>
      <c r="E40" s="124">
        <v>45586</v>
      </c>
      <c r="F40" s="119">
        <v>4635.72</v>
      </c>
      <c r="G40" s="280">
        <v>45589</v>
      </c>
      <c r="H40" s="162">
        <v>1000000000</v>
      </c>
      <c r="I40" s="155"/>
    </row>
    <row r="41" customHeight="1" spans="1:9">
      <c r="A41" s="243" t="s">
        <v>4331</v>
      </c>
      <c r="B41" s="116" t="s">
        <v>295</v>
      </c>
      <c r="C41" s="122" t="s">
        <v>2661</v>
      </c>
      <c r="D41" s="140">
        <v>45581</v>
      </c>
      <c r="E41" s="124">
        <v>45586</v>
      </c>
      <c r="F41" s="141">
        <v>16196.93</v>
      </c>
      <c r="G41" s="280">
        <v>45589</v>
      </c>
      <c r="H41" s="316">
        <v>1000000000</v>
      </c>
      <c r="I41" s="155"/>
    </row>
    <row r="42" customHeight="1" spans="1:9">
      <c r="A42" s="243" t="s">
        <v>4332</v>
      </c>
      <c r="B42" s="116" t="s">
        <v>91</v>
      </c>
      <c r="C42" s="122" t="s">
        <v>249</v>
      </c>
      <c r="D42" s="140">
        <v>45581</v>
      </c>
      <c r="E42" s="124">
        <v>45586</v>
      </c>
      <c r="F42" s="234">
        <v>4626.41</v>
      </c>
      <c r="G42" s="280">
        <v>45589</v>
      </c>
      <c r="H42" s="162">
        <v>1000000000</v>
      </c>
      <c r="I42" s="155"/>
    </row>
    <row r="43" customHeight="1" spans="1:9">
      <c r="A43" s="243" t="s">
        <v>4333</v>
      </c>
      <c r="B43" s="116" t="s">
        <v>54</v>
      </c>
      <c r="C43" s="122" t="s">
        <v>341</v>
      </c>
      <c r="D43" s="124">
        <v>45581</v>
      </c>
      <c r="E43" s="332">
        <v>45587</v>
      </c>
      <c r="F43" s="141">
        <v>1019.17</v>
      </c>
      <c r="G43" s="280">
        <v>45589</v>
      </c>
      <c r="H43" s="316">
        <v>1000000000</v>
      </c>
      <c r="I43" s="155"/>
    </row>
    <row r="44" customHeight="1" spans="1:9">
      <c r="A44" s="243" t="s">
        <v>4334</v>
      </c>
      <c r="B44" s="116" t="s">
        <v>213</v>
      </c>
      <c r="C44" s="122" t="s">
        <v>214</v>
      </c>
      <c r="D44" s="124">
        <v>45581</v>
      </c>
      <c r="E44" s="124">
        <v>45587</v>
      </c>
      <c r="F44" s="222">
        <v>4606.38</v>
      </c>
      <c r="G44" s="280">
        <v>45589</v>
      </c>
      <c r="H44" s="116">
        <v>1000000000</v>
      </c>
      <c r="I44" s="155"/>
    </row>
    <row r="45" customHeight="1" spans="1:9">
      <c r="A45" s="243" t="s">
        <v>4335</v>
      </c>
      <c r="B45" s="116" t="s">
        <v>79</v>
      </c>
      <c r="C45" s="122" t="s">
        <v>4336</v>
      </c>
      <c r="D45" s="124">
        <v>45581</v>
      </c>
      <c r="E45" s="124">
        <v>45587</v>
      </c>
      <c r="F45" s="141">
        <v>3315.29</v>
      </c>
      <c r="G45" s="280">
        <v>45589</v>
      </c>
      <c r="H45" s="116">
        <v>1000000000</v>
      </c>
      <c r="I45" s="155"/>
    </row>
    <row r="46" customHeight="1" spans="1:9">
      <c r="A46" s="243" t="s">
        <v>4337</v>
      </c>
      <c r="B46" s="116" t="s">
        <v>54</v>
      </c>
      <c r="C46" s="122" t="s">
        <v>1153</v>
      </c>
      <c r="D46" s="124">
        <v>45581</v>
      </c>
      <c r="E46" s="124">
        <v>45587</v>
      </c>
      <c r="F46" s="143">
        <v>2749.93</v>
      </c>
      <c r="G46" s="280">
        <v>45589</v>
      </c>
      <c r="H46" s="162">
        <v>1444000000</v>
      </c>
      <c r="I46" s="155"/>
    </row>
    <row r="47" customHeight="1" spans="1:9">
      <c r="A47" s="243" t="s">
        <v>4338</v>
      </c>
      <c r="B47" s="116" t="s">
        <v>91</v>
      </c>
      <c r="C47" s="122" t="s">
        <v>259</v>
      </c>
      <c r="D47" s="229">
        <v>45581</v>
      </c>
      <c r="E47" s="232">
        <v>45588</v>
      </c>
      <c r="F47" s="222">
        <v>4934.84</v>
      </c>
      <c r="G47" s="280">
        <v>45589</v>
      </c>
      <c r="H47" s="116">
        <v>1000000000</v>
      </c>
      <c r="I47" s="155"/>
    </row>
    <row r="48" customHeight="1" spans="1:9">
      <c r="A48" s="243" t="s">
        <v>4339</v>
      </c>
      <c r="B48" s="116" t="s">
        <v>79</v>
      </c>
      <c r="C48" s="122" t="s">
        <v>2300</v>
      </c>
      <c r="D48" s="229">
        <v>45581</v>
      </c>
      <c r="E48" s="232">
        <v>45588</v>
      </c>
      <c r="F48" s="234">
        <v>2541.3</v>
      </c>
      <c r="G48" s="280">
        <v>45589</v>
      </c>
      <c r="H48" s="116">
        <v>1000000000</v>
      </c>
      <c r="I48" s="155"/>
    </row>
    <row r="49" customHeight="1" spans="1:9">
      <c r="A49" s="243" t="s">
        <v>4340</v>
      </c>
      <c r="B49" s="116" t="s">
        <v>54</v>
      </c>
      <c r="C49" s="122" t="s">
        <v>341</v>
      </c>
      <c r="D49" s="229">
        <v>45581</v>
      </c>
      <c r="E49" s="232">
        <v>45588</v>
      </c>
      <c r="F49" s="143">
        <v>8066.77</v>
      </c>
      <c r="G49" s="280">
        <v>45589</v>
      </c>
      <c r="H49" s="116">
        <v>1000000000</v>
      </c>
      <c r="I49" s="155"/>
    </row>
    <row r="50" customHeight="1" spans="1:9">
      <c r="A50" s="243" t="s">
        <v>4341</v>
      </c>
      <c r="B50" s="116" t="s">
        <v>295</v>
      </c>
      <c r="C50" s="122" t="s">
        <v>4342</v>
      </c>
      <c r="D50" s="229">
        <v>45581</v>
      </c>
      <c r="E50" s="229">
        <v>45588</v>
      </c>
      <c r="F50" s="222">
        <v>2524.41</v>
      </c>
      <c r="G50" s="280">
        <v>45589</v>
      </c>
      <c r="H50" s="116">
        <v>1000000000</v>
      </c>
      <c r="I50" s="155"/>
    </row>
    <row r="51" customHeight="1" spans="1:9">
      <c r="A51" s="389" t="s">
        <v>4343</v>
      </c>
      <c r="B51" s="26" t="s">
        <v>421</v>
      </c>
      <c r="C51" s="122" t="s">
        <v>422</v>
      </c>
      <c r="D51" s="124">
        <v>45582</v>
      </c>
      <c r="E51" s="124">
        <v>45587</v>
      </c>
      <c r="F51" s="143">
        <v>12410.76</v>
      </c>
      <c r="G51" s="280">
        <v>45589</v>
      </c>
      <c r="H51" s="162">
        <v>1444000000</v>
      </c>
      <c r="I51" s="155"/>
    </row>
    <row r="52" ht="15.75" customHeight="1" spans="1:9">
      <c r="A52" s="243" t="s">
        <v>4344</v>
      </c>
      <c r="B52" s="116" t="s">
        <v>2744</v>
      </c>
      <c r="C52" s="122" t="s">
        <v>214</v>
      </c>
      <c r="D52" s="124">
        <v>45582</v>
      </c>
      <c r="E52" s="124">
        <v>45587</v>
      </c>
      <c r="F52" s="143">
        <v>1853.31</v>
      </c>
      <c r="G52" s="280">
        <v>45589</v>
      </c>
      <c r="H52" s="162">
        <v>1000000000</v>
      </c>
      <c r="I52" s="155"/>
    </row>
    <row r="53" ht="15.75" customHeight="1" spans="1:9">
      <c r="A53" s="243" t="s">
        <v>4345</v>
      </c>
      <c r="B53" s="242" t="s">
        <v>914</v>
      </c>
      <c r="C53" s="122" t="s">
        <v>915</v>
      </c>
      <c r="D53" s="229">
        <v>45582</v>
      </c>
      <c r="E53" s="232">
        <v>45588</v>
      </c>
      <c r="F53" s="222">
        <v>286.4</v>
      </c>
      <c r="G53" s="280">
        <v>45589</v>
      </c>
      <c r="H53" s="116">
        <v>1000000000</v>
      </c>
      <c r="I53" s="155"/>
    </row>
    <row r="54" ht="15.75" customHeight="1" spans="1:9">
      <c r="A54" s="387" t="s">
        <v>4346</v>
      </c>
      <c r="B54" s="91" t="s">
        <v>914</v>
      </c>
      <c r="C54" s="122" t="s">
        <v>915</v>
      </c>
      <c r="D54" s="229">
        <v>45582</v>
      </c>
      <c r="E54" s="232">
        <v>45588</v>
      </c>
      <c r="F54" s="222">
        <v>1894.93</v>
      </c>
      <c r="G54" s="280">
        <v>45589</v>
      </c>
      <c r="H54" s="116">
        <v>1000000000</v>
      </c>
      <c r="I54" s="155"/>
    </row>
    <row r="55" ht="15.75" customHeight="1" spans="1:9">
      <c r="A55" s="243" t="s">
        <v>4347</v>
      </c>
      <c r="B55" s="116" t="s">
        <v>2780</v>
      </c>
      <c r="C55" s="122" t="s">
        <v>4348</v>
      </c>
      <c r="D55" s="229">
        <v>45582</v>
      </c>
      <c r="E55" s="232">
        <v>45588</v>
      </c>
      <c r="F55" s="141">
        <v>5551.69</v>
      </c>
      <c r="G55" s="280">
        <v>45589</v>
      </c>
      <c r="H55" s="116">
        <v>1000000000</v>
      </c>
      <c r="I55" s="155"/>
    </row>
    <row r="56" ht="15.75" customHeight="1" spans="1:9">
      <c r="A56" s="391" t="s">
        <v>4349</v>
      </c>
      <c r="B56" s="26" t="s">
        <v>4252</v>
      </c>
      <c r="C56" s="122" t="s">
        <v>214</v>
      </c>
      <c r="D56" s="233">
        <v>45583</v>
      </c>
      <c r="E56" s="232">
        <v>45587</v>
      </c>
      <c r="F56" s="234">
        <v>12049.74</v>
      </c>
      <c r="G56" s="280">
        <v>45589</v>
      </c>
      <c r="H56" s="162">
        <v>1000000000</v>
      </c>
      <c r="I56" s="155"/>
    </row>
    <row r="57" ht="15.75" customHeight="1" spans="1:9">
      <c r="A57" s="243" t="s">
        <v>4350</v>
      </c>
      <c r="B57" s="116" t="s">
        <v>85</v>
      </c>
      <c r="C57" s="122" t="s">
        <v>662</v>
      </c>
      <c r="D57" s="124">
        <v>45583</v>
      </c>
      <c r="E57" s="124">
        <v>45587</v>
      </c>
      <c r="F57" s="222">
        <v>486.94</v>
      </c>
      <c r="G57" s="280">
        <v>45589</v>
      </c>
      <c r="H57" s="116">
        <v>1000000000</v>
      </c>
      <c r="I57" s="155"/>
    </row>
    <row r="58" ht="16.5" customHeight="1" spans="1:9">
      <c r="A58" s="243" t="s">
        <v>4351</v>
      </c>
      <c r="B58" s="116" t="s">
        <v>3100</v>
      </c>
      <c r="C58" s="235" t="s">
        <v>338</v>
      </c>
      <c r="D58" s="124">
        <v>45583</v>
      </c>
      <c r="E58" s="124">
        <v>45587</v>
      </c>
      <c r="F58" s="141">
        <v>12900.38</v>
      </c>
      <c r="G58" s="280">
        <v>45589</v>
      </c>
      <c r="H58" s="162">
        <v>1000000000</v>
      </c>
      <c r="I58" s="155"/>
    </row>
    <row r="59" ht="15.75" customHeight="1" spans="1:9">
      <c r="A59" s="243" t="s">
        <v>4352</v>
      </c>
      <c r="B59" s="116" t="s">
        <v>213</v>
      </c>
      <c r="C59" s="122" t="s">
        <v>214</v>
      </c>
      <c r="D59" s="124">
        <v>45583</v>
      </c>
      <c r="E59" s="332">
        <v>45588</v>
      </c>
      <c r="F59" s="141">
        <v>17251.92</v>
      </c>
      <c r="G59" s="280">
        <v>45589</v>
      </c>
      <c r="H59" s="162">
        <v>1000000000</v>
      </c>
      <c r="I59" s="155"/>
    </row>
    <row r="60" ht="15.75" customHeight="1" spans="1:9">
      <c r="A60" s="243" t="s">
        <v>4353</v>
      </c>
      <c r="B60" s="26" t="s">
        <v>213</v>
      </c>
      <c r="C60" s="122" t="s">
        <v>214</v>
      </c>
      <c r="D60" s="124">
        <v>45583</v>
      </c>
      <c r="E60" s="332">
        <v>45588</v>
      </c>
      <c r="F60" s="141">
        <v>6337.44</v>
      </c>
      <c r="G60" s="280">
        <v>45589</v>
      </c>
      <c r="H60" s="162">
        <v>1000000000</v>
      </c>
      <c r="I60" s="155"/>
    </row>
    <row r="61" ht="15.75" customHeight="1" spans="1:9">
      <c r="A61" s="243" t="s">
        <v>4354</v>
      </c>
      <c r="B61" s="26" t="s">
        <v>4252</v>
      </c>
      <c r="C61" s="122" t="s">
        <v>214</v>
      </c>
      <c r="D61" s="124">
        <v>45583</v>
      </c>
      <c r="E61" s="332">
        <v>45588</v>
      </c>
      <c r="F61" s="141">
        <v>7405.42</v>
      </c>
      <c r="G61" s="280">
        <v>45589</v>
      </c>
      <c r="H61" s="162">
        <v>1000000000</v>
      </c>
      <c r="I61" s="155"/>
    </row>
    <row r="62" ht="15.75" customHeight="1" spans="1:9">
      <c r="A62" s="243" t="s">
        <v>4355</v>
      </c>
      <c r="B62" s="116" t="s">
        <v>4356</v>
      </c>
      <c r="C62" s="122" t="s">
        <v>4357</v>
      </c>
      <c r="D62" s="124">
        <v>45583</v>
      </c>
      <c r="E62" s="232">
        <v>45588</v>
      </c>
      <c r="F62" s="141">
        <v>999</v>
      </c>
      <c r="G62" s="280">
        <v>45589</v>
      </c>
      <c r="H62" s="316">
        <v>1000000000</v>
      </c>
      <c r="I62" s="155"/>
    </row>
    <row r="63" ht="15.75" customHeight="1" spans="1:9">
      <c r="A63" s="243" t="s">
        <v>4358</v>
      </c>
      <c r="B63" s="116" t="s">
        <v>213</v>
      </c>
      <c r="C63" s="218" t="s">
        <v>214</v>
      </c>
      <c r="D63" s="229">
        <v>45583</v>
      </c>
      <c r="E63" s="232">
        <v>45588</v>
      </c>
      <c r="F63" s="222">
        <v>2485</v>
      </c>
      <c r="G63" s="280">
        <v>45589</v>
      </c>
      <c r="H63" s="116">
        <v>1000000000</v>
      </c>
      <c r="I63" s="155"/>
    </row>
    <row r="64" ht="15.75" customHeight="1" spans="1:9">
      <c r="A64" s="243" t="s">
        <v>4359</v>
      </c>
      <c r="B64" s="116" t="s">
        <v>914</v>
      </c>
      <c r="C64" s="122" t="s">
        <v>915</v>
      </c>
      <c r="D64" s="229">
        <v>45583</v>
      </c>
      <c r="E64" s="229">
        <v>45588</v>
      </c>
      <c r="F64" s="222">
        <v>533.6</v>
      </c>
      <c r="G64" s="280">
        <v>45589</v>
      </c>
      <c r="H64" s="116">
        <v>1000000000</v>
      </c>
      <c r="I64" s="155"/>
    </row>
    <row r="65" ht="15.75" customHeight="1" spans="1:9">
      <c r="A65" s="243" t="s">
        <v>4360</v>
      </c>
      <c r="B65" s="26" t="s">
        <v>421</v>
      </c>
      <c r="C65" s="122" t="s">
        <v>4361</v>
      </c>
      <c r="D65" s="229">
        <v>45583</v>
      </c>
      <c r="E65" s="229">
        <v>45588</v>
      </c>
      <c r="F65" s="222">
        <v>2010.29</v>
      </c>
      <c r="G65" s="280">
        <v>45589</v>
      </c>
      <c r="H65" s="116">
        <v>1444000000</v>
      </c>
      <c r="I65" s="155"/>
    </row>
    <row r="66" ht="15.75" customHeight="1" spans="1:9">
      <c r="A66" s="243" t="s">
        <v>4362</v>
      </c>
      <c r="B66" s="116" t="s">
        <v>91</v>
      </c>
      <c r="C66" s="122" t="s">
        <v>249</v>
      </c>
      <c r="D66" s="229">
        <v>45583</v>
      </c>
      <c r="E66" s="229">
        <v>45588</v>
      </c>
      <c r="F66" s="392">
        <v>16833.29</v>
      </c>
      <c r="G66" s="280">
        <v>45589</v>
      </c>
      <c r="H66" s="116">
        <v>1000000000</v>
      </c>
      <c r="I66" s="155"/>
    </row>
    <row r="67" ht="17.25" customHeight="1" spans="1:9">
      <c r="A67" s="243" t="s">
        <v>4363</v>
      </c>
      <c r="B67" s="116" t="s">
        <v>1296</v>
      </c>
      <c r="C67" s="122" t="s">
        <v>1297</v>
      </c>
      <c r="D67" s="124">
        <v>45586</v>
      </c>
      <c r="E67" s="124">
        <v>45586</v>
      </c>
      <c r="F67" s="143">
        <v>4728.39</v>
      </c>
      <c r="G67" s="280">
        <v>45589</v>
      </c>
      <c r="H67" s="162">
        <v>1444000000</v>
      </c>
      <c r="I67" s="155"/>
    </row>
    <row r="68" ht="16.5" customHeight="1" spans="1:9">
      <c r="A68" s="243" t="s">
        <v>4364</v>
      </c>
      <c r="B68" s="116" t="s">
        <v>146</v>
      </c>
      <c r="C68" s="122" t="s">
        <v>1856</v>
      </c>
      <c r="D68" s="124">
        <v>45586</v>
      </c>
      <c r="E68" s="124">
        <v>45587</v>
      </c>
      <c r="F68" s="141">
        <v>3738.32</v>
      </c>
      <c r="G68" s="280">
        <v>45589</v>
      </c>
      <c r="H68" s="316">
        <v>1000000000</v>
      </c>
      <c r="I68" s="155"/>
    </row>
    <row r="69" ht="15.75" customHeight="1" spans="1:9">
      <c r="A69" s="22" t="s">
        <v>160</v>
      </c>
      <c r="B69" s="106"/>
      <c r="C69" s="106"/>
      <c r="D69" s="106"/>
      <c r="E69" s="106"/>
      <c r="F69" s="106"/>
      <c r="G69" s="106"/>
      <c r="H69" s="107"/>
      <c r="I69" s="152">
        <f t="shared" ref="I69:I73" si="0">SUM(F70)</f>
        <v>0</v>
      </c>
    </row>
    <row r="70" ht="18" customHeight="1" spans="1:40">
      <c r="A70" s="91"/>
      <c r="B70" s="91"/>
      <c r="C70" s="122"/>
      <c r="D70" s="247"/>
      <c r="E70" s="247"/>
      <c r="F70" s="393"/>
      <c r="G70" s="394"/>
      <c r="H70" s="26"/>
      <c r="I70" s="396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</row>
    <row r="71" ht="15.75" customHeight="1" spans="1:9">
      <c r="A71" s="22" t="s">
        <v>161</v>
      </c>
      <c r="B71" s="106"/>
      <c r="C71" s="106"/>
      <c r="D71" s="106"/>
      <c r="E71" s="106"/>
      <c r="F71" s="106"/>
      <c r="G71" s="106"/>
      <c r="H71" s="107"/>
      <c r="I71" s="152">
        <f t="shared" si="0"/>
        <v>453689.42</v>
      </c>
    </row>
    <row r="72" ht="16.5" customHeight="1" spans="1:9">
      <c r="A72" s="122" t="s">
        <v>4365</v>
      </c>
      <c r="B72" s="116" t="s">
        <v>828</v>
      </c>
      <c r="C72" s="122" t="s">
        <v>3864</v>
      </c>
      <c r="D72" s="123">
        <v>44852</v>
      </c>
      <c r="E72" s="123">
        <v>44856</v>
      </c>
      <c r="F72" s="121">
        <v>453689.42</v>
      </c>
      <c r="G72" s="280">
        <v>45589</v>
      </c>
      <c r="H72" s="116">
        <v>1000000000</v>
      </c>
      <c r="I72" s="155"/>
    </row>
    <row r="73" ht="15.75" customHeight="1" spans="1:9">
      <c r="A73" s="22" t="s">
        <v>186</v>
      </c>
      <c r="B73" s="106"/>
      <c r="C73" s="106"/>
      <c r="D73" s="106"/>
      <c r="E73" s="106"/>
      <c r="F73" s="106"/>
      <c r="G73" s="106"/>
      <c r="H73" s="107"/>
      <c r="I73" s="152">
        <f t="shared" si="0"/>
        <v>0</v>
      </c>
    </row>
    <row r="74" ht="15.75" customHeight="1" spans="1:9">
      <c r="A74" s="395"/>
      <c r="B74" s="366"/>
      <c r="C74" s="253"/>
      <c r="D74" s="258"/>
      <c r="E74" s="258"/>
      <c r="F74" s="141"/>
      <c r="G74" s="258"/>
      <c r="H74" s="149"/>
      <c r="I74" s="122"/>
    </row>
    <row r="75" ht="15.75" customHeight="1" spans="1:9">
      <c r="A75" s="22" t="s">
        <v>187</v>
      </c>
      <c r="B75" s="106"/>
      <c r="C75" s="106"/>
      <c r="D75" s="106"/>
      <c r="E75" s="106"/>
      <c r="F75" s="106"/>
      <c r="G75" s="106"/>
      <c r="H75" s="107"/>
      <c r="I75" s="152">
        <f t="shared" ref="I75:I79" si="1">SUM(F76)</f>
        <v>27377.51</v>
      </c>
    </row>
    <row r="76" ht="17.25" customHeight="1" spans="1:9">
      <c r="A76" s="117" t="s">
        <v>4366</v>
      </c>
      <c r="B76" s="26" t="s">
        <v>143</v>
      </c>
      <c r="C76" s="122" t="s">
        <v>144</v>
      </c>
      <c r="D76" s="118">
        <v>45583</v>
      </c>
      <c r="E76" s="124">
        <v>45586</v>
      </c>
      <c r="F76" s="141">
        <v>27377.51</v>
      </c>
      <c r="G76" s="280">
        <v>45589</v>
      </c>
      <c r="H76" s="369">
        <v>1000000000</v>
      </c>
      <c r="I76" s="155"/>
    </row>
    <row r="77" ht="15.75" customHeight="1" spans="1:9">
      <c r="A77" s="22" t="s">
        <v>208</v>
      </c>
      <c r="B77" s="106"/>
      <c r="C77" s="106"/>
      <c r="D77" s="106"/>
      <c r="E77" s="106"/>
      <c r="F77" s="106"/>
      <c r="G77" s="106"/>
      <c r="H77" s="107"/>
      <c r="I77" s="152">
        <f t="shared" si="1"/>
        <v>0</v>
      </c>
    </row>
    <row r="78" ht="15.75" customHeight="1" spans="1:9">
      <c r="A78" s="116"/>
      <c r="B78" s="116"/>
      <c r="C78" s="122"/>
      <c r="D78" s="164"/>
      <c r="E78" s="164"/>
      <c r="F78" s="165"/>
      <c r="G78" s="348"/>
      <c r="H78" s="26"/>
      <c r="I78" s="122"/>
    </row>
    <row r="79" ht="15.75" customHeight="1" spans="1:9">
      <c r="A79" s="22" t="s">
        <v>220</v>
      </c>
      <c r="B79" s="106"/>
      <c r="C79" s="106"/>
      <c r="D79" s="106"/>
      <c r="E79" s="106"/>
      <c r="F79" s="106"/>
      <c r="G79" s="106"/>
      <c r="H79" s="107"/>
      <c r="I79" s="152">
        <f t="shared" si="1"/>
        <v>0</v>
      </c>
    </row>
    <row r="80" ht="15.75" customHeight="1" spans="1:9">
      <c r="A80" s="122"/>
      <c r="B80" s="122"/>
      <c r="C80" s="122"/>
      <c r="D80" s="164"/>
      <c r="E80" s="164"/>
      <c r="F80" s="72"/>
      <c r="G80" s="164"/>
      <c r="H80" s="116"/>
      <c r="I80" s="122"/>
    </row>
    <row r="81" ht="15.75" customHeight="1" spans="1:9">
      <c r="A81" s="22" t="s">
        <v>221</v>
      </c>
      <c r="B81" s="106"/>
      <c r="C81" s="106"/>
      <c r="D81" s="106"/>
      <c r="E81" s="106"/>
      <c r="F81" s="106"/>
      <c r="G81" s="106"/>
      <c r="H81" s="107"/>
      <c r="I81" s="152">
        <f>SUM(F82)</f>
        <v>0</v>
      </c>
    </row>
    <row r="82" ht="15.75" customHeight="1" spans="1:9">
      <c r="A82" s="122"/>
      <c r="B82" s="122"/>
      <c r="C82" s="309"/>
      <c r="D82" s="164"/>
      <c r="E82" s="258"/>
      <c r="F82" s="165"/>
      <c r="G82" s="259"/>
      <c r="H82" s="162"/>
      <c r="I82" s="116"/>
    </row>
    <row r="83" customFormat="1" ht="15.75" customHeight="1" spans="1:8">
      <c r="A83" s="91"/>
      <c r="B83" s="91"/>
      <c r="D83" s="91"/>
      <c r="E83" s="91"/>
      <c r="F83" s="167"/>
      <c r="G83" s="168"/>
      <c r="H83" s="169"/>
    </row>
    <row r="84" customFormat="1" ht="15.75" customHeight="1" spans="1:8">
      <c r="A84" s="170" t="s">
        <v>222</v>
      </c>
      <c r="B84" s="171"/>
      <c r="C84" s="171"/>
      <c r="D84" s="91"/>
      <c r="E84" s="91"/>
      <c r="F84" s="167"/>
      <c r="H84" s="91"/>
    </row>
    <row r="85" customFormat="1" ht="15.75" customHeight="1" spans="1:8">
      <c r="A85" s="172" t="s">
        <v>223</v>
      </c>
      <c r="B85" s="102"/>
      <c r="C85" s="102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69:H69"/>
    <mergeCell ref="A71:H71"/>
    <mergeCell ref="A73:H73"/>
    <mergeCell ref="A75:H75"/>
    <mergeCell ref="A77:H77"/>
    <mergeCell ref="A79:H79"/>
    <mergeCell ref="A81:H81"/>
  </mergeCells>
  <pageMargins left="0.75" right="0.75" top="1" bottom="1" header="0.5" footer="0.5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2"/>
  <sheetViews>
    <sheetView workbookViewId="0">
      <selection activeCell="E25" sqref="E25"/>
    </sheetView>
  </sheetViews>
  <sheetFormatPr defaultColWidth="12.6285714285714" defaultRowHeight="15" customHeight="1"/>
  <cols>
    <col min="1" max="1" width="23" customWidth="1"/>
    <col min="2" max="2" width="18.1428571428571" style="376" customWidth="1"/>
    <col min="3" max="3" width="80.7523809523809" customWidth="1"/>
    <col min="4" max="5" width="10.752380952381" customWidth="1"/>
    <col min="6" max="6" width="13.6285714285714" customWidth="1"/>
    <col min="7" max="7" width="10.6285714285714" customWidth="1"/>
    <col min="8" max="8" width="23.5047619047619" customWidth="1"/>
    <col min="9" max="9" width="20.3809523809524" customWidth="1"/>
  </cols>
  <sheetData>
    <row r="1" ht="15.75" customHeight="1" spans="1:9">
      <c r="A1" s="377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2">
      <c r="A6" s="95" t="s">
        <v>0</v>
      </c>
      <c r="B6" s="376"/>
    </row>
    <row r="7" customFormat="1" ht="15.75" customHeight="1" spans="1:2">
      <c r="A7" s="95" t="s">
        <v>1</v>
      </c>
      <c r="B7" s="376"/>
    </row>
    <row r="8" customFormat="1" ht="15.75" customHeight="1" spans="1:2">
      <c r="A8" s="95" t="s">
        <v>2</v>
      </c>
      <c r="B8" s="376"/>
    </row>
    <row r="9" customFormat="1" ht="15.75" customHeight="1" spans="1:2">
      <c r="A9" s="96" t="s">
        <v>3</v>
      </c>
      <c r="B9" s="376"/>
    </row>
    <row r="10" customFormat="1" ht="15.75" customHeight="1" spans="1:2">
      <c r="A10" s="96" t="s">
        <v>4</v>
      </c>
      <c r="B10" s="376"/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378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36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379"/>
      <c r="C16" s="106"/>
      <c r="D16" s="106"/>
      <c r="E16" s="106"/>
      <c r="F16" s="106"/>
      <c r="G16" s="106"/>
      <c r="H16" s="107"/>
      <c r="I16" s="152">
        <f>SUM(F17:F32)</f>
        <v>978387.02</v>
      </c>
    </row>
    <row r="17" ht="19.5" customHeight="1" spans="1:9">
      <c r="A17" s="116" t="s">
        <v>4367</v>
      </c>
      <c r="B17" s="116" t="s">
        <v>18</v>
      </c>
      <c r="C17" s="122" t="s">
        <v>4368</v>
      </c>
      <c r="D17" s="118">
        <v>45405</v>
      </c>
      <c r="E17" s="118">
        <v>45407</v>
      </c>
      <c r="F17" s="119">
        <v>621950</v>
      </c>
      <c r="G17" s="140">
        <v>45594</v>
      </c>
      <c r="H17" s="159">
        <v>1000000000</v>
      </c>
      <c r="I17" s="155"/>
    </row>
    <row r="18" ht="17.25" customHeight="1" spans="1:9">
      <c r="A18" s="116" t="s">
        <v>4369</v>
      </c>
      <c r="B18" s="116" t="s">
        <v>18</v>
      </c>
      <c r="C18" s="122" t="s">
        <v>4370</v>
      </c>
      <c r="D18" s="118">
        <v>45406</v>
      </c>
      <c r="E18" s="118">
        <v>45407</v>
      </c>
      <c r="F18" s="119">
        <v>2400</v>
      </c>
      <c r="G18" s="140">
        <v>45594</v>
      </c>
      <c r="H18" s="159">
        <v>1000000000</v>
      </c>
      <c r="I18" s="155"/>
    </row>
    <row r="19" ht="17.25" customHeight="1" spans="1:9">
      <c r="A19" s="116" t="s">
        <v>4371</v>
      </c>
      <c r="B19" s="116" t="s">
        <v>18</v>
      </c>
      <c r="C19" s="122" t="s">
        <v>4372</v>
      </c>
      <c r="D19" s="118">
        <v>45406</v>
      </c>
      <c r="E19" s="118">
        <v>45407</v>
      </c>
      <c r="F19" s="119">
        <v>1200</v>
      </c>
      <c r="G19" s="140">
        <v>45594</v>
      </c>
      <c r="H19" s="159">
        <v>1000000000</v>
      </c>
      <c r="I19" s="155"/>
    </row>
    <row r="20" ht="15.75" customHeight="1" spans="1:9">
      <c r="A20" s="116" t="s">
        <v>4373</v>
      </c>
      <c r="B20" s="91" t="s">
        <v>18</v>
      </c>
      <c r="C20" s="122" t="s">
        <v>4374</v>
      </c>
      <c r="D20" s="118">
        <v>45406</v>
      </c>
      <c r="E20" s="118">
        <v>45407</v>
      </c>
      <c r="F20" s="119">
        <v>4000</v>
      </c>
      <c r="G20" s="140">
        <v>45594</v>
      </c>
      <c r="H20" s="159">
        <v>1000000000</v>
      </c>
      <c r="I20" s="155"/>
    </row>
    <row r="21" ht="16.5" customHeight="1" spans="1:9">
      <c r="A21" s="116" t="s">
        <v>4375</v>
      </c>
      <c r="B21" s="116" t="s">
        <v>18</v>
      </c>
      <c r="C21" s="122" t="s">
        <v>4376</v>
      </c>
      <c r="D21" s="118">
        <v>45406</v>
      </c>
      <c r="E21" s="118">
        <v>45407</v>
      </c>
      <c r="F21" s="121">
        <v>600</v>
      </c>
      <c r="G21" s="140">
        <v>45594</v>
      </c>
      <c r="H21" s="116">
        <v>1000000000</v>
      </c>
      <c r="I21" s="155"/>
    </row>
    <row r="22" ht="15.75" customHeight="1" spans="1:9">
      <c r="A22" s="91" t="s">
        <v>4377</v>
      </c>
      <c r="B22" s="116" t="s">
        <v>4378</v>
      </c>
      <c r="C22" s="147" t="s">
        <v>4379</v>
      </c>
      <c r="D22" s="118">
        <v>45406</v>
      </c>
      <c r="E22" s="118">
        <v>45407</v>
      </c>
      <c r="F22" s="141">
        <v>1200</v>
      </c>
      <c r="G22" s="140">
        <v>45594</v>
      </c>
      <c r="H22" s="247">
        <v>1000000000</v>
      </c>
      <c r="I22" s="155"/>
    </row>
    <row r="23" ht="17.25" customHeight="1" spans="1:9">
      <c r="A23" s="116" t="s">
        <v>4380</v>
      </c>
      <c r="B23" s="116"/>
      <c r="C23" s="122" t="s">
        <v>230</v>
      </c>
      <c r="D23" s="118">
        <v>45582</v>
      </c>
      <c r="E23" s="118">
        <v>45590</v>
      </c>
      <c r="F23" s="119">
        <v>7466.22</v>
      </c>
      <c r="G23" s="140">
        <v>45594</v>
      </c>
      <c r="H23" s="159">
        <v>1000000000</v>
      </c>
      <c r="I23" s="155"/>
    </row>
    <row r="24" ht="17.25" customHeight="1" spans="1:9">
      <c r="A24" s="116" t="s">
        <v>4381</v>
      </c>
      <c r="B24" s="116"/>
      <c r="C24" s="122" t="s">
        <v>4112</v>
      </c>
      <c r="D24" s="118">
        <v>45582</v>
      </c>
      <c r="E24" s="118">
        <v>45590</v>
      </c>
      <c r="F24" s="119">
        <v>7270.8</v>
      </c>
      <c r="G24" s="140">
        <v>45594</v>
      </c>
      <c r="H24" s="159">
        <v>1000000000</v>
      </c>
      <c r="I24" s="155"/>
    </row>
    <row r="25" ht="17.25" customHeight="1" spans="1:9">
      <c r="A25" s="116" t="s">
        <v>4382</v>
      </c>
      <c r="B25" s="116" t="s">
        <v>4378</v>
      </c>
      <c r="C25" s="122" t="s">
        <v>4383</v>
      </c>
      <c r="D25" s="118">
        <v>45582</v>
      </c>
      <c r="E25" s="118">
        <v>45590</v>
      </c>
      <c r="F25" s="119">
        <v>20000</v>
      </c>
      <c r="G25" s="140">
        <v>45594</v>
      </c>
      <c r="H25" s="374" t="s">
        <v>31</v>
      </c>
      <c r="I25" s="155"/>
    </row>
    <row r="26" ht="17.25" customHeight="1" spans="1:9">
      <c r="A26" s="116" t="s">
        <v>4384</v>
      </c>
      <c r="B26" s="116" t="s">
        <v>18</v>
      </c>
      <c r="C26" s="122" t="s">
        <v>4385</v>
      </c>
      <c r="D26" s="118">
        <v>45588</v>
      </c>
      <c r="E26" s="118">
        <v>45589</v>
      </c>
      <c r="F26" s="119">
        <v>56000</v>
      </c>
      <c r="G26" s="140">
        <v>45594</v>
      </c>
      <c r="H26" s="159">
        <v>1000000000</v>
      </c>
      <c r="I26" s="155"/>
    </row>
    <row r="27" ht="17.25" customHeight="1" spans="1:9">
      <c r="A27" s="116" t="s">
        <v>4386</v>
      </c>
      <c r="B27" s="26" t="s">
        <v>18</v>
      </c>
      <c r="C27" s="122" t="s">
        <v>4387</v>
      </c>
      <c r="D27" s="118">
        <v>45589</v>
      </c>
      <c r="E27" s="118">
        <v>45590</v>
      </c>
      <c r="F27" s="119">
        <v>37200</v>
      </c>
      <c r="G27" s="140">
        <v>45594</v>
      </c>
      <c r="H27" s="159">
        <v>1000000000</v>
      </c>
      <c r="I27" s="155"/>
    </row>
    <row r="28" ht="17.25" customHeight="1" spans="1:9">
      <c r="A28" s="116" t="s">
        <v>4388</v>
      </c>
      <c r="B28" s="26" t="s">
        <v>18</v>
      </c>
      <c r="C28" s="122" t="s">
        <v>4389</v>
      </c>
      <c r="D28" s="118">
        <v>45589</v>
      </c>
      <c r="E28" s="118">
        <v>45590</v>
      </c>
      <c r="F28" s="219">
        <v>4800</v>
      </c>
      <c r="G28" s="140">
        <v>45594</v>
      </c>
      <c r="H28" s="159">
        <v>1000000000</v>
      </c>
      <c r="I28" s="155"/>
    </row>
    <row r="29" ht="17.25" customHeight="1" spans="1:9">
      <c r="A29" s="116" t="s">
        <v>4390</v>
      </c>
      <c r="B29" s="116" t="s">
        <v>18</v>
      </c>
      <c r="C29" s="147" t="s">
        <v>4391</v>
      </c>
      <c r="D29" s="118">
        <v>45589</v>
      </c>
      <c r="E29" s="118">
        <v>45590</v>
      </c>
      <c r="F29" s="119">
        <v>2800</v>
      </c>
      <c r="G29" s="140">
        <v>45594</v>
      </c>
      <c r="H29" s="159">
        <v>1000000000</v>
      </c>
      <c r="I29" s="155"/>
    </row>
    <row r="30" ht="17.25" customHeight="1" spans="1:9">
      <c r="A30" s="298" t="s">
        <v>4392</v>
      </c>
      <c r="B30" s="298" t="s">
        <v>18</v>
      </c>
      <c r="C30" s="305" t="s">
        <v>4393</v>
      </c>
      <c r="D30" s="380">
        <v>45590</v>
      </c>
      <c r="E30" s="380">
        <v>45594</v>
      </c>
      <c r="F30" s="381">
        <v>143500</v>
      </c>
      <c r="G30" s="314">
        <v>45594</v>
      </c>
      <c r="H30" s="374">
        <v>1000000000</v>
      </c>
      <c r="I30" s="310"/>
    </row>
    <row r="31" ht="17.25" customHeight="1" spans="1:9">
      <c r="A31" s="298" t="s">
        <v>4394</v>
      </c>
      <c r="B31" s="298" t="s">
        <v>18</v>
      </c>
      <c r="C31" s="305" t="s">
        <v>4395</v>
      </c>
      <c r="D31" s="380">
        <v>45587</v>
      </c>
      <c r="E31" s="380">
        <v>45594</v>
      </c>
      <c r="F31" s="381">
        <v>50000</v>
      </c>
      <c r="G31" s="314">
        <v>45594</v>
      </c>
      <c r="H31" s="374">
        <v>1000000000</v>
      </c>
      <c r="I31" s="310"/>
    </row>
    <row r="32" ht="17.25" customHeight="1" spans="1:9">
      <c r="A32" s="116" t="s">
        <v>4396</v>
      </c>
      <c r="B32" s="116" t="s">
        <v>18</v>
      </c>
      <c r="C32" s="122" t="s">
        <v>4397</v>
      </c>
      <c r="D32" s="151">
        <v>45590</v>
      </c>
      <c r="E32" s="151">
        <v>45594</v>
      </c>
      <c r="F32" s="119">
        <v>18000</v>
      </c>
      <c r="G32" s="140">
        <v>45594</v>
      </c>
      <c r="H32" s="159">
        <v>1000000000</v>
      </c>
      <c r="I32" s="155"/>
    </row>
    <row r="33" ht="24.75" customHeight="1" spans="1:40">
      <c r="A33" s="22" t="s">
        <v>2713</v>
      </c>
      <c r="B33" s="379"/>
      <c r="C33" s="106"/>
      <c r="D33" s="106"/>
      <c r="E33" s="106"/>
      <c r="F33" s="106"/>
      <c r="G33" s="106"/>
      <c r="H33" s="107"/>
      <c r="I33" s="152">
        <f>SUM(F35:F56)</f>
        <v>126513.96</v>
      </c>
      <c r="AN33" s="147" t="s">
        <v>52</v>
      </c>
    </row>
    <row r="34" ht="16.5" customHeight="1" spans="1:9">
      <c r="A34" s="116" t="s">
        <v>4398</v>
      </c>
      <c r="B34" s="91" t="s">
        <v>91</v>
      </c>
      <c r="C34" s="122" t="s">
        <v>249</v>
      </c>
      <c r="D34" s="124">
        <v>45400</v>
      </c>
      <c r="E34" s="124">
        <v>45587</v>
      </c>
      <c r="F34" s="141">
        <v>2775.85</v>
      </c>
      <c r="G34" s="140">
        <v>45594</v>
      </c>
      <c r="H34" s="316">
        <v>1000000000</v>
      </c>
      <c r="I34" s="155"/>
    </row>
    <row r="35" ht="16.5" customHeight="1" spans="1:9">
      <c r="A35" s="26" t="s">
        <v>4399</v>
      </c>
      <c r="B35" s="26" t="s">
        <v>2679</v>
      </c>
      <c r="C35" s="122" t="s">
        <v>350</v>
      </c>
      <c r="D35" s="124">
        <v>45532</v>
      </c>
      <c r="E35" s="124">
        <v>45590</v>
      </c>
      <c r="F35" s="141">
        <v>9614.01</v>
      </c>
      <c r="G35" s="140">
        <v>45594</v>
      </c>
      <c r="H35" s="116" t="s">
        <v>3204</v>
      </c>
      <c r="I35" s="155"/>
    </row>
    <row r="36" ht="16.5" customHeight="1" spans="1:9">
      <c r="A36" s="116" t="s">
        <v>4400</v>
      </c>
      <c r="B36" s="116" t="s">
        <v>269</v>
      </c>
      <c r="C36" s="382" t="s">
        <v>780</v>
      </c>
      <c r="D36" s="124">
        <v>45573</v>
      </c>
      <c r="E36" s="124">
        <v>45590</v>
      </c>
      <c r="F36" s="234">
        <v>12150.5</v>
      </c>
      <c r="G36" s="140">
        <v>45594</v>
      </c>
      <c r="H36" s="162">
        <v>1000000000</v>
      </c>
      <c r="I36" s="155"/>
    </row>
    <row r="37" ht="16.5" customHeight="1" spans="1:9">
      <c r="A37" s="159" t="s">
        <v>4401</v>
      </c>
      <c r="B37" s="116" t="s">
        <v>253</v>
      </c>
      <c r="C37" s="299" t="s">
        <v>254</v>
      </c>
      <c r="D37" s="232">
        <v>45575</v>
      </c>
      <c r="E37" s="232">
        <v>45589</v>
      </c>
      <c r="F37" s="222">
        <v>7508.97</v>
      </c>
      <c r="G37" s="140">
        <v>45594</v>
      </c>
      <c r="H37" s="116">
        <v>1000000000</v>
      </c>
      <c r="I37" s="155"/>
    </row>
    <row r="38" ht="16.5" customHeight="1" spans="1:9">
      <c r="A38" s="116" t="s">
        <v>4402</v>
      </c>
      <c r="B38" s="116" t="s">
        <v>2319</v>
      </c>
      <c r="C38" s="299" t="s">
        <v>4403</v>
      </c>
      <c r="D38" s="232">
        <v>45582</v>
      </c>
      <c r="E38" s="232">
        <v>45589</v>
      </c>
      <c r="F38" s="141">
        <f>410.7+469.37+469.37+736.97+410.7+410.7</f>
        <v>2907.81</v>
      </c>
      <c r="G38" s="140">
        <v>45594</v>
      </c>
      <c r="H38" s="116">
        <v>1000000000</v>
      </c>
      <c r="I38" s="155"/>
    </row>
    <row r="39" ht="16.5" customHeight="1" spans="1:9">
      <c r="A39" s="116" t="s">
        <v>4404</v>
      </c>
      <c r="B39" s="116" t="s">
        <v>213</v>
      </c>
      <c r="C39" s="299" t="s">
        <v>214</v>
      </c>
      <c r="D39" s="124">
        <v>45582</v>
      </c>
      <c r="E39" s="124">
        <v>45589</v>
      </c>
      <c r="F39" s="141">
        <v>4451.86</v>
      </c>
      <c r="G39" s="140">
        <v>45594</v>
      </c>
      <c r="H39" s="316">
        <v>1000000000</v>
      </c>
      <c r="I39" s="155"/>
    </row>
    <row r="40" ht="16.5" customHeight="1" spans="1:9">
      <c r="A40" s="116" t="s">
        <v>4405</v>
      </c>
      <c r="B40" s="26" t="s">
        <v>213</v>
      </c>
      <c r="C40" s="122" t="s">
        <v>214</v>
      </c>
      <c r="D40" s="118">
        <v>45583</v>
      </c>
      <c r="E40" s="124">
        <v>45589</v>
      </c>
      <c r="F40" s="143">
        <v>6589.76</v>
      </c>
      <c r="G40" s="140">
        <v>45594</v>
      </c>
      <c r="H40" s="162">
        <v>1000000000</v>
      </c>
      <c r="I40" s="155"/>
    </row>
    <row r="41" ht="16.5" customHeight="1" spans="1:9">
      <c r="A41" s="116" t="s">
        <v>4406</v>
      </c>
      <c r="B41" s="116" t="s">
        <v>54</v>
      </c>
      <c r="C41" s="218" t="s">
        <v>1153</v>
      </c>
      <c r="D41" s="229">
        <v>45586</v>
      </c>
      <c r="E41" s="229">
        <v>45588</v>
      </c>
      <c r="F41" s="222">
        <v>5348.79</v>
      </c>
      <c r="G41" s="140">
        <v>45594</v>
      </c>
      <c r="H41" s="116">
        <v>1000000000</v>
      </c>
      <c r="I41" s="155"/>
    </row>
    <row r="42" ht="16.5" customHeight="1" spans="1:9">
      <c r="A42" s="116" t="s">
        <v>4407</v>
      </c>
      <c r="B42" s="116" t="s">
        <v>4408</v>
      </c>
      <c r="C42" s="235" t="s">
        <v>4409</v>
      </c>
      <c r="D42" s="229">
        <v>45586</v>
      </c>
      <c r="E42" s="161">
        <v>45588</v>
      </c>
      <c r="F42" s="222">
        <v>404.84</v>
      </c>
      <c r="G42" s="140">
        <v>45594</v>
      </c>
      <c r="H42" s="116">
        <v>1000000000</v>
      </c>
      <c r="I42" s="155"/>
    </row>
    <row r="43" ht="16.5" customHeight="1" spans="1:9">
      <c r="A43" s="116" t="s">
        <v>4410</v>
      </c>
      <c r="B43" s="116" t="s">
        <v>4411</v>
      </c>
      <c r="C43" s="235" t="s">
        <v>4412</v>
      </c>
      <c r="D43" s="229">
        <v>45586</v>
      </c>
      <c r="E43" s="124">
        <v>45589</v>
      </c>
      <c r="F43" s="141">
        <v>850</v>
      </c>
      <c r="G43" s="140">
        <v>45594</v>
      </c>
      <c r="H43" s="162">
        <v>1000000000</v>
      </c>
      <c r="I43" s="155"/>
    </row>
    <row r="44" ht="15.75" customHeight="1" spans="1:9">
      <c r="A44" s="116" t="s">
        <v>4413</v>
      </c>
      <c r="B44" s="116" t="s">
        <v>2830</v>
      </c>
      <c r="C44" s="299" t="s">
        <v>4414</v>
      </c>
      <c r="D44" s="229">
        <v>45587</v>
      </c>
      <c r="E44" s="229">
        <v>45588</v>
      </c>
      <c r="F44" s="222">
        <v>12816.38</v>
      </c>
      <c r="G44" s="140">
        <v>45594</v>
      </c>
      <c r="H44" s="116">
        <v>1000000000</v>
      </c>
      <c r="I44" s="155"/>
    </row>
    <row r="45" ht="18" customHeight="1" spans="1:9">
      <c r="A45" s="383" t="s">
        <v>4415</v>
      </c>
      <c r="B45" s="384" t="s">
        <v>1088</v>
      </c>
      <c r="C45" s="235" t="s">
        <v>2262</v>
      </c>
      <c r="D45" s="126">
        <v>45587</v>
      </c>
      <c r="E45" s="126">
        <v>45590</v>
      </c>
      <c r="F45" s="130">
        <v>2460.15</v>
      </c>
      <c r="G45" s="140">
        <v>45594</v>
      </c>
      <c r="H45" s="91">
        <v>1000000000</v>
      </c>
      <c r="I45" s="155"/>
    </row>
    <row r="46" ht="16.5" customHeight="1" spans="1:9">
      <c r="A46" s="383" t="s">
        <v>4416</v>
      </c>
      <c r="B46" s="384" t="s">
        <v>1088</v>
      </c>
      <c r="C46" s="235" t="s">
        <v>2262</v>
      </c>
      <c r="D46" s="123">
        <v>45587</v>
      </c>
      <c r="E46" s="123">
        <v>45590</v>
      </c>
      <c r="F46" s="385">
        <v>14666.18</v>
      </c>
      <c r="G46" s="140">
        <v>45594</v>
      </c>
      <c r="H46" s="116">
        <v>1000000000</v>
      </c>
      <c r="I46" s="155"/>
    </row>
    <row r="47" ht="16.5" customHeight="1" spans="1:9">
      <c r="A47" s="116" t="s">
        <v>4417</v>
      </c>
      <c r="B47" s="116" t="s">
        <v>91</v>
      </c>
      <c r="C47" s="122" t="s">
        <v>249</v>
      </c>
      <c r="D47" s="232">
        <v>45588</v>
      </c>
      <c r="E47" s="232">
        <v>45589</v>
      </c>
      <c r="F47" s="386">
        <v>5551.69</v>
      </c>
      <c r="G47" s="140">
        <v>45594</v>
      </c>
      <c r="H47" s="91">
        <v>1444000000</v>
      </c>
      <c r="I47" s="155"/>
    </row>
    <row r="48" ht="16.5" customHeight="1" spans="1:9">
      <c r="A48" s="116" t="s">
        <v>4418</v>
      </c>
      <c r="B48" s="26" t="s">
        <v>104</v>
      </c>
      <c r="C48" s="309" t="s">
        <v>4419</v>
      </c>
      <c r="D48" s="161">
        <v>45588</v>
      </c>
      <c r="E48" s="161">
        <v>45589</v>
      </c>
      <c r="F48" s="222">
        <v>1232</v>
      </c>
      <c r="G48" s="140">
        <v>45594</v>
      </c>
      <c r="H48" s="116">
        <v>1000000000</v>
      </c>
      <c r="I48" s="155"/>
    </row>
    <row r="49" customHeight="1" spans="1:9">
      <c r="A49" s="116" t="s">
        <v>4420</v>
      </c>
      <c r="B49" s="226" t="s">
        <v>4421</v>
      </c>
      <c r="C49" s="122" t="s">
        <v>4422</v>
      </c>
      <c r="D49" s="124">
        <v>45589</v>
      </c>
      <c r="E49" s="124">
        <v>45590</v>
      </c>
      <c r="F49" s="143">
        <v>156.8</v>
      </c>
      <c r="G49" s="140">
        <v>45594</v>
      </c>
      <c r="H49" s="116">
        <v>3008000000</v>
      </c>
      <c r="I49" s="155"/>
    </row>
    <row r="50" customHeight="1" spans="1:9">
      <c r="A50" s="116" t="s">
        <v>4423</v>
      </c>
      <c r="B50" s="116" t="s">
        <v>742</v>
      </c>
      <c r="C50" s="122" t="s">
        <v>743</v>
      </c>
      <c r="D50" s="124">
        <v>45589</v>
      </c>
      <c r="E50" s="124">
        <v>45590</v>
      </c>
      <c r="F50" s="143">
        <v>6489.51</v>
      </c>
      <c r="G50" s="140">
        <v>45594</v>
      </c>
      <c r="H50" s="162">
        <v>1000000000</v>
      </c>
      <c r="I50" s="155"/>
    </row>
    <row r="51" customHeight="1" spans="1:9">
      <c r="A51" s="116" t="s">
        <v>4424</v>
      </c>
      <c r="B51" s="116" t="s">
        <v>822</v>
      </c>
      <c r="C51" s="122" t="s">
        <v>4425</v>
      </c>
      <c r="D51" s="124">
        <v>45589</v>
      </c>
      <c r="E51" s="124">
        <v>45590</v>
      </c>
      <c r="F51" s="222">
        <v>2561.2</v>
      </c>
      <c r="G51" s="140">
        <v>45594</v>
      </c>
      <c r="H51" s="162">
        <v>1000000000</v>
      </c>
      <c r="I51" s="155"/>
    </row>
    <row r="52" customHeight="1" spans="1:9">
      <c r="A52" s="116" t="s">
        <v>4426</v>
      </c>
      <c r="B52" s="116" t="s">
        <v>125</v>
      </c>
      <c r="C52" s="122" t="s">
        <v>126</v>
      </c>
      <c r="D52" s="124">
        <v>45589</v>
      </c>
      <c r="E52" s="124">
        <v>45590</v>
      </c>
      <c r="F52" s="119">
        <v>1469.95</v>
      </c>
      <c r="G52" s="140">
        <v>45594</v>
      </c>
      <c r="H52" s="162">
        <v>1000000000</v>
      </c>
      <c r="I52" s="155"/>
    </row>
    <row r="53" customHeight="1" spans="1:9">
      <c r="A53" s="116" t="s">
        <v>4427</v>
      </c>
      <c r="B53" s="116" t="s">
        <v>213</v>
      </c>
      <c r="C53" s="122" t="s">
        <v>4428</v>
      </c>
      <c r="D53" s="124">
        <v>45589</v>
      </c>
      <c r="E53" s="124">
        <v>45590</v>
      </c>
      <c r="F53" s="141">
        <v>5637.19</v>
      </c>
      <c r="G53" s="140">
        <v>45594</v>
      </c>
      <c r="H53" s="162">
        <v>1000000000</v>
      </c>
      <c r="I53" s="155"/>
    </row>
    <row r="54" customHeight="1" spans="1:9">
      <c r="A54" s="116" t="s">
        <v>4429</v>
      </c>
      <c r="B54" s="116" t="s">
        <v>2744</v>
      </c>
      <c r="C54" s="122" t="s">
        <v>214</v>
      </c>
      <c r="D54" s="124">
        <v>45589</v>
      </c>
      <c r="E54" s="332">
        <v>45594</v>
      </c>
      <c r="F54" s="141">
        <v>6337.44</v>
      </c>
      <c r="G54" s="140">
        <v>45594</v>
      </c>
      <c r="H54" s="316">
        <v>1000000000</v>
      </c>
      <c r="I54" s="155"/>
    </row>
    <row r="55" customHeight="1" spans="1:9">
      <c r="A55" s="116" t="s">
        <v>4430</v>
      </c>
      <c r="B55" s="116" t="s">
        <v>91</v>
      </c>
      <c r="C55" s="122" t="s">
        <v>249</v>
      </c>
      <c r="D55" s="124">
        <v>45589</v>
      </c>
      <c r="E55" s="124">
        <v>45594</v>
      </c>
      <c r="F55" s="222">
        <v>2775.85</v>
      </c>
      <c r="G55" s="140">
        <v>45594</v>
      </c>
      <c r="H55" s="116">
        <v>1000000000</v>
      </c>
      <c r="I55" s="155"/>
    </row>
    <row r="56" customHeight="1" spans="1:9">
      <c r="A56" s="116" t="s">
        <v>4431</v>
      </c>
      <c r="B56" s="116" t="s">
        <v>213</v>
      </c>
      <c r="C56" s="122" t="s">
        <v>214</v>
      </c>
      <c r="D56" s="124">
        <v>45589</v>
      </c>
      <c r="E56" s="332">
        <v>45594</v>
      </c>
      <c r="F56" s="141">
        <v>14533.08</v>
      </c>
      <c r="G56" s="140">
        <v>45594</v>
      </c>
      <c r="H56" s="316">
        <v>1000000000</v>
      </c>
      <c r="I56" s="155"/>
    </row>
    <row r="57" ht="15.75" customHeight="1" spans="1:9">
      <c r="A57" s="22" t="s">
        <v>160</v>
      </c>
      <c r="B57" s="379"/>
      <c r="C57" s="106"/>
      <c r="D57" s="106"/>
      <c r="E57" s="106"/>
      <c r="F57" s="106"/>
      <c r="G57" s="106"/>
      <c r="H57" s="107"/>
      <c r="I57" s="152">
        <f>SUM(F58)</f>
        <v>221488.76</v>
      </c>
    </row>
    <row r="58" ht="18" customHeight="1" spans="1:40">
      <c r="A58" s="116" t="s">
        <v>4432</v>
      </c>
      <c r="B58" s="116" t="s">
        <v>824</v>
      </c>
      <c r="C58" s="122" t="s">
        <v>3905</v>
      </c>
      <c r="D58" s="124">
        <v>45588</v>
      </c>
      <c r="E58" s="124" t="s">
        <v>4433</v>
      </c>
      <c r="F58" s="121">
        <v>221488.76</v>
      </c>
      <c r="G58" s="140">
        <v>45594</v>
      </c>
      <c r="H58" s="26">
        <v>1000000000</v>
      </c>
      <c r="I58" s="155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</row>
    <row r="59" ht="15.75" customHeight="1" spans="1:9">
      <c r="A59" s="22" t="s">
        <v>161</v>
      </c>
      <c r="B59" s="379"/>
      <c r="C59" s="106"/>
      <c r="D59" s="106"/>
      <c r="E59" s="106"/>
      <c r="F59" s="106"/>
      <c r="G59" s="106"/>
      <c r="H59" s="107"/>
      <c r="I59" s="152">
        <f>SUM(F61:F67)</f>
        <v>492801.62</v>
      </c>
    </row>
    <row r="60" ht="17.25" customHeight="1" spans="1:9">
      <c r="A60" s="116" t="s">
        <v>4434</v>
      </c>
      <c r="B60" s="116" t="s">
        <v>121</v>
      </c>
      <c r="C60" s="221" t="s">
        <v>4435</v>
      </c>
      <c r="D60" s="123">
        <v>44852</v>
      </c>
      <c r="E60" s="123">
        <v>45588</v>
      </c>
      <c r="F60" s="119">
        <v>43392.29</v>
      </c>
      <c r="G60" s="140">
        <v>45594</v>
      </c>
      <c r="H60" s="162">
        <v>1000000000</v>
      </c>
      <c r="I60" s="155"/>
    </row>
    <row r="61" ht="17.25" customHeight="1" spans="1:9">
      <c r="A61" s="247" t="s">
        <v>4436</v>
      </c>
      <c r="B61" s="242" t="s">
        <v>184</v>
      </c>
      <c r="C61" s="309" t="s">
        <v>2914</v>
      </c>
      <c r="D61" s="123">
        <v>44852</v>
      </c>
      <c r="E61" s="123">
        <v>44856</v>
      </c>
      <c r="F61" s="119">
        <v>116424.41</v>
      </c>
      <c r="G61" s="140">
        <v>45594</v>
      </c>
      <c r="H61" s="162" t="s">
        <v>274</v>
      </c>
      <c r="I61" s="155"/>
    </row>
    <row r="62" ht="16.5" customHeight="1" spans="1:9">
      <c r="A62" s="159" t="s">
        <v>4437</v>
      </c>
      <c r="B62" s="159" t="s">
        <v>169</v>
      </c>
      <c r="C62" s="309" t="s">
        <v>393</v>
      </c>
      <c r="D62" s="123">
        <v>45581</v>
      </c>
      <c r="E62" s="123">
        <v>45589</v>
      </c>
      <c r="F62" s="121">
        <v>38538.73</v>
      </c>
      <c r="G62" s="140">
        <v>45594</v>
      </c>
      <c r="H62" s="116">
        <v>1000000000</v>
      </c>
      <c r="I62" s="155"/>
    </row>
    <row r="63" ht="15.75" customHeight="1" spans="1:9">
      <c r="A63" s="116" t="s">
        <v>4438</v>
      </c>
      <c r="B63" s="116" t="s">
        <v>166</v>
      </c>
      <c r="C63" s="117" t="s">
        <v>4439</v>
      </c>
      <c r="D63" s="140">
        <v>45583</v>
      </c>
      <c r="E63" s="123">
        <v>45590</v>
      </c>
      <c r="F63" s="246">
        <v>89933.42</v>
      </c>
      <c r="G63" s="140">
        <v>45594</v>
      </c>
      <c r="H63" s="116">
        <v>1000000000</v>
      </c>
      <c r="I63" s="155"/>
    </row>
    <row r="64" ht="16.5" customHeight="1" spans="1:9">
      <c r="A64" s="159" t="s">
        <v>4440</v>
      </c>
      <c r="B64" s="159" t="s">
        <v>169</v>
      </c>
      <c r="C64" s="163" t="s">
        <v>4441</v>
      </c>
      <c r="D64" s="123">
        <v>45588</v>
      </c>
      <c r="E64" s="123">
        <v>45590</v>
      </c>
      <c r="F64" s="130">
        <v>47327.68</v>
      </c>
      <c r="G64" s="140">
        <v>45594</v>
      </c>
      <c r="H64" s="116">
        <v>1000000000</v>
      </c>
      <c r="I64" s="155"/>
    </row>
    <row r="65" ht="17.25" customHeight="1" spans="1:9">
      <c r="A65" s="116" t="s">
        <v>4440</v>
      </c>
      <c r="B65" s="116" t="s">
        <v>169</v>
      </c>
      <c r="C65" s="122" t="s">
        <v>1366</v>
      </c>
      <c r="D65" s="140">
        <v>45588</v>
      </c>
      <c r="E65" s="123">
        <v>45590</v>
      </c>
      <c r="F65" s="141">
        <v>47327.68</v>
      </c>
      <c r="G65" s="140">
        <v>45594</v>
      </c>
      <c r="H65" s="116">
        <v>1000000000</v>
      </c>
      <c r="I65" s="155"/>
    </row>
    <row r="66" ht="17.25" customHeight="1" spans="1:9">
      <c r="A66" s="159" t="s">
        <v>4442</v>
      </c>
      <c r="B66" s="159" t="s">
        <v>3485</v>
      </c>
      <c r="C66" s="163" t="s">
        <v>3486</v>
      </c>
      <c r="D66" s="123">
        <v>45589</v>
      </c>
      <c r="E66" s="123">
        <v>45590</v>
      </c>
      <c r="F66" s="141">
        <v>108477.1</v>
      </c>
      <c r="G66" s="140">
        <v>45594</v>
      </c>
      <c r="H66" s="116">
        <v>1000000000</v>
      </c>
      <c r="I66" s="155"/>
    </row>
    <row r="67" ht="17.25" customHeight="1" spans="1:9">
      <c r="A67" s="159" t="s">
        <v>4443</v>
      </c>
      <c r="B67" s="159" t="s">
        <v>169</v>
      </c>
      <c r="C67" s="163" t="s">
        <v>393</v>
      </c>
      <c r="D67" s="140">
        <v>45590</v>
      </c>
      <c r="E67" s="123">
        <v>45590</v>
      </c>
      <c r="F67" s="246">
        <v>44772.6</v>
      </c>
      <c r="G67" s="140">
        <v>45594</v>
      </c>
      <c r="H67" s="116">
        <v>1000000000</v>
      </c>
      <c r="I67" s="155"/>
    </row>
    <row r="68" ht="15.75" customHeight="1" spans="1:9">
      <c r="A68" s="22" t="s">
        <v>186</v>
      </c>
      <c r="B68" s="379"/>
      <c r="C68" s="106"/>
      <c r="D68" s="106"/>
      <c r="E68" s="106"/>
      <c r="F68" s="106"/>
      <c r="G68" s="106"/>
      <c r="H68" s="107"/>
      <c r="I68" s="152">
        <f>SUM(F69:F70)</f>
        <v>176773.65</v>
      </c>
    </row>
    <row r="69" ht="15.75" customHeight="1" spans="1:9">
      <c r="A69" s="116" t="s">
        <v>4444</v>
      </c>
      <c r="B69" s="116" t="s">
        <v>1236</v>
      </c>
      <c r="C69" s="299" t="s">
        <v>395</v>
      </c>
      <c r="D69" s="140">
        <v>45579</v>
      </c>
      <c r="E69" s="140">
        <v>45590</v>
      </c>
      <c r="F69" s="119">
        <v>67977.83</v>
      </c>
      <c r="G69" s="140">
        <v>45594</v>
      </c>
      <c r="H69" s="116">
        <v>1000000000</v>
      </c>
      <c r="I69" s="155"/>
    </row>
    <row r="70" customHeight="1" spans="1:9">
      <c r="A70" s="116" t="s">
        <v>4445</v>
      </c>
      <c r="B70" s="116" t="s">
        <v>398</v>
      </c>
      <c r="C70" s="253" t="s">
        <v>1293</v>
      </c>
      <c r="D70" s="151">
        <v>45586</v>
      </c>
      <c r="E70" s="151">
        <v>45589</v>
      </c>
      <c r="F70" s="141">
        <v>108795.82</v>
      </c>
      <c r="G70" s="140">
        <v>45594</v>
      </c>
      <c r="H70" s="149">
        <v>1000000000</v>
      </c>
      <c r="I70" s="155"/>
    </row>
    <row r="71" ht="15.75" customHeight="1" spans="1:9">
      <c r="A71" s="22" t="s">
        <v>187</v>
      </c>
      <c r="B71" s="379"/>
      <c r="C71" s="106"/>
      <c r="D71" s="106"/>
      <c r="E71" s="106"/>
      <c r="F71" s="106"/>
      <c r="G71" s="106"/>
      <c r="H71" s="107"/>
      <c r="I71" s="152">
        <f>SUM(F72)</f>
        <v>0</v>
      </c>
    </row>
    <row r="72" ht="17.25" customHeight="1" spans="1:9">
      <c r="A72" s="26"/>
      <c r="B72" s="26"/>
      <c r="C72" s="122"/>
      <c r="D72" s="164"/>
      <c r="E72" s="247"/>
      <c r="F72" s="141"/>
      <c r="G72" s="258"/>
      <c r="H72" s="369"/>
      <c r="I72" s="122"/>
    </row>
    <row r="73" ht="15.75" customHeight="1" spans="1:9">
      <c r="A73" s="22" t="s">
        <v>208</v>
      </c>
      <c r="B73" s="379"/>
      <c r="C73" s="106"/>
      <c r="D73" s="106"/>
      <c r="E73" s="106"/>
      <c r="F73" s="106"/>
      <c r="G73" s="106"/>
      <c r="H73" s="107"/>
      <c r="I73" s="152">
        <f>SUM(F74:F75)</f>
        <v>51155.64</v>
      </c>
    </row>
    <row r="74" ht="17.25" customHeight="1" spans="1:9">
      <c r="A74" s="116" t="s">
        <v>4446</v>
      </c>
      <c r="B74" s="26" t="s">
        <v>421</v>
      </c>
      <c r="C74" s="122" t="s">
        <v>422</v>
      </c>
      <c r="D74" s="151">
        <v>45586</v>
      </c>
      <c r="E74" s="151">
        <v>45589</v>
      </c>
      <c r="F74" s="127">
        <v>32759.4</v>
      </c>
      <c r="G74" s="140">
        <v>45594</v>
      </c>
      <c r="H74" s="116">
        <v>1000000000</v>
      </c>
      <c r="I74" s="155"/>
    </row>
    <row r="75" ht="17.25" customHeight="1" spans="1:9">
      <c r="A75" s="116" t="s">
        <v>4447</v>
      </c>
      <c r="B75" s="116" t="s">
        <v>66</v>
      </c>
      <c r="C75" s="122" t="s">
        <v>4448</v>
      </c>
      <c r="D75" s="151">
        <v>45589</v>
      </c>
      <c r="E75" s="151">
        <v>45590</v>
      </c>
      <c r="F75" s="141">
        <v>18396.24</v>
      </c>
      <c r="G75" s="140">
        <v>45594</v>
      </c>
      <c r="H75" s="116">
        <v>1000000000</v>
      </c>
      <c r="I75" s="155"/>
    </row>
    <row r="76" ht="15.75" customHeight="1" spans="1:9">
      <c r="A76" s="22" t="s">
        <v>220</v>
      </c>
      <c r="B76" s="379"/>
      <c r="C76" s="106"/>
      <c r="D76" s="106"/>
      <c r="E76" s="106"/>
      <c r="F76" s="106"/>
      <c r="G76" s="106"/>
      <c r="H76" s="107"/>
      <c r="I76" s="152">
        <f>SUM(F77)</f>
        <v>0</v>
      </c>
    </row>
    <row r="77" ht="15.75" customHeight="1" spans="1:9">
      <c r="A77" s="116"/>
      <c r="B77" s="116"/>
      <c r="C77" s="122"/>
      <c r="D77" s="164"/>
      <c r="E77" s="164"/>
      <c r="F77" s="72"/>
      <c r="G77" s="164"/>
      <c r="H77" s="116"/>
      <c r="I77" s="122"/>
    </row>
    <row r="78" ht="15.75" customHeight="1" spans="1:9">
      <c r="A78" s="22" t="s">
        <v>221</v>
      </c>
      <c r="B78" s="379"/>
      <c r="C78" s="106"/>
      <c r="D78" s="106"/>
      <c r="E78" s="106"/>
      <c r="F78" s="106"/>
      <c r="G78" s="106"/>
      <c r="H78" s="107"/>
      <c r="I78" s="152">
        <f>SUM(F79)</f>
        <v>0</v>
      </c>
    </row>
    <row r="79" ht="15.75" customHeight="1" spans="1:9">
      <c r="A79" s="116"/>
      <c r="B79" s="116"/>
      <c r="C79" s="309"/>
      <c r="D79" s="164"/>
      <c r="E79" s="258"/>
      <c r="F79" s="165"/>
      <c r="G79" s="259"/>
      <c r="H79" s="162"/>
      <c r="I79" s="116"/>
    </row>
    <row r="80" customFormat="1" ht="15.75" customHeight="1" spans="1:8">
      <c r="A80" s="387"/>
      <c r="B80" s="91"/>
      <c r="D80" s="91"/>
      <c r="E80" s="91"/>
      <c r="F80" s="167"/>
      <c r="G80" s="168"/>
      <c r="H80" s="169"/>
    </row>
    <row r="81" customFormat="1" ht="15.75" customHeight="1" spans="1:8">
      <c r="A81" s="170" t="s">
        <v>222</v>
      </c>
      <c r="B81" s="171"/>
      <c r="C81" s="171"/>
      <c r="D81" s="91"/>
      <c r="E81" s="91"/>
      <c r="F81" s="167"/>
      <c r="H81" s="91"/>
    </row>
    <row r="82" customFormat="1" ht="15.75" customHeight="1" spans="1:8">
      <c r="A82" s="172" t="s">
        <v>223</v>
      </c>
      <c r="B82" s="102"/>
      <c r="C82" s="102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2">
      <c r="A283" s="102"/>
      <c r="B283" s="376"/>
    </row>
    <row r="284" customFormat="1" ht="15.75" customHeight="1" spans="1:2">
      <c r="A284" s="102"/>
      <c r="B284" s="376"/>
    </row>
    <row r="285" customFormat="1" ht="15.75" customHeight="1" spans="1:2">
      <c r="A285" s="102"/>
      <c r="B285" s="376"/>
    </row>
    <row r="286" customFormat="1" ht="15.75" customHeight="1" spans="1:2">
      <c r="A286" s="102"/>
      <c r="B286" s="376"/>
    </row>
    <row r="287" customFormat="1" ht="15.75" customHeight="1" spans="1:2">
      <c r="A287" s="102"/>
      <c r="B287" s="376"/>
    </row>
    <row r="288" customFormat="1" ht="15.75" customHeight="1" spans="1:2">
      <c r="A288" s="102"/>
      <c r="B288" s="376"/>
    </row>
    <row r="289" customFormat="1" ht="15.75" customHeight="1" spans="1:2">
      <c r="A289" s="102"/>
      <c r="B289" s="376"/>
    </row>
    <row r="290" customFormat="1" ht="15.75" customHeight="1" spans="1:2">
      <c r="A290" s="102"/>
      <c r="B290" s="376"/>
    </row>
    <row r="291" customFormat="1" ht="15.75" customHeight="1" spans="1:2">
      <c r="A291" s="102"/>
      <c r="B291" s="376"/>
    </row>
    <row r="292" customFormat="1" ht="15.75" customHeight="1" spans="1:2">
      <c r="A292" s="102"/>
      <c r="B292" s="376"/>
    </row>
    <row r="293" customFormat="1" ht="15.75" customHeight="1" spans="1:2">
      <c r="A293" s="102"/>
      <c r="B293" s="376"/>
    </row>
    <row r="294" customFormat="1" ht="15.75" customHeight="1" spans="1:2">
      <c r="A294" s="102"/>
      <c r="B294" s="376"/>
    </row>
    <row r="295" customFormat="1" ht="15.75" customHeight="1" spans="1:2">
      <c r="A295" s="102"/>
      <c r="B295" s="376"/>
    </row>
    <row r="296" customFormat="1" ht="15.75" customHeight="1" spans="1:2">
      <c r="A296" s="102"/>
      <c r="B296" s="376"/>
    </row>
    <row r="297" customFormat="1" ht="15.75" customHeight="1" spans="1:2">
      <c r="A297" s="102"/>
      <c r="B297" s="376"/>
    </row>
    <row r="298" customFormat="1" ht="15.75" customHeight="1" spans="1:2">
      <c r="A298" s="102"/>
      <c r="B298" s="376"/>
    </row>
    <row r="299" customFormat="1" ht="15.75" customHeight="1" spans="1:2">
      <c r="A299" s="102"/>
      <c r="B299" s="376"/>
    </row>
    <row r="300" customFormat="1" ht="15.75" customHeight="1" spans="1:2">
      <c r="A300" s="102"/>
      <c r="B300" s="376"/>
    </row>
    <row r="301" customFormat="1" ht="15.75" customHeight="1" spans="1:2">
      <c r="A301" s="102"/>
      <c r="B301" s="376"/>
    </row>
    <row r="302" customFormat="1" ht="15.75" customHeight="1" spans="1:2">
      <c r="A302" s="102"/>
      <c r="B302" s="376"/>
    </row>
    <row r="303" customFormat="1" ht="15.75" customHeight="1" spans="1:2">
      <c r="A303" s="102"/>
      <c r="B303" s="376"/>
    </row>
    <row r="304" customFormat="1" ht="15.75" customHeight="1" spans="1:2">
      <c r="A304" s="102"/>
      <c r="B304" s="376"/>
    </row>
    <row r="305" customFormat="1" ht="15.75" customHeight="1" spans="1:2">
      <c r="A305" s="102"/>
      <c r="B305" s="376"/>
    </row>
    <row r="306" customFormat="1" ht="15.75" customHeight="1" spans="1:2">
      <c r="A306" s="102"/>
      <c r="B306" s="376"/>
    </row>
    <row r="307" customFormat="1" ht="15.75" customHeight="1" spans="1:2">
      <c r="A307" s="102"/>
      <c r="B307" s="376"/>
    </row>
    <row r="308" customFormat="1" ht="15.75" customHeight="1" spans="1:2">
      <c r="A308" s="102"/>
      <c r="B308" s="376"/>
    </row>
    <row r="309" customFormat="1" ht="15.75" customHeight="1" spans="1:2">
      <c r="A309" s="102"/>
      <c r="B309" s="376"/>
    </row>
    <row r="310" customFormat="1" ht="15.75" customHeight="1" spans="1:2">
      <c r="A310" s="102"/>
      <c r="B310" s="376"/>
    </row>
    <row r="311" customFormat="1" ht="15.75" customHeight="1" spans="1:2">
      <c r="A311" s="102"/>
      <c r="B311" s="376"/>
    </row>
    <row r="312" customFormat="1" ht="15.75" customHeight="1" spans="1:2">
      <c r="A312" s="102"/>
      <c r="B312" s="376"/>
    </row>
    <row r="313" customFormat="1" ht="15.75" customHeight="1" spans="1:2">
      <c r="A313" s="102"/>
      <c r="B313" s="376"/>
    </row>
    <row r="314" customFormat="1" ht="15.75" customHeight="1" spans="1:2">
      <c r="A314" s="102"/>
      <c r="B314" s="376"/>
    </row>
    <row r="315" customFormat="1" ht="15.75" customHeight="1" spans="1:2">
      <c r="A315" s="102"/>
      <c r="B315" s="376"/>
    </row>
    <row r="316" customFormat="1" ht="15.75" customHeight="1" spans="1:2">
      <c r="A316" s="102"/>
      <c r="B316" s="376"/>
    </row>
    <row r="317" customFormat="1" ht="15.75" customHeight="1" spans="1:2">
      <c r="A317" s="102"/>
      <c r="B317" s="376"/>
    </row>
    <row r="318" customFormat="1" ht="15.75" customHeight="1" spans="1:2">
      <c r="A318" s="102"/>
      <c r="B318" s="376"/>
    </row>
    <row r="319" customFormat="1" ht="15.75" customHeight="1" spans="1:2">
      <c r="A319" s="102"/>
      <c r="B319" s="376"/>
    </row>
    <row r="320" customFormat="1" ht="15.75" customHeight="1" spans="1:2">
      <c r="A320" s="102"/>
      <c r="B320" s="376"/>
    </row>
    <row r="321" customFormat="1" ht="15.75" customHeight="1" spans="1:2">
      <c r="A321" s="102"/>
      <c r="B321" s="376"/>
    </row>
    <row r="322" customFormat="1" ht="15.75" customHeight="1" spans="1:2">
      <c r="A322" s="102"/>
      <c r="B322" s="376"/>
    </row>
    <row r="323" customFormat="1" ht="15.75" customHeight="1" spans="1:2">
      <c r="A323" s="102"/>
      <c r="B323" s="376"/>
    </row>
    <row r="324" customFormat="1" ht="15.75" customHeight="1" spans="1:2">
      <c r="A324" s="102"/>
      <c r="B324" s="376"/>
    </row>
    <row r="325" customFormat="1" ht="15.75" customHeight="1" spans="1:2">
      <c r="A325" s="102"/>
      <c r="B325" s="376"/>
    </row>
    <row r="326" customFormat="1" ht="15.75" customHeight="1" spans="1:2">
      <c r="A326" s="102"/>
      <c r="B326" s="376"/>
    </row>
    <row r="327" customFormat="1" ht="15.75" customHeight="1" spans="1:2">
      <c r="A327" s="102"/>
      <c r="B327" s="376"/>
    </row>
    <row r="328" customFormat="1" ht="15.75" customHeight="1" spans="1:2">
      <c r="A328" s="102"/>
      <c r="B328" s="376"/>
    </row>
    <row r="329" customFormat="1" ht="15.75" customHeight="1" spans="1:2">
      <c r="A329" s="102"/>
      <c r="B329" s="376"/>
    </row>
    <row r="330" customFormat="1" ht="15.75" customHeight="1" spans="1:2">
      <c r="A330" s="102"/>
      <c r="B330" s="376"/>
    </row>
    <row r="331" customFormat="1" ht="15.75" customHeight="1" spans="1:2">
      <c r="A331" s="102"/>
      <c r="B331" s="376"/>
    </row>
    <row r="332" customFormat="1" ht="15.75" customHeight="1" spans="1:2">
      <c r="A332" s="102"/>
      <c r="B332" s="376"/>
    </row>
    <row r="333" customFormat="1" ht="15.75" customHeight="1" spans="1:2">
      <c r="A333" s="102"/>
      <c r="B333" s="376"/>
    </row>
    <row r="334" customFormat="1" ht="15.75" customHeight="1" spans="1:2">
      <c r="A334" s="102"/>
      <c r="B334" s="376"/>
    </row>
    <row r="335" customFormat="1" ht="15.75" customHeight="1" spans="1:2">
      <c r="A335" s="102"/>
      <c r="B335" s="376"/>
    </row>
    <row r="336" customFormat="1" ht="15.75" customHeight="1" spans="1:2">
      <c r="A336" s="102"/>
      <c r="B336" s="376"/>
    </row>
    <row r="337" customFormat="1" ht="15.75" customHeight="1" spans="1:2">
      <c r="A337" s="102"/>
      <c r="B337" s="376"/>
    </row>
    <row r="338" customFormat="1" ht="15.75" customHeight="1" spans="1:2">
      <c r="A338" s="102"/>
      <c r="B338" s="376"/>
    </row>
    <row r="339" customFormat="1" ht="15.75" customHeight="1" spans="1:2">
      <c r="A339" s="102"/>
      <c r="B339" s="376"/>
    </row>
    <row r="340" customFormat="1" ht="15.75" customHeight="1" spans="1:2">
      <c r="A340" s="102"/>
      <c r="B340" s="376"/>
    </row>
    <row r="341" customFormat="1" ht="15.75" customHeight="1" spans="1:2">
      <c r="A341" s="102"/>
      <c r="B341" s="376"/>
    </row>
    <row r="342" customFormat="1" ht="15.75" customHeight="1" spans="1:2">
      <c r="A342" s="102"/>
      <c r="B342" s="376"/>
    </row>
    <row r="343" customFormat="1" ht="15.75" customHeight="1" spans="1:2">
      <c r="A343" s="102"/>
      <c r="B343" s="376"/>
    </row>
    <row r="344" customFormat="1" ht="15.75" customHeight="1" spans="1:2">
      <c r="A344" s="102"/>
      <c r="B344" s="376"/>
    </row>
    <row r="345" customFormat="1" ht="15.75" customHeight="1" spans="1:2">
      <c r="A345" s="102"/>
      <c r="B345" s="376"/>
    </row>
    <row r="346" customFormat="1" ht="15.75" customHeight="1" spans="1:2">
      <c r="A346" s="102"/>
      <c r="B346" s="376"/>
    </row>
    <row r="347" customFormat="1" ht="15.75" customHeight="1" spans="1:2">
      <c r="A347" s="102"/>
      <c r="B347" s="376"/>
    </row>
    <row r="348" customFormat="1" ht="15.75" customHeight="1" spans="1:2">
      <c r="A348" s="102"/>
      <c r="B348" s="376"/>
    </row>
    <row r="349" customFormat="1" ht="15.75" customHeight="1" spans="1:2">
      <c r="A349" s="102"/>
      <c r="B349" s="376"/>
    </row>
    <row r="350" customFormat="1" ht="15.75" customHeight="1" spans="1:2">
      <c r="A350" s="102"/>
      <c r="B350" s="376"/>
    </row>
    <row r="351" customFormat="1" ht="15.75" customHeight="1" spans="1:2">
      <c r="A351" s="102"/>
      <c r="B351" s="376"/>
    </row>
    <row r="352" customFormat="1" ht="15.75" customHeight="1" spans="1:2">
      <c r="A352" s="102"/>
      <c r="B352" s="376"/>
    </row>
    <row r="353" customFormat="1" ht="15.75" customHeight="1" spans="1:2">
      <c r="A353" s="102"/>
      <c r="B353" s="376"/>
    </row>
    <row r="354" customFormat="1" ht="15.75" customHeight="1" spans="1:2">
      <c r="A354" s="102"/>
      <c r="B354" s="376"/>
    </row>
    <row r="355" customFormat="1" ht="15.75" customHeight="1" spans="1:2">
      <c r="A355" s="102"/>
      <c r="B355" s="376"/>
    </row>
    <row r="356" customFormat="1" ht="15.75" customHeight="1" spans="1:2">
      <c r="A356" s="102"/>
      <c r="B356" s="376"/>
    </row>
    <row r="357" customFormat="1" ht="15.75" customHeight="1" spans="1:2">
      <c r="A357" s="102"/>
      <c r="B357" s="376"/>
    </row>
    <row r="358" customFormat="1" ht="15.75" customHeight="1" spans="1:2">
      <c r="A358" s="102"/>
      <c r="B358" s="376"/>
    </row>
    <row r="359" customFormat="1" ht="15.75" customHeight="1" spans="1:2">
      <c r="A359" s="102"/>
      <c r="B359" s="376"/>
    </row>
    <row r="360" customFormat="1" ht="15.75" customHeight="1" spans="1:2">
      <c r="A360" s="102"/>
      <c r="B360" s="376"/>
    </row>
    <row r="361" customFormat="1" ht="15.75" customHeight="1" spans="1:2">
      <c r="A361" s="102"/>
      <c r="B361" s="376"/>
    </row>
    <row r="362" customFormat="1" ht="15.75" customHeight="1" spans="1:2">
      <c r="A362" s="102"/>
      <c r="B362" s="376"/>
    </row>
    <row r="363" customFormat="1" ht="15.75" customHeight="1" spans="1:2">
      <c r="A363" s="102"/>
      <c r="B363" s="376"/>
    </row>
    <row r="364" customFormat="1" ht="15.75" customHeight="1" spans="1:2">
      <c r="A364" s="102"/>
      <c r="B364" s="376"/>
    </row>
    <row r="365" customFormat="1" ht="15.75" customHeight="1" spans="1:2">
      <c r="A365" s="102"/>
      <c r="B365" s="376"/>
    </row>
    <row r="366" customFormat="1" ht="15.75" customHeight="1" spans="1:2">
      <c r="A366" s="102"/>
      <c r="B366" s="376"/>
    </row>
    <row r="367" customFormat="1" ht="15.75" customHeight="1" spans="1:2">
      <c r="A367" s="102"/>
      <c r="B367" s="376"/>
    </row>
    <row r="368" customFormat="1" ht="15.75" customHeight="1" spans="1:2">
      <c r="A368" s="102"/>
      <c r="B368" s="376"/>
    </row>
    <row r="369" customFormat="1" ht="15.75" customHeight="1" spans="1:2">
      <c r="A369" s="102"/>
      <c r="B369" s="376"/>
    </row>
    <row r="370" customFormat="1" ht="15.75" customHeight="1" spans="1:2">
      <c r="A370" s="102"/>
      <c r="B370" s="376"/>
    </row>
    <row r="371" customFormat="1" ht="15.75" customHeight="1" spans="1:2">
      <c r="A371" s="102"/>
      <c r="B371" s="376"/>
    </row>
    <row r="372" customFormat="1" ht="15.75" customHeight="1" spans="1:2">
      <c r="A372" s="102"/>
      <c r="B372" s="376"/>
    </row>
    <row r="373" customFormat="1" ht="15.75" customHeight="1" spans="1:2">
      <c r="A373" s="102"/>
      <c r="B373" s="376"/>
    </row>
    <row r="374" customFormat="1" ht="15.75" customHeight="1" spans="1:2">
      <c r="A374" s="102"/>
      <c r="B374" s="376"/>
    </row>
    <row r="375" customFormat="1" ht="15.75" customHeight="1" spans="1:2">
      <c r="A375" s="102"/>
      <c r="B375" s="376"/>
    </row>
    <row r="376" customFormat="1" ht="15.75" customHeight="1" spans="1:2">
      <c r="A376" s="102"/>
      <c r="B376" s="376"/>
    </row>
    <row r="377" customFormat="1" ht="15.75" customHeight="1" spans="1:2">
      <c r="A377" s="102"/>
      <c r="B377" s="376"/>
    </row>
    <row r="378" customFormat="1" ht="15.75" customHeight="1" spans="1:2">
      <c r="A378" s="102"/>
      <c r="B378" s="376"/>
    </row>
    <row r="379" customFormat="1" ht="15.75" customHeight="1" spans="1:2">
      <c r="A379" s="102"/>
      <c r="B379" s="376"/>
    </row>
    <row r="380" customFormat="1" ht="15.75" customHeight="1" spans="1:2">
      <c r="A380" s="102"/>
      <c r="B380" s="376"/>
    </row>
    <row r="381" customFormat="1" ht="15.75" customHeight="1" spans="1:2">
      <c r="A381" s="102"/>
      <c r="B381" s="376"/>
    </row>
    <row r="382" customFormat="1" ht="15.75" customHeight="1" spans="1:2">
      <c r="A382" s="102"/>
      <c r="B382" s="376"/>
    </row>
    <row r="383" customFormat="1" ht="15.75" customHeight="1" spans="1:2">
      <c r="A383" s="102"/>
      <c r="B383" s="376"/>
    </row>
    <row r="384" customFormat="1" ht="15.75" customHeight="1" spans="1:2">
      <c r="A384" s="102"/>
      <c r="B384" s="376"/>
    </row>
    <row r="385" customFormat="1" ht="15.75" customHeight="1" spans="1:2">
      <c r="A385" s="102"/>
      <c r="B385" s="376"/>
    </row>
    <row r="386" customFormat="1" ht="15.75" customHeight="1" spans="1:2">
      <c r="A386" s="102"/>
      <c r="B386" s="376"/>
    </row>
    <row r="387" customFormat="1" ht="15.75" customHeight="1" spans="1:2">
      <c r="A387" s="102"/>
      <c r="B387" s="376"/>
    </row>
    <row r="388" customFormat="1" ht="15.75" customHeight="1" spans="1:2">
      <c r="A388" s="102"/>
      <c r="B388" s="376"/>
    </row>
    <row r="389" customFormat="1" ht="15.75" customHeight="1" spans="1:2">
      <c r="A389" s="102"/>
      <c r="B389" s="376"/>
    </row>
    <row r="390" customFormat="1" ht="15.75" customHeight="1" spans="1:2">
      <c r="A390" s="102"/>
      <c r="B390" s="376"/>
    </row>
    <row r="391" customFormat="1" ht="15.75" customHeight="1" spans="1:2">
      <c r="A391" s="102"/>
      <c r="B391" s="376"/>
    </row>
    <row r="392" customFormat="1" ht="15.75" customHeight="1" spans="1:2">
      <c r="A392" s="102"/>
      <c r="B392" s="376"/>
    </row>
    <row r="393" customFormat="1" ht="15.75" customHeight="1" spans="1:2">
      <c r="A393" s="102"/>
      <c r="B393" s="376"/>
    </row>
    <row r="394" customFormat="1" ht="15.75" customHeight="1" spans="1:2">
      <c r="A394" s="102"/>
      <c r="B394" s="376"/>
    </row>
    <row r="395" customFormat="1" ht="15.75" customHeight="1" spans="1:2">
      <c r="A395" s="102"/>
      <c r="B395" s="376"/>
    </row>
    <row r="396" customFormat="1" ht="15.75" customHeight="1" spans="1:2">
      <c r="A396" s="102"/>
      <c r="B396" s="376"/>
    </row>
    <row r="397" customFormat="1" ht="15.75" customHeight="1" spans="1:2">
      <c r="A397" s="102"/>
      <c r="B397" s="376"/>
    </row>
    <row r="398" customFormat="1" ht="15.75" customHeight="1" spans="1:2">
      <c r="A398" s="102"/>
      <c r="B398" s="376"/>
    </row>
    <row r="399" customFormat="1" ht="15.75" customHeight="1" spans="1:2">
      <c r="A399" s="102"/>
      <c r="B399" s="376"/>
    </row>
    <row r="400" customFormat="1" ht="15.75" customHeight="1" spans="1:2">
      <c r="A400" s="102"/>
      <c r="B400" s="376"/>
    </row>
    <row r="401" customFormat="1" ht="15.75" customHeight="1" spans="1:2">
      <c r="A401" s="102"/>
      <c r="B401" s="376"/>
    </row>
    <row r="402" customFormat="1" ht="15.75" customHeight="1" spans="1:2">
      <c r="A402" s="102"/>
      <c r="B402" s="376"/>
    </row>
    <row r="403" customFormat="1" ht="15.75" customHeight="1" spans="1:2">
      <c r="A403" s="102"/>
      <c r="B403" s="376"/>
    </row>
    <row r="404" customFormat="1" ht="15.75" customHeight="1" spans="1:2">
      <c r="A404" s="102"/>
      <c r="B404" s="376"/>
    </row>
    <row r="405" customFormat="1" ht="15.75" customHeight="1" spans="1:2">
      <c r="A405" s="102"/>
      <c r="B405" s="376"/>
    </row>
    <row r="406" customFormat="1" ht="15.75" customHeight="1" spans="1:2">
      <c r="A406" s="102"/>
      <c r="B406" s="376"/>
    </row>
    <row r="407" customFormat="1" ht="15.75" customHeight="1" spans="1:2">
      <c r="A407" s="102"/>
      <c r="B407" s="376"/>
    </row>
    <row r="408" customFormat="1" ht="15.75" customHeight="1" spans="1:2">
      <c r="A408" s="102"/>
      <c r="B408" s="376"/>
    </row>
    <row r="409" customFormat="1" ht="15.75" customHeight="1" spans="1:2">
      <c r="A409" s="102"/>
      <c r="B409" s="376"/>
    </row>
    <row r="410" customFormat="1" ht="15.75" customHeight="1" spans="1:2">
      <c r="A410" s="102"/>
      <c r="B410" s="376"/>
    </row>
    <row r="411" customFormat="1" ht="15.75" customHeight="1" spans="1:2">
      <c r="A411" s="102"/>
      <c r="B411" s="376"/>
    </row>
    <row r="412" customFormat="1" ht="15.75" customHeight="1" spans="1:2">
      <c r="A412" s="102"/>
      <c r="B412" s="376"/>
    </row>
    <row r="413" customFormat="1" ht="15.75" customHeight="1" spans="1:2">
      <c r="A413" s="102"/>
      <c r="B413" s="376"/>
    </row>
    <row r="414" customFormat="1" ht="15.75" customHeight="1" spans="1:2">
      <c r="A414" s="102"/>
      <c r="B414" s="376"/>
    </row>
    <row r="415" customFormat="1" ht="15.75" customHeight="1" spans="1:2">
      <c r="A415" s="102"/>
      <c r="B415" s="376"/>
    </row>
    <row r="416" customFormat="1" ht="15.75" customHeight="1" spans="1:2">
      <c r="A416" s="102"/>
      <c r="B416" s="376"/>
    </row>
    <row r="417" customFormat="1" ht="15.75" customHeight="1" spans="1:2">
      <c r="A417" s="102"/>
      <c r="B417" s="376"/>
    </row>
    <row r="418" customFormat="1" ht="15.75" customHeight="1" spans="1:2">
      <c r="A418" s="102"/>
      <c r="B418" s="376"/>
    </row>
    <row r="419" customFormat="1" ht="15.75" customHeight="1" spans="1:2">
      <c r="A419" s="102"/>
      <c r="B419" s="376"/>
    </row>
    <row r="420" customFormat="1" ht="15.75" customHeight="1" spans="1:2">
      <c r="A420" s="102"/>
      <c r="B420" s="376"/>
    </row>
    <row r="421" customFormat="1" ht="15.75" customHeight="1" spans="1:2">
      <c r="A421" s="102"/>
      <c r="B421" s="376"/>
    </row>
    <row r="422" customFormat="1" ht="15.75" customHeight="1" spans="1:2">
      <c r="A422" s="102"/>
      <c r="B422" s="376"/>
    </row>
    <row r="423" customFormat="1" ht="15.75" customHeight="1" spans="1:2">
      <c r="A423" s="102"/>
      <c r="B423" s="376"/>
    </row>
    <row r="424" customFormat="1" ht="15.75" customHeight="1" spans="1:2">
      <c r="A424" s="102"/>
      <c r="B424" s="376"/>
    </row>
    <row r="425" customFormat="1" ht="15.75" customHeight="1" spans="1:2">
      <c r="A425" s="102"/>
      <c r="B425" s="376"/>
    </row>
    <row r="426" customFormat="1" ht="15.75" customHeight="1" spans="1:2">
      <c r="A426" s="102"/>
      <c r="B426" s="376"/>
    </row>
    <row r="427" customFormat="1" ht="15.75" customHeight="1" spans="1:2">
      <c r="A427" s="102"/>
      <c r="B427" s="376"/>
    </row>
    <row r="428" customFormat="1" ht="15.75" customHeight="1" spans="1:2">
      <c r="A428" s="102"/>
      <c r="B428" s="376"/>
    </row>
    <row r="429" customFormat="1" ht="15.75" customHeight="1" spans="1:2">
      <c r="A429" s="102"/>
      <c r="B429" s="376"/>
    </row>
    <row r="430" customFormat="1" ht="15.75" customHeight="1" spans="1:2">
      <c r="A430" s="102"/>
      <c r="B430" s="376"/>
    </row>
    <row r="431" customFormat="1" ht="15.75" customHeight="1" spans="1:2">
      <c r="A431" s="102"/>
      <c r="B431" s="376"/>
    </row>
    <row r="432" customFormat="1" ht="15.75" customHeight="1" spans="1:2">
      <c r="A432" s="102"/>
      <c r="B432" s="376"/>
    </row>
    <row r="433" customFormat="1" ht="15.75" customHeight="1" spans="1:2">
      <c r="A433" s="102"/>
      <c r="B433" s="376"/>
    </row>
    <row r="434" customFormat="1" ht="15.75" customHeight="1" spans="1:2">
      <c r="A434" s="102"/>
      <c r="B434" s="376"/>
    </row>
    <row r="435" customFormat="1" ht="15.75" customHeight="1" spans="1:2">
      <c r="A435" s="102"/>
      <c r="B435" s="376"/>
    </row>
    <row r="436" customFormat="1" ht="15.75" customHeight="1" spans="1:2">
      <c r="A436" s="102"/>
      <c r="B436" s="376"/>
    </row>
    <row r="437" customFormat="1" ht="15.75" customHeight="1" spans="1:2">
      <c r="A437" s="102"/>
      <c r="B437" s="376"/>
    </row>
    <row r="438" customFormat="1" ht="15.75" customHeight="1" spans="1:2">
      <c r="A438" s="102"/>
      <c r="B438" s="376"/>
    </row>
    <row r="439" customFormat="1" ht="15.75" customHeight="1" spans="1:2">
      <c r="A439" s="102"/>
      <c r="B439" s="376"/>
    </row>
    <row r="440" customFormat="1" ht="15.75" customHeight="1" spans="1:2">
      <c r="A440" s="102"/>
      <c r="B440" s="376"/>
    </row>
    <row r="441" customFormat="1" ht="15.75" customHeight="1" spans="1:2">
      <c r="A441" s="102"/>
      <c r="B441" s="376"/>
    </row>
    <row r="442" customFormat="1" ht="15.75" customHeight="1" spans="1:2">
      <c r="A442" s="102"/>
      <c r="B442" s="376"/>
    </row>
    <row r="443" customFormat="1" ht="15.75" customHeight="1" spans="1:2">
      <c r="A443" s="102"/>
      <c r="B443" s="376"/>
    </row>
    <row r="444" customFormat="1" ht="15.75" customHeight="1" spans="1:2">
      <c r="A444" s="102"/>
      <c r="B444" s="376"/>
    </row>
    <row r="445" customFormat="1" ht="15.75" customHeight="1" spans="1:2">
      <c r="A445" s="102"/>
      <c r="B445" s="376"/>
    </row>
    <row r="446" customFormat="1" ht="15.75" customHeight="1" spans="1:2">
      <c r="A446" s="102"/>
      <c r="B446" s="376"/>
    </row>
    <row r="447" customFormat="1" ht="15.75" customHeight="1" spans="1:2">
      <c r="A447" s="102"/>
      <c r="B447" s="376"/>
    </row>
    <row r="448" customFormat="1" ht="15.75" customHeight="1" spans="1:2">
      <c r="A448" s="102"/>
      <c r="B448" s="376"/>
    </row>
    <row r="449" customFormat="1" ht="15.75" customHeight="1" spans="1:2">
      <c r="A449" s="102"/>
      <c r="B449" s="376"/>
    </row>
    <row r="450" customFormat="1" ht="15.75" customHeight="1" spans="1:2">
      <c r="A450" s="102"/>
      <c r="B450" s="376"/>
    </row>
    <row r="451" customFormat="1" ht="15.75" customHeight="1" spans="1:2">
      <c r="A451" s="102"/>
      <c r="B451" s="376"/>
    </row>
    <row r="452" customFormat="1" ht="15.75" customHeight="1" spans="1:2">
      <c r="A452" s="102"/>
      <c r="B452" s="376"/>
    </row>
    <row r="453" customFormat="1" ht="15.75" customHeight="1" spans="1:2">
      <c r="A453" s="102"/>
      <c r="B453" s="376"/>
    </row>
    <row r="454" customFormat="1" ht="15.75" customHeight="1" spans="1:2">
      <c r="A454" s="102"/>
      <c r="B454" s="376"/>
    </row>
    <row r="455" customFormat="1" ht="15.75" customHeight="1" spans="1:2">
      <c r="A455" s="102"/>
      <c r="B455" s="376"/>
    </row>
    <row r="456" customFormat="1" ht="15.75" customHeight="1" spans="1:2">
      <c r="A456" s="102"/>
      <c r="B456" s="376"/>
    </row>
    <row r="457" customFormat="1" ht="15.75" customHeight="1" spans="1:2">
      <c r="A457" s="102"/>
      <c r="B457" s="376"/>
    </row>
    <row r="458" customFormat="1" ht="15.75" customHeight="1" spans="1:2">
      <c r="A458" s="102"/>
      <c r="B458" s="376"/>
    </row>
    <row r="459" customFormat="1" ht="15.75" customHeight="1" spans="1:2">
      <c r="A459" s="102"/>
      <c r="B459" s="376"/>
    </row>
    <row r="460" customFormat="1" ht="15.75" customHeight="1" spans="1:2">
      <c r="A460" s="102"/>
      <c r="B460" s="376"/>
    </row>
    <row r="461" customFormat="1" ht="15.75" customHeight="1" spans="1:2">
      <c r="A461" s="102"/>
      <c r="B461" s="376"/>
    </row>
    <row r="462" customFormat="1" ht="15.75" customHeight="1" spans="1:2">
      <c r="A462" s="102"/>
      <c r="B462" s="376"/>
    </row>
    <row r="463" customFormat="1" ht="15.75" customHeight="1" spans="1:2">
      <c r="A463" s="102"/>
      <c r="B463" s="376"/>
    </row>
    <row r="464" customFormat="1" ht="15.75" customHeight="1" spans="1:2">
      <c r="A464" s="102"/>
      <c r="B464" s="376"/>
    </row>
    <row r="465" customFormat="1" ht="15.75" customHeight="1" spans="1:2">
      <c r="A465" s="102"/>
      <c r="B465" s="376"/>
    </row>
    <row r="466" customFormat="1" ht="15.75" customHeight="1" spans="1:2">
      <c r="A466" s="102"/>
      <c r="B466" s="376"/>
    </row>
    <row r="467" customFormat="1" ht="15.75" customHeight="1" spans="1:2">
      <c r="A467" s="102"/>
      <c r="B467" s="376"/>
    </row>
    <row r="468" customFormat="1" ht="15.75" customHeight="1" spans="1:2">
      <c r="A468" s="102"/>
      <c r="B468" s="376"/>
    </row>
    <row r="469" customFormat="1" ht="15.75" customHeight="1" spans="1:2">
      <c r="A469" s="102"/>
      <c r="B469" s="376"/>
    </row>
    <row r="470" customFormat="1" ht="15.75" customHeight="1" spans="1:2">
      <c r="A470" s="102"/>
      <c r="B470" s="376"/>
    </row>
    <row r="471" customFormat="1" ht="15.75" customHeight="1" spans="1:2">
      <c r="A471" s="102"/>
      <c r="B471" s="376"/>
    </row>
    <row r="472" customFormat="1" ht="15.75" customHeight="1" spans="1:2">
      <c r="A472" s="102"/>
      <c r="B472" s="376"/>
    </row>
    <row r="473" customFormat="1" ht="15.75" customHeight="1" spans="1:2">
      <c r="A473" s="102"/>
      <c r="B473" s="376"/>
    </row>
    <row r="474" customFormat="1" ht="15.75" customHeight="1" spans="1:2">
      <c r="A474" s="102"/>
      <c r="B474" s="376"/>
    </row>
    <row r="475" customFormat="1" ht="15.75" customHeight="1" spans="1:2">
      <c r="A475" s="102"/>
      <c r="B475" s="376"/>
    </row>
    <row r="476" customFormat="1" ht="15.75" customHeight="1" spans="1:2">
      <c r="A476" s="102"/>
      <c r="B476" s="376"/>
    </row>
    <row r="477" customFormat="1" ht="15.75" customHeight="1" spans="1:2">
      <c r="A477" s="102"/>
      <c r="B477" s="376"/>
    </row>
    <row r="478" customFormat="1" ht="15.75" customHeight="1" spans="1:2">
      <c r="A478" s="102"/>
      <c r="B478" s="376"/>
    </row>
    <row r="479" customFormat="1" ht="15.75" customHeight="1" spans="1:2">
      <c r="A479" s="102"/>
      <c r="B479" s="376"/>
    </row>
    <row r="480" customFormat="1" ht="15.75" customHeight="1" spans="1:2">
      <c r="A480" s="102"/>
      <c r="B480" s="376"/>
    </row>
    <row r="481" customFormat="1" ht="15.75" customHeight="1" spans="1:2">
      <c r="A481" s="102"/>
      <c r="B481" s="376"/>
    </row>
    <row r="482" customFormat="1" ht="15.75" customHeight="1" spans="1:2">
      <c r="A482" s="102"/>
      <c r="B482" s="376"/>
    </row>
    <row r="483" customFormat="1" ht="15.75" customHeight="1" spans="1:2">
      <c r="A483" s="102"/>
      <c r="B483" s="376"/>
    </row>
    <row r="484" customFormat="1" ht="15.75" customHeight="1" spans="1:2">
      <c r="A484" s="102"/>
      <c r="B484" s="376"/>
    </row>
    <row r="485" customFormat="1" ht="15.75" customHeight="1" spans="1:2">
      <c r="A485" s="102"/>
      <c r="B485" s="376"/>
    </row>
    <row r="486" customFormat="1" ht="15.75" customHeight="1" spans="1:2">
      <c r="A486" s="102"/>
      <c r="B486" s="376"/>
    </row>
    <row r="487" customFormat="1" ht="15.75" customHeight="1" spans="1:2">
      <c r="A487" s="102"/>
      <c r="B487" s="376"/>
    </row>
    <row r="488" customFormat="1" ht="15.75" customHeight="1" spans="1:2">
      <c r="A488" s="102"/>
      <c r="B488" s="376"/>
    </row>
    <row r="489" customFormat="1" ht="15.75" customHeight="1" spans="1:2">
      <c r="A489" s="102"/>
      <c r="B489" s="376"/>
    </row>
    <row r="490" customFormat="1" ht="15.75" customHeight="1" spans="1:2">
      <c r="A490" s="102"/>
      <c r="B490" s="376"/>
    </row>
    <row r="491" customFormat="1" ht="15.75" customHeight="1" spans="1:2">
      <c r="A491" s="102"/>
      <c r="B491" s="376"/>
    </row>
    <row r="492" customFormat="1" ht="15.75" customHeight="1" spans="1:2">
      <c r="A492" s="102"/>
      <c r="B492" s="376"/>
    </row>
    <row r="493" customFormat="1" ht="15.75" customHeight="1" spans="1:2">
      <c r="A493" s="102"/>
      <c r="B493" s="376"/>
    </row>
    <row r="494" customFormat="1" ht="15.75" customHeight="1" spans="1:2">
      <c r="A494" s="102"/>
      <c r="B494" s="376"/>
    </row>
    <row r="495" customFormat="1" ht="15.75" customHeight="1" spans="1:2">
      <c r="A495" s="102"/>
      <c r="B495" s="376"/>
    </row>
    <row r="496" customFormat="1" ht="15.75" customHeight="1" spans="1:2">
      <c r="A496" s="102"/>
      <c r="B496" s="376"/>
    </row>
    <row r="497" customFormat="1" ht="15.75" customHeight="1" spans="1:2">
      <c r="A497" s="102"/>
      <c r="B497" s="376"/>
    </row>
    <row r="498" customFormat="1" ht="15.75" customHeight="1" spans="1:2">
      <c r="A498" s="102"/>
      <c r="B498" s="376"/>
    </row>
    <row r="499" customFormat="1" ht="15.75" customHeight="1" spans="1:2">
      <c r="A499" s="102"/>
      <c r="B499" s="376"/>
    </row>
    <row r="500" customFormat="1" ht="15.75" customHeight="1" spans="1:2">
      <c r="A500" s="102"/>
      <c r="B500" s="376"/>
    </row>
    <row r="501" customFormat="1" ht="15.75" customHeight="1" spans="1:2">
      <c r="A501" s="102"/>
      <c r="B501" s="376"/>
    </row>
    <row r="502" customFormat="1" ht="15.75" customHeight="1" spans="1:2">
      <c r="A502" s="102"/>
      <c r="B502" s="376"/>
    </row>
    <row r="503" customFormat="1" ht="15.75" customHeight="1" spans="1:2">
      <c r="A503" s="102"/>
      <c r="B503" s="376"/>
    </row>
    <row r="504" customFormat="1" ht="15.75" customHeight="1" spans="1:2">
      <c r="A504" s="102"/>
      <c r="B504" s="376"/>
    </row>
    <row r="505" customFormat="1" ht="15.75" customHeight="1" spans="1:2">
      <c r="A505" s="102"/>
      <c r="B505" s="376"/>
    </row>
    <row r="506" customFormat="1" ht="15.75" customHeight="1" spans="1:2">
      <c r="A506" s="102"/>
      <c r="B506" s="376"/>
    </row>
    <row r="507" customFormat="1" ht="15.75" customHeight="1" spans="1:2">
      <c r="A507" s="102"/>
      <c r="B507" s="376"/>
    </row>
    <row r="508" customFormat="1" ht="15.75" customHeight="1" spans="1:2">
      <c r="A508" s="102"/>
      <c r="B508" s="376"/>
    </row>
    <row r="509" customFormat="1" ht="15.75" customHeight="1" spans="1:2">
      <c r="A509" s="102"/>
      <c r="B509" s="376"/>
    </row>
    <row r="510" customFormat="1" ht="15.75" customHeight="1" spans="1:2">
      <c r="A510" s="102"/>
      <c r="B510" s="376"/>
    </row>
    <row r="511" customFormat="1" ht="15.75" customHeight="1" spans="1:2">
      <c r="A511" s="102"/>
      <c r="B511" s="376"/>
    </row>
    <row r="512" customFormat="1" ht="15.75" customHeight="1" spans="1:2">
      <c r="A512" s="102"/>
      <c r="B512" s="376"/>
    </row>
    <row r="513" customFormat="1" ht="15.75" customHeight="1" spans="1:2">
      <c r="A513" s="102"/>
      <c r="B513" s="376"/>
    </row>
    <row r="514" customFormat="1" ht="15.75" customHeight="1" spans="1:2">
      <c r="A514" s="102"/>
      <c r="B514" s="376"/>
    </row>
    <row r="515" customFormat="1" ht="15.75" customHeight="1" spans="1:2">
      <c r="A515" s="102"/>
      <c r="B515" s="376"/>
    </row>
    <row r="516" customFormat="1" ht="15.75" customHeight="1" spans="1:2">
      <c r="A516" s="102"/>
      <c r="B516" s="376"/>
    </row>
    <row r="517" customFormat="1" ht="15.75" customHeight="1" spans="1:2">
      <c r="A517" s="102"/>
      <c r="B517" s="376"/>
    </row>
    <row r="518" customFormat="1" ht="15.75" customHeight="1" spans="1:2">
      <c r="A518" s="102"/>
      <c r="B518" s="376"/>
    </row>
    <row r="519" customFormat="1" ht="15.75" customHeight="1" spans="1:2">
      <c r="A519" s="102"/>
      <c r="B519" s="376"/>
    </row>
    <row r="520" customFormat="1" ht="15.75" customHeight="1" spans="1:2">
      <c r="A520" s="102"/>
      <c r="B520" s="376"/>
    </row>
    <row r="521" customFormat="1" ht="15.75" customHeight="1" spans="1:2">
      <c r="A521" s="102"/>
      <c r="B521" s="376"/>
    </row>
    <row r="522" customFormat="1" ht="15.75" customHeight="1" spans="1:2">
      <c r="A522" s="102"/>
      <c r="B522" s="376"/>
    </row>
    <row r="523" customFormat="1" ht="15.75" customHeight="1" spans="1:2">
      <c r="A523" s="102"/>
      <c r="B523" s="376"/>
    </row>
    <row r="524" customFormat="1" ht="15.75" customHeight="1" spans="1:2">
      <c r="A524" s="102"/>
      <c r="B524" s="376"/>
    </row>
    <row r="525" customFormat="1" ht="15.75" customHeight="1" spans="1:2">
      <c r="A525" s="102"/>
      <c r="B525" s="376"/>
    </row>
    <row r="526" customFormat="1" ht="15.75" customHeight="1" spans="1:2">
      <c r="A526" s="102"/>
      <c r="B526" s="376"/>
    </row>
    <row r="527" customFormat="1" ht="15.75" customHeight="1" spans="1:2">
      <c r="A527" s="102"/>
      <c r="B527" s="376"/>
    </row>
    <row r="528" customFormat="1" ht="15.75" customHeight="1" spans="1:2">
      <c r="A528" s="102"/>
      <c r="B528" s="376"/>
    </row>
    <row r="529" customFormat="1" ht="15.75" customHeight="1" spans="1:2">
      <c r="A529" s="102"/>
      <c r="B529" s="376"/>
    </row>
    <row r="530" customFormat="1" ht="15.75" customHeight="1" spans="1:2">
      <c r="A530" s="102"/>
      <c r="B530" s="376"/>
    </row>
    <row r="531" customFormat="1" ht="15.75" customHeight="1" spans="1:2">
      <c r="A531" s="102"/>
      <c r="B531" s="376"/>
    </row>
    <row r="532" customFormat="1" ht="15.75" customHeight="1" spans="1:2">
      <c r="A532" s="102"/>
      <c r="B532" s="376"/>
    </row>
    <row r="533" customFormat="1" ht="15.75" customHeight="1" spans="1:2">
      <c r="A533" s="102"/>
      <c r="B533" s="376"/>
    </row>
    <row r="534" customFormat="1" ht="15.75" customHeight="1" spans="1:2">
      <c r="A534" s="102"/>
      <c r="B534" s="376"/>
    </row>
    <row r="535" customFormat="1" ht="15.75" customHeight="1" spans="1:2">
      <c r="A535" s="102"/>
      <c r="B535" s="376"/>
    </row>
    <row r="536" customFormat="1" ht="15.75" customHeight="1" spans="1:2">
      <c r="A536" s="102"/>
      <c r="B536" s="376"/>
    </row>
    <row r="537" customFormat="1" ht="15.75" customHeight="1" spans="1:2">
      <c r="A537" s="102"/>
      <c r="B537" s="376"/>
    </row>
    <row r="538" customFormat="1" ht="15.75" customHeight="1" spans="1:2">
      <c r="A538" s="102"/>
      <c r="B538" s="376"/>
    </row>
    <row r="539" customFormat="1" ht="15.75" customHeight="1" spans="1:2">
      <c r="A539" s="102"/>
      <c r="B539" s="376"/>
    </row>
    <row r="540" customFormat="1" ht="15.75" customHeight="1" spans="1:2">
      <c r="A540" s="102"/>
      <c r="B540" s="376"/>
    </row>
    <row r="541" customFormat="1" ht="15.75" customHeight="1" spans="1:2">
      <c r="A541" s="102"/>
      <c r="B541" s="376"/>
    </row>
    <row r="542" customFormat="1" ht="15.75" customHeight="1" spans="1:2">
      <c r="A542" s="102"/>
      <c r="B542" s="376"/>
    </row>
    <row r="543" customFormat="1" ht="15.75" customHeight="1" spans="1:2">
      <c r="A543" s="102"/>
      <c r="B543" s="376"/>
    </row>
    <row r="544" customFormat="1" ht="15.75" customHeight="1" spans="1:2">
      <c r="A544" s="102"/>
      <c r="B544" s="376"/>
    </row>
    <row r="545" customFormat="1" ht="15.75" customHeight="1" spans="1:2">
      <c r="A545" s="102"/>
      <c r="B545" s="376"/>
    </row>
    <row r="546" customFormat="1" ht="15.75" customHeight="1" spans="1:2">
      <c r="A546" s="102"/>
      <c r="B546" s="376"/>
    </row>
    <row r="547" customFormat="1" ht="15.75" customHeight="1" spans="1:2">
      <c r="A547" s="102"/>
      <c r="B547" s="376"/>
    </row>
    <row r="548" customFormat="1" ht="15.75" customHeight="1" spans="1:2">
      <c r="A548" s="102"/>
      <c r="B548" s="376"/>
    </row>
    <row r="549" customFormat="1" ht="15.75" customHeight="1" spans="1:2">
      <c r="A549" s="102"/>
      <c r="B549" s="376"/>
    </row>
    <row r="550" customFormat="1" ht="15.75" customHeight="1" spans="1:2">
      <c r="A550" s="102"/>
      <c r="B550" s="376"/>
    </row>
    <row r="551" customFormat="1" ht="15.75" customHeight="1" spans="1:2">
      <c r="A551" s="102"/>
      <c r="B551" s="376"/>
    </row>
    <row r="552" customFormat="1" ht="15.75" customHeight="1" spans="1:2">
      <c r="A552" s="102"/>
      <c r="B552" s="376"/>
    </row>
    <row r="553" customFormat="1" ht="15.75" customHeight="1" spans="1:2">
      <c r="A553" s="102"/>
      <c r="B553" s="376"/>
    </row>
    <row r="554" customFormat="1" ht="15.75" customHeight="1" spans="1:2">
      <c r="A554" s="102"/>
      <c r="B554" s="376"/>
    </row>
    <row r="555" customFormat="1" ht="15.75" customHeight="1" spans="1:2">
      <c r="A555" s="102"/>
      <c r="B555" s="376"/>
    </row>
    <row r="556" customFormat="1" ht="15.75" customHeight="1" spans="1:2">
      <c r="A556" s="102"/>
      <c r="B556" s="376"/>
    </row>
    <row r="557" customFormat="1" ht="15.75" customHeight="1" spans="1:2">
      <c r="A557" s="102"/>
      <c r="B557" s="376"/>
    </row>
    <row r="558" customFormat="1" ht="15.75" customHeight="1" spans="1:2">
      <c r="A558" s="102"/>
      <c r="B558" s="376"/>
    </row>
    <row r="559" customFormat="1" ht="15.75" customHeight="1" spans="1:2">
      <c r="A559" s="102"/>
      <c r="B559" s="376"/>
    </row>
    <row r="560" customFormat="1" ht="15.75" customHeight="1" spans="1:2">
      <c r="A560" s="102"/>
      <c r="B560" s="376"/>
    </row>
    <row r="561" customFormat="1" ht="15.75" customHeight="1" spans="1:2">
      <c r="A561" s="102"/>
      <c r="B561" s="376"/>
    </row>
    <row r="562" customFormat="1" ht="15.75" customHeight="1" spans="1:2">
      <c r="A562" s="102"/>
      <c r="B562" s="376"/>
    </row>
    <row r="563" customFormat="1" ht="15.75" customHeight="1" spans="1:2">
      <c r="A563" s="102"/>
      <c r="B563" s="376"/>
    </row>
    <row r="564" customFormat="1" ht="15.75" customHeight="1" spans="1:2">
      <c r="A564" s="102"/>
      <c r="B564" s="376"/>
    </row>
    <row r="565" customFormat="1" ht="15.75" customHeight="1" spans="1:2">
      <c r="A565" s="102"/>
      <c r="B565" s="376"/>
    </row>
    <row r="566" customFormat="1" ht="15.75" customHeight="1" spans="1:2">
      <c r="A566" s="102"/>
      <c r="B566" s="376"/>
    </row>
    <row r="567" customFormat="1" ht="15.75" customHeight="1" spans="1:2">
      <c r="A567" s="102"/>
      <c r="B567" s="376"/>
    </row>
    <row r="568" customFormat="1" ht="15.75" customHeight="1" spans="1:2">
      <c r="A568" s="102"/>
      <c r="B568" s="376"/>
    </row>
    <row r="569" customFormat="1" ht="15.75" customHeight="1" spans="1:2">
      <c r="A569" s="102"/>
      <c r="B569" s="376"/>
    </row>
    <row r="570" customFormat="1" ht="15.75" customHeight="1" spans="1:2">
      <c r="A570" s="102"/>
      <c r="B570" s="376"/>
    </row>
    <row r="571" customFormat="1" ht="15.75" customHeight="1" spans="1:2">
      <c r="A571" s="102"/>
      <c r="B571" s="376"/>
    </row>
    <row r="572" customFormat="1" ht="15.75" customHeight="1" spans="1:2">
      <c r="A572" s="102"/>
      <c r="B572" s="376"/>
    </row>
    <row r="573" customFormat="1" ht="15.75" customHeight="1" spans="1:2">
      <c r="A573" s="102"/>
      <c r="B573" s="376"/>
    </row>
    <row r="574" customFormat="1" ht="15.75" customHeight="1" spans="1:2">
      <c r="A574" s="102"/>
      <c r="B574" s="376"/>
    </row>
    <row r="575" customFormat="1" ht="15.75" customHeight="1" spans="1:2">
      <c r="A575" s="102"/>
      <c r="B575" s="376"/>
    </row>
    <row r="576" customFormat="1" ht="15.75" customHeight="1" spans="1:2">
      <c r="A576" s="102"/>
      <c r="B576" s="376"/>
    </row>
    <row r="577" customFormat="1" ht="15.75" customHeight="1" spans="1:2">
      <c r="A577" s="102"/>
      <c r="B577" s="376"/>
    </row>
    <row r="578" customFormat="1" ht="15.75" customHeight="1" spans="1:2">
      <c r="A578" s="102"/>
      <c r="B578" s="376"/>
    </row>
    <row r="579" customFormat="1" ht="15.75" customHeight="1" spans="1:2">
      <c r="A579" s="102"/>
      <c r="B579" s="376"/>
    </row>
    <row r="580" customFormat="1" ht="15.75" customHeight="1" spans="1:2">
      <c r="A580" s="102"/>
      <c r="B580" s="376"/>
    </row>
    <row r="581" customFormat="1" ht="15.75" customHeight="1" spans="1:2">
      <c r="A581" s="102"/>
      <c r="B581" s="376"/>
    </row>
    <row r="582" customFormat="1" ht="15.75" customHeight="1" spans="1:2">
      <c r="A582" s="102"/>
      <c r="B582" s="376"/>
    </row>
    <row r="583" customFormat="1" ht="15.75" customHeight="1" spans="1:2">
      <c r="A583" s="102"/>
      <c r="B583" s="376"/>
    </row>
    <row r="584" customFormat="1" ht="15.75" customHeight="1" spans="1:2">
      <c r="A584" s="102"/>
      <c r="B584" s="376"/>
    </row>
    <row r="585" customFormat="1" ht="15.75" customHeight="1" spans="1:2">
      <c r="A585" s="102"/>
      <c r="B585" s="376"/>
    </row>
    <row r="586" customFormat="1" ht="15.75" customHeight="1" spans="1:2">
      <c r="A586" s="102"/>
      <c r="B586" s="376"/>
    </row>
    <row r="587" customFormat="1" ht="15.75" customHeight="1" spans="1:2">
      <c r="A587" s="102"/>
      <c r="B587" s="376"/>
    </row>
    <row r="588" customFormat="1" ht="15.75" customHeight="1" spans="1:2">
      <c r="A588" s="102"/>
      <c r="B588" s="376"/>
    </row>
    <row r="589" customFormat="1" ht="15.75" customHeight="1" spans="1:2">
      <c r="A589" s="102"/>
      <c r="B589" s="376"/>
    </row>
    <row r="590" customFormat="1" ht="15.75" customHeight="1" spans="1:2">
      <c r="A590" s="102"/>
      <c r="B590" s="376"/>
    </row>
    <row r="591" customFormat="1" ht="15.75" customHeight="1" spans="1:2">
      <c r="A591" s="102"/>
      <c r="B591" s="376"/>
    </row>
    <row r="592" customFormat="1" ht="15.75" customHeight="1" spans="1:2">
      <c r="A592" s="102"/>
      <c r="B592" s="376"/>
    </row>
    <row r="593" customFormat="1" ht="15.75" customHeight="1" spans="1:2">
      <c r="A593" s="102"/>
      <c r="B593" s="376"/>
    </row>
    <row r="594" customFormat="1" ht="15.75" customHeight="1" spans="1:2">
      <c r="A594" s="102"/>
      <c r="B594" s="376"/>
    </row>
    <row r="595" customFormat="1" ht="15.75" customHeight="1" spans="1:2">
      <c r="A595" s="102"/>
      <c r="B595" s="376"/>
    </row>
    <row r="596" customFormat="1" ht="15.75" customHeight="1" spans="1:2">
      <c r="A596" s="102"/>
      <c r="B596" s="376"/>
    </row>
    <row r="597" customFormat="1" ht="15.75" customHeight="1" spans="1:2">
      <c r="A597" s="102"/>
      <c r="B597" s="376"/>
    </row>
    <row r="598" customFormat="1" ht="15.75" customHeight="1" spans="1:2">
      <c r="A598" s="102"/>
      <c r="B598" s="376"/>
    </row>
    <row r="599" customFormat="1" ht="15.75" customHeight="1" spans="1:2">
      <c r="A599" s="102"/>
      <c r="B599" s="376"/>
    </row>
    <row r="600" customFormat="1" ht="15.75" customHeight="1" spans="1:2">
      <c r="A600" s="102"/>
      <c r="B600" s="376"/>
    </row>
    <row r="601" customFormat="1" ht="15.75" customHeight="1" spans="1:2">
      <c r="A601" s="102"/>
      <c r="B601" s="376"/>
    </row>
    <row r="602" customFormat="1" ht="15.75" customHeight="1" spans="1:2">
      <c r="A602" s="102"/>
      <c r="B602" s="376"/>
    </row>
    <row r="603" customFormat="1" ht="15.75" customHeight="1" spans="1:2">
      <c r="A603" s="102"/>
      <c r="B603" s="376"/>
    </row>
    <row r="604" customFormat="1" ht="15.75" customHeight="1" spans="1:2">
      <c r="A604" s="102"/>
      <c r="B604" s="376"/>
    </row>
    <row r="605" customFormat="1" ht="15.75" customHeight="1" spans="1:2">
      <c r="A605" s="102"/>
      <c r="B605" s="376"/>
    </row>
    <row r="606" customFormat="1" ht="15.75" customHeight="1" spans="1:2">
      <c r="A606" s="102"/>
      <c r="B606" s="376"/>
    </row>
    <row r="607" customFormat="1" ht="15.75" customHeight="1" spans="1:2">
      <c r="A607" s="102"/>
      <c r="B607" s="376"/>
    </row>
    <row r="608" customFormat="1" ht="15.75" customHeight="1" spans="1:2">
      <c r="A608" s="102"/>
      <c r="B608" s="376"/>
    </row>
    <row r="609" customFormat="1" ht="15.75" customHeight="1" spans="1:2">
      <c r="A609" s="102"/>
      <c r="B609" s="376"/>
    </row>
    <row r="610" customFormat="1" ht="15.75" customHeight="1" spans="1:2">
      <c r="A610" s="102"/>
      <c r="B610" s="376"/>
    </row>
    <row r="611" customFormat="1" ht="15.75" customHeight="1" spans="1:2">
      <c r="A611" s="102"/>
      <c r="B611" s="376"/>
    </row>
    <row r="612" customFormat="1" ht="15.75" customHeight="1" spans="1:2">
      <c r="A612" s="102"/>
      <c r="B612" s="376"/>
    </row>
    <row r="613" customFormat="1" ht="15.75" customHeight="1" spans="1:2">
      <c r="A613" s="102"/>
      <c r="B613" s="376"/>
    </row>
    <row r="614" customFormat="1" ht="15.75" customHeight="1" spans="1:2">
      <c r="A614" s="102"/>
      <c r="B614" s="376"/>
    </row>
    <row r="615" customFormat="1" ht="15.75" customHeight="1" spans="1:2">
      <c r="A615" s="102"/>
      <c r="B615" s="376"/>
    </row>
    <row r="616" customFormat="1" ht="15.75" customHeight="1" spans="1:2">
      <c r="A616" s="102"/>
      <c r="B616" s="376"/>
    </row>
    <row r="617" customFormat="1" ht="15.75" customHeight="1" spans="1:2">
      <c r="A617" s="102"/>
      <c r="B617" s="376"/>
    </row>
    <row r="618" customFormat="1" ht="15.75" customHeight="1" spans="1:2">
      <c r="A618" s="102"/>
      <c r="B618" s="376"/>
    </row>
    <row r="619" customFormat="1" ht="15.75" customHeight="1" spans="1:2">
      <c r="A619" s="102"/>
      <c r="B619" s="376"/>
    </row>
    <row r="620" customFormat="1" ht="15.75" customHeight="1" spans="1:2">
      <c r="A620" s="102"/>
      <c r="B620" s="376"/>
    </row>
    <row r="621" customFormat="1" ht="15.75" customHeight="1" spans="1:2">
      <c r="A621" s="102"/>
      <c r="B621" s="376"/>
    </row>
    <row r="622" customFormat="1" ht="15.75" customHeight="1" spans="1:2">
      <c r="A622" s="102"/>
      <c r="B622" s="376"/>
    </row>
    <row r="623" customFormat="1" ht="15.75" customHeight="1" spans="1:2">
      <c r="A623" s="102"/>
      <c r="B623" s="376"/>
    </row>
    <row r="624" customFormat="1" ht="15.75" customHeight="1" spans="1:2">
      <c r="A624" s="102"/>
      <c r="B624" s="376"/>
    </row>
    <row r="625" customFormat="1" ht="15.75" customHeight="1" spans="1:2">
      <c r="A625" s="102"/>
      <c r="B625" s="376"/>
    </row>
    <row r="626" customFormat="1" ht="15.75" customHeight="1" spans="1:2">
      <c r="A626" s="102"/>
      <c r="B626" s="376"/>
    </row>
    <row r="627" customFormat="1" ht="15.75" customHeight="1" spans="1:2">
      <c r="A627" s="102"/>
      <c r="B627" s="376"/>
    </row>
    <row r="628" customFormat="1" ht="15.75" customHeight="1" spans="1:2">
      <c r="A628" s="102"/>
      <c r="B628" s="376"/>
    </row>
    <row r="629" customFormat="1" ht="15.75" customHeight="1" spans="1:2">
      <c r="A629" s="102"/>
      <c r="B629" s="376"/>
    </row>
    <row r="630" customFormat="1" ht="15.75" customHeight="1" spans="1:2">
      <c r="A630" s="102"/>
      <c r="B630" s="376"/>
    </row>
    <row r="631" customFormat="1" ht="15.75" customHeight="1" spans="1:2">
      <c r="A631" s="102"/>
      <c r="B631" s="376"/>
    </row>
    <row r="632" customFormat="1" ht="15.75" customHeight="1" spans="1:2">
      <c r="A632" s="102"/>
      <c r="B632" s="376"/>
    </row>
    <row r="633" customFormat="1" ht="15.75" customHeight="1" spans="1:2">
      <c r="A633" s="102"/>
      <c r="B633" s="376"/>
    </row>
    <row r="634" customFormat="1" ht="15.75" customHeight="1" spans="1:2">
      <c r="A634" s="102"/>
      <c r="B634" s="376"/>
    </row>
    <row r="635" customFormat="1" ht="15.75" customHeight="1" spans="1:2">
      <c r="A635" s="102"/>
      <c r="B635" s="376"/>
    </row>
    <row r="636" customFormat="1" ht="15.75" customHeight="1" spans="1:2">
      <c r="A636" s="102"/>
      <c r="B636" s="376"/>
    </row>
    <row r="637" customFormat="1" ht="15.75" customHeight="1" spans="1:2">
      <c r="A637" s="102"/>
      <c r="B637" s="376"/>
    </row>
    <row r="638" customFormat="1" ht="15.75" customHeight="1" spans="1:2">
      <c r="A638" s="102"/>
      <c r="B638" s="376"/>
    </row>
    <row r="639" customFormat="1" ht="15.75" customHeight="1" spans="1:2">
      <c r="A639" s="102"/>
      <c r="B639" s="376"/>
    </row>
    <row r="640" customFormat="1" ht="15.75" customHeight="1" spans="1:2">
      <c r="A640" s="102"/>
      <c r="B640" s="376"/>
    </row>
    <row r="641" customFormat="1" ht="15.75" customHeight="1" spans="1:2">
      <c r="A641" s="102"/>
      <c r="B641" s="376"/>
    </row>
    <row r="642" customFormat="1" ht="15.75" customHeight="1" spans="1:2">
      <c r="A642" s="102"/>
      <c r="B642" s="376"/>
    </row>
    <row r="643" customFormat="1" ht="15.75" customHeight="1" spans="1:2">
      <c r="A643" s="102"/>
      <c r="B643" s="376"/>
    </row>
    <row r="644" customFormat="1" ht="15.75" customHeight="1" spans="1:2">
      <c r="A644" s="102"/>
      <c r="B644" s="376"/>
    </row>
    <row r="645" customFormat="1" ht="15.75" customHeight="1" spans="1:2">
      <c r="A645" s="102"/>
      <c r="B645" s="376"/>
    </row>
    <row r="646" customFormat="1" ht="15.75" customHeight="1" spans="1:2">
      <c r="A646" s="102"/>
      <c r="B646" s="376"/>
    </row>
    <row r="647" customFormat="1" ht="15.75" customHeight="1" spans="1:2">
      <c r="A647" s="102"/>
      <c r="B647" s="376"/>
    </row>
    <row r="648" customFormat="1" ht="15.75" customHeight="1" spans="1:2">
      <c r="A648" s="102"/>
      <c r="B648" s="376"/>
    </row>
    <row r="649" customFormat="1" ht="15.75" customHeight="1" spans="1:2">
      <c r="A649" s="102"/>
      <c r="B649" s="376"/>
    </row>
    <row r="650" customFormat="1" ht="15.75" customHeight="1" spans="1:2">
      <c r="A650" s="102"/>
      <c r="B650" s="376"/>
    </row>
    <row r="651" customFormat="1" ht="15.75" customHeight="1" spans="1:2">
      <c r="A651" s="102"/>
      <c r="B651" s="376"/>
    </row>
    <row r="652" customFormat="1" ht="15.75" customHeight="1" spans="1:2">
      <c r="A652" s="102"/>
      <c r="B652" s="376"/>
    </row>
    <row r="653" customFormat="1" ht="15.75" customHeight="1" spans="1:2">
      <c r="A653" s="102"/>
      <c r="B653" s="376"/>
    </row>
    <row r="654" customFormat="1" ht="15.75" customHeight="1" spans="1:2">
      <c r="A654" s="102"/>
      <c r="B654" s="376"/>
    </row>
    <row r="655" customFormat="1" ht="15.75" customHeight="1" spans="1:2">
      <c r="A655" s="102"/>
      <c r="B655" s="376"/>
    </row>
    <row r="656" customFormat="1" ht="15.75" customHeight="1" spans="1:2">
      <c r="A656" s="102"/>
      <c r="B656" s="376"/>
    </row>
    <row r="657" customFormat="1" ht="15.75" customHeight="1" spans="1:2">
      <c r="A657" s="102"/>
      <c r="B657" s="376"/>
    </row>
    <row r="658" customFormat="1" ht="15.75" customHeight="1" spans="1:2">
      <c r="A658" s="102"/>
      <c r="B658" s="376"/>
    </row>
    <row r="659" customFormat="1" ht="15.75" customHeight="1" spans="1:2">
      <c r="A659" s="102"/>
      <c r="B659" s="376"/>
    </row>
    <row r="660" customFormat="1" ht="15.75" customHeight="1" spans="1:2">
      <c r="A660" s="102"/>
      <c r="B660" s="376"/>
    </row>
    <row r="661" customFormat="1" ht="15.75" customHeight="1" spans="1:2">
      <c r="A661" s="102"/>
      <c r="B661" s="376"/>
    </row>
    <row r="662" customFormat="1" ht="15.75" customHeight="1" spans="1:2">
      <c r="A662" s="102"/>
      <c r="B662" s="376"/>
    </row>
    <row r="663" customFormat="1" ht="15.75" customHeight="1" spans="1:2">
      <c r="A663" s="102"/>
      <c r="B663" s="376"/>
    </row>
    <row r="664" customFormat="1" ht="15.75" customHeight="1" spans="1:2">
      <c r="A664" s="102"/>
      <c r="B664" s="376"/>
    </row>
    <row r="665" customFormat="1" ht="15.75" customHeight="1" spans="1:2">
      <c r="A665" s="102"/>
      <c r="B665" s="376"/>
    </row>
    <row r="666" customFormat="1" ht="15.75" customHeight="1" spans="1:2">
      <c r="A666" s="102"/>
      <c r="B666" s="376"/>
    </row>
    <row r="667" customFormat="1" ht="15.75" customHeight="1" spans="1:2">
      <c r="A667" s="102"/>
      <c r="B667" s="376"/>
    </row>
    <row r="668" customFormat="1" ht="15.75" customHeight="1" spans="1:2">
      <c r="A668" s="102"/>
      <c r="B668" s="376"/>
    </row>
    <row r="669" customFormat="1" ht="15.75" customHeight="1" spans="1:2">
      <c r="A669" s="102"/>
      <c r="B669" s="376"/>
    </row>
    <row r="670" customFormat="1" ht="15.75" customHeight="1" spans="1:2">
      <c r="A670" s="102"/>
      <c r="B670" s="376"/>
    </row>
    <row r="671" customFormat="1" ht="15.75" customHeight="1" spans="1:2">
      <c r="A671" s="102"/>
      <c r="B671" s="376"/>
    </row>
    <row r="672" customFormat="1" ht="15.75" customHeight="1" spans="1:2">
      <c r="A672" s="102"/>
      <c r="B672" s="376"/>
    </row>
    <row r="673" customFormat="1" ht="15.75" customHeight="1" spans="1:2">
      <c r="A673" s="102"/>
      <c r="B673" s="376"/>
    </row>
    <row r="674" customFormat="1" ht="15.75" customHeight="1" spans="1:2">
      <c r="A674" s="102"/>
      <c r="B674" s="376"/>
    </row>
    <row r="675" customFormat="1" ht="15.75" customHeight="1" spans="1:2">
      <c r="A675" s="102"/>
      <c r="B675" s="376"/>
    </row>
    <row r="676" customFormat="1" ht="15.75" customHeight="1" spans="1:2">
      <c r="A676" s="102"/>
      <c r="B676" s="376"/>
    </row>
    <row r="677" customFormat="1" ht="15.75" customHeight="1" spans="1:2">
      <c r="A677" s="102"/>
      <c r="B677" s="376"/>
    </row>
    <row r="678" customFormat="1" ht="15.75" customHeight="1" spans="1:2">
      <c r="A678" s="102"/>
      <c r="B678" s="376"/>
    </row>
    <row r="679" customFormat="1" ht="15.75" customHeight="1" spans="1:2">
      <c r="A679" s="102"/>
      <c r="B679" s="376"/>
    </row>
    <row r="680" customFormat="1" ht="15.75" customHeight="1" spans="1:2">
      <c r="A680" s="102"/>
      <c r="B680" s="376"/>
    </row>
    <row r="681" customFormat="1" ht="15.75" customHeight="1" spans="1:2">
      <c r="A681" s="102"/>
      <c r="B681" s="376"/>
    </row>
    <row r="682" customFormat="1" ht="15.75" customHeight="1" spans="1:2">
      <c r="A682" s="102"/>
      <c r="B682" s="376"/>
    </row>
    <row r="683" customFormat="1" ht="15.75" customHeight="1" spans="1:2">
      <c r="A683" s="102"/>
      <c r="B683" s="376"/>
    </row>
    <row r="684" customFormat="1" ht="15.75" customHeight="1" spans="1:2">
      <c r="A684" s="102"/>
      <c r="B684" s="376"/>
    </row>
    <row r="685" customFormat="1" ht="15.75" customHeight="1" spans="1:2">
      <c r="A685" s="102"/>
      <c r="B685" s="376"/>
    </row>
    <row r="686" customFormat="1" ht="15.75" customHeight="1" spans="1:2">
      <c r="A686" s="102"/>
      <c r="B686" s="376"/>
    </row>
    <row r="687" customFormat="1" ht="15.75" customHeight="1" spans="1:2">
      <c r="A687" s="102"/>
      <c r="B687" s="376"/>
    </row>
    <row r="688" customFormat="1" ht="15.75" customHeight="1" spans="1:2">
      <c r="A688" s="102"/>
      <c r="B688" s="376"/>
    </row>
    <row r="689" customFormat="1" ht="15.75" customHeight="1" spans="1:2">
      <c r="A689" s="102"/>
      <c r="B689" s="376"/>
    </row>
    <row r="690" customFormat="1" ht="15.75" customHeight="1" spans="1:2">
      <c r="A690" s="102"/>
      <c r="B690" s="376"/>
    </row>
    <row r="691" customFormat="1" ht="15.75" customHeight="1" spans="1:2">
      <c r="A691" s="102"/>
      <c r="B691" s="376"/>
    </row>
    <row r="692" customFormat="1" ht="15.75" customHeight="1" spans="1:2">
      <c r="A692" s="102"/>
      <c r="B692" s="376"/>
    </row>
    <row r="693" customFormat="1" ht="15.75" customHeight="1" spans="1:2">
      <c r="A693" s="102"/>
      <c r="B693" s="376"/>
    </row>
    <row r="694" customFormat="1" ht="15.75" customHeight="1" spans="1:2">
      <c r="A694" s="102"/>
      <c r="B694" s="376"/>
    </row>
    <row r="695" customFormat="1" ht="15.75" customHeight="1" spans="1:2">
      <c r="A695" s="102"/>
      <c r="B695" s="376"/>
    </row>
    <row r="696" customFormat="1" ht="15.75" customHeight="1" spans="1:2">
      <c r="A696" s="102"/>
      <c r="B696" s="376"/>
    </row>
    <row r="697" customFormat="1" ht="15.75" customHeight="1" spans="1:2">
      <c r="A697" s="102"/>
      <c r="B697" s="376"/>
    </row>
    <row r="698" customFormat="1" ht="15.75" customHeight="1" spans="1:2">
      <c r="A698" s="102"/>
      <c r="B698" s="376"/>
    </row>
    <row r="699" customFormat="1" ht="15.75" customHeight="1" spans="1:2">
      <c r="A699" s="102"/>
      <c r="B699" s="376"/>
    </row>
    <row r="700" customFormat="1" ht="15.75" customHeight="1" spans="1:2">
      <c r="A700" s="102"/>
      <c r="B700" s="376"/>
    </row>
    <row r="701" customFormat="1" ht="15.75" customHeight="1" spans="1:2">
      <c r="A701" s="102"/>
      <c r="B701" s="376"/>
    </row>
    <row r="702" customFormat="1" ht="15.75" customHeight="1" spans="1:2">
      <c r="A702" s="102"/>
      <c r="B702" s="376"/>
    </row>
    <row r="703" customFormat="1" ht="15.75" customHeight="1" spans="1:2">
      <c r="A703" s="102"/>
      <c r="B703" s="376"/>
    </row>
    <row r="704" customFormat="1" ht="15.75" customHeight="1" spans="1:2">
      <c r="A704" s="102"/>
      <c r="B704" s="376"/>
    </row>
    <row r="705" customFormat="1" ht="15.75" customHeight="1" spans="1:2">
      <c r="A705" s="102"/>
      <c r="B705" s="376"/>
    </row>
    <row r="706" customFormat="1" ht="15.75" customHeight="1" spans="1:2">
      <c r="A706" s="102"/>
      <c r="B706" s="376"/>
    </row>
    <row r="707" customFormat="1" ht="15.75" customHeight="1" spans="1:2">
      <c r="A707" s="102"/>
      <c r="B707" s="376"/>
    </row>
    <row r="708" customFormat="1" ht="15.75" customHeight="1" spans="1:2">
      <c r="A708" s="102"/>
      <c r="B708" s="376"/>
    </row>
    <row r="709" customFormat="1" ht="15.75" customHeight="1" spans="1:2">
      <c r="A709" s="102"/>
      <c r="B709" s="376"/>
    </row>
    <row r="710" customFormat="1" ht="15.75" customHeight="1" spans="1:2">
      <c r="A710" s="102"/>
      <c r="B710" s="376"/>
    </row>
    <row r="711" customFormat="1" ht="15.75" customHeight="1" spans="1:2">
      <c r="A711" s="102"/>
      <c r="B711" s="376"/>
    </row>
    <row r="712" customFormat="1" ht="15.75" customHeight="1" spans="1:2">
      <c r="A712" s="102"/>
      <c r="B712" s="376"/>
    </row>
    <row r="713" customFormat="1" ht="15.75" customHeight="1" spans="1:2">
      <c r="A713" s="102"/>
      <c r="B713" s="376"/>
    </row>
    <row r="714" customFormat="1" ht="15.75" customHeight="1" spans="1:2">
      <c r="A714" s="102"/>
      <c r="B714" s="376"/>
    </row>
    <row r="715" customFormat="1" ht="15.75" customHeight="1" spans="1:2">
      <c r="A715" s="102"/>
      <c r="B715" s="376"/>
    </row>
    <row r="716" customFormat="1" ht="15.75" customHeight="1" spans="1:2">
      <c r="A716" s="102"/>
      <c r="B716" s="376"/>
    </row>
    <row r="717" customFormat="1" ht="15.75" customHeight="1" spans="1:2">
      <c r="A717" s="102"/>
      <c r="B717" s="376"/>
    </row>
    <row r="718" customFormat="1" ht="15.75" customHeight="1" spans="1:2">
      <c r="A718" s="102"/>
      <c r="B718" s="376"/>
    </row>
    <row r="719" customFormat="1" ht="15.75" customHeight="1" spans="1:2">
      <c r="A719" s="102"/>
      <c r="B719" s="376"/>
    </row>
    <row r="720" customFormat="1" ht="15.75" customHeight="1" spans="1:2">
      <c r="A720" s="102"/>
      <c r="B720" s="376"/>
    </row>
    <row r="721" customFormat="1" ht="15.75" customHeight="1" spans="1:2">
      <c r="A721" s="102"/>
      <c r="B721" s="376"/>
    </row>
    <row r="722" customFormat="1" ht="15.75" customHeight="1" spans="1:2">
      <c r="A722" s="102"/>
      <c r="B722" s="376"/>
    </row>
    <row r="723" customFormat="1" ht="15.75" customHeight="1" spans="1:2">
      <c r="A723" s="102"/>
      <c r="B723" s="376"/>
    </row>
    <row r="724" customFormat="1" ht="15.75" customHeight="1" spans="1:2">
      <c r="A724" s="102"/>
      <c r="B724" s="376"/>
    </row>
    <row r="725" customFormat="1" ht="15.75" customHeight="1" spans="1:2">
      <c r="A725" s="102"/>
      <c r="B725" s="376"/>
    </row>
    <row r="726" customFormat="1" ht="15.75" customHeight="1" spans="1:2">
      <c r="A726" s="102"/>
      <c r="B726" s="376"/>
    </row>
    <row r="727" customFormat="1" ht="15.75" customHeight="1" spans="1:2">
      <c r="A727" s="102"/>
      <c r="B727" s="376"/>
    </row>
    <row r="728" customFormat="1" ht="15.75" customHeight="1" spans="1:2">
      <c r="A728" s="102"/>
      <c r="B728" s="376"/>
    </row>
    <row r="729" customFormat="1" ht="15.75" customHeight="1" spans="1:2">
      <c r="A729" s="102"/>
      <c r="B729" s="376"/>
    </row>
    <row r="730" customFormat="1" ht="15.75" customHeight="1" spans="1:2">
      <c r="A730" s="102"/>
      <c r="B730" s="376"/>
    </row>
    <row r="731" customFormat="1" ht="15.75" customHeight="1" spans="1:2">
      <c r="A731" s="102"/>
      <c r="B731" s="376"/>
    </row>
    <row r="732" customFormat="1" ht="15.75" customHeight="1" spans="1:2">
      <c r="A732" s="102"/>
      <c r="B732" s="376"/>
    </row>
    <row r="733" customFormat="1" ht="15.75" customHeight="1" spans="1:2">
      <c r="A733" s="102"/>
      <c r="B733" s="376"/>
    </row>
    <row r="734" customFormat="1" ht="15.75" customHeight="1" spans="1:2">
      <c r="A734" s="102"/>
      <c r="B734" s="376"/>
    </row>
    <row r="735" customFormat="1" ht="15.75" customHeight="1" spans="1:2">
      <c r="A735" s="102"/>
      <c r="B735" s="376"/>
    </row>
    <row r="736" customFormat="1" ht="15.75" customHeight="1" spans="1:2">
      <c r="A736" s="102"/>
      <c r="B736" s="376"/>
    </row>
    <row r="737" customFormat="1" ht="15.75" customHeight="1" spans="1:2">
      <c r="A737" s="102"/>
      <c r="B737" s="376"/>
    </row>
    <row r="738" customFormat="1" ht="15.75" customHeight="1" spans="1:2">
      <c r="A738" s="102"/>
      <c r="B738" s="376"/>
    </row>
    <row r="739" customFormat="1" ht="15.75" customHeight="1" spans="1:2">
      <c r="A739" s="102"/>
      <c r="B739" s="376"/>
    </row>
    <row r="740" customFormat="1" ht="15.75" customHeight="1" spans="1:2">
      <c r="A740" s="102"/>
      <c r="B740" s="376"/>
    </row>
    <row r="741" customFormat="1" ht="15.75" customHeight="1" spans="1:2">
      <c r="A741" s="102"/>
      <c r="B741" s="376"/>
    </row>
    <row r="742" customFormat="1" ht="15.75" customHeight="1" spans="1:2">
      <c r="A742" s="102"/>
      <c r="B742" s="376"/>
    </row>
    <row r="743" customFormat="1" ht="15.75" customHeight="1" spans="1:2">
      <c r="A743" s="102"/>
      <c r="B743" s="376"/>
    </row>
    <row r="744" customFormat="1" ht="15.75" customHeight="1" spans="1:2">
      <c r="A744" s="102"/>
      <c r="B744" s="376"/>
    </row>
    <row r="745" customFormat="1" ht="15.75" customHeight="1" spans="1:2">
      <c r="A745" s="102"/>
      <c r="B745" s="376"/>
    </row>
    <row r="746" customFormat="1" ht="15.75" customHeight="1" spans="1:2">
      <c r="A746" s="102"/>
      <c r="B746" s="376"/>
    </row>
    <row r="747" customFormat="1" ht="15.75" customHeight="1" spans="1:2">
      <c r="A747" s="102"/>
      <c r="B747" s="376"/>
    </row>
    <row r="748" customFormat="1" ht="15.75" customHeight="1" spans="1:2">
      <c r="A748" s="102"/>
      <c r="B748" s="376"/>
    </row>
    <row r="749" customFormat="1" ht="15.75" customHeight="1" spans="1:2">
      <c r="A749" s="102"/>
      <c r="B749" s="376"/>
    </row>
    <row r="750" customFormat="1" ht="15.75" customHeight="1" spans="1:2">
      <c r="A750" s="102"/>
      <c r="B750" s="376"/>
    </row>
    <row r="751" customFormat="1" ht="15.75" customHeight="1" spans="1:2">
      <c r="A751" s="102"/>
      <c r="B751" s="376"/>
    </row>
    <row r="752" customFormat="1" ht="15.75" customHeight="1" spans="1:2">
      <c r="A752" s="102"/>
      <c r="B752" s="376"/>
    </row>
    <row r="753" customFormat="1" ht="15.75" customHeight="1" spans="1:2">
      <c r="A753" s="102"/>
      <c r="B753" s="376"/>
    </row>
    <row r="754" customFormat="1" ht="15.75" customHeight="1" spans="1:2">
      <c r="A754" s="102"/>
      <c r="B754" s="376"/>
    </row>
    <row r="755" customFormat="1" ht="15.75" customHeight="1" spans="1:2">
      <c r="A755" s="102"/>
      <c r="B755" s="376"/>
    </row>
    <row r="756" customFormat="1" ht="15.75" customHeight="1" spans="1:2">
      <c r="A756" s="102"/>
      <c r="B756" s="376"/>
    </row>
    <row r="757" customFormat="1" ht="15.75" customHeight="1" spans="1:2">
      <c r="A757" s="102"/>
      <c r="B757" s="376"/>
    </row>
    <row r="758" customFormat="1" ht="15.75" customHeight="1" spans="1:2">
      <c r="A758" s="102"/>
      <c r="B758" s="376"/>
    </row>
    <row r="759" customFormat="1" ht="15.75" customHeight="1" spans="1:2">
      <c r="A759" s="102"/>
      <c r="B759" s="376"/>
    </row>
    <row r="760" customFormat="1" ht="15.75" customHeight="1" spans="1:2">
      <c r="A760" s="102"/>
      <c r="B760" s="376"/>
    </row>
    <row r="761" customFormat="1" ht="15.75" customHeight="1" spans="1:2">
      <c r="A761" s="102"/>
      <c r="B761" s="376"/>
    </row>
    <row r="762" customFormat="1" ht="15.75" customHeight="1" spans="1:2">
      <c r="A762" s="102"/>
      <c r="B762" s="376"/>
    </row>
    <row r="763" customFormat="1" ht="15.75" customHeight="1" spans="1:2">
      <c r="A763" s="102"/>
      <c r="B763" s="376"/>
    </row>
    <row r="764" customFormat="1" ht="15.75" customHeight="1" spans="1:2">
      <c r="A764" s="102"/>
      <c r="B764" s="376"/>
    </row>
    <row r="765" customFormat="1" ht="15.75" customHeight="1" spans="1:2">
      <c r="A765" s="102"/>
      <c r="B765" s="376"/>
    </row>
    <row r="766" customFormat="1" ht="15.75" customHeight="1" spans="1:2">
      <c r="A766" s="102"/>
      <c r="B766" s="376"/>
    </row>
    <row r="767" customFormat="1" ht="15.75" customHeight="1" spans="1:2">
      <c r="A767" s="102"/>
      <c r="B767" s="376"/>
    </row>
    <row r="768" customFormat="1" ht="15.75" customHeight="1" spans="1:2">
      <c r="A768" s="102"/>
      <c r="B768" s="376"/>
    </row>
    <row r="769" customFormat="1" ht="15.75" customHeight="1" spans="1:2">
      <c r="A769" s="102"/>
      <c r="B769" s="376"/>
    </row>
    <row r="770" customFormat="1" ht="15.75" customHeight="1" spans="1:2">
      <c r="A770" s="102"/>
      <c r="B770" s="376"/>
    </row>
    <row r="771" customFormat="1" ht="15.75" customHeight="1" spans="1:2">
      <c r="A771" s="102"/>
      <c r="B771" s="376"/>
    </row>
    <row r="772" customFormat="1" ht="15.75" customHeight="1" spans="1:2">
      <c r="A772" s="102"/>
      <c r="B772" s="376"/>
    </row>
    <row r="773" customFormat="1" ht="15.75" customHeight="1" spans="1:2">
      <c r="A773" s="102"/>
      <c r="B773" s="376"/>
    </row>
    <row r="774" customFormat="1" ht="15.75" customHeight="1" spans="1:2">
      <c r="A774" s="102"/>
      <c r="B774" s="376"/>
    </row>
    <row r="775" customFormat="1" ht="15.75" customHeight="1" spans="1:2">
      <c r="A775" s="102"/>
      <c r="B775" s="376"/>
    </row>
    <row r="776" customFormat="1" ht="15.75" customHeight="1" spans="1:2">
      <c r="A776" s="102"/>
      <c r="B776" s="376"/>
    </row>
    <row r="777" customFormat="1" ht="15.75" customHeight="1" spans="1:2">
      <c r="A777" s="102"/>
      <c r="B777" s="376"/>
    </row>
    <row r="778" customFormat="1" ht="15.75" customHeight="1" spans="1:2">
      <c r="A778" s="102"/>
      <c r="B778" s="376"/>
    </row>
    <row r="779" customFormat="1" ht="15.75" customHeight="1" spans="1:2">
      <c r="A779" s="102"/>
      <c r="B779" s="376"/>
    </row>
    <row r="780" customFormat="1" ht="15.75" customHeight="1" spans="1:2">
      <c r="A780" s="102"/>
      <c r="B780" s="376"/>
    </row>
    <row r="781" customFormat="1" ht="15.75" customHeight="1" spans="1:2">
      <c r="A781" s="102"/>
      <c r="B781" s="376"/>
    </row>
    <row r="782" customFormat="1" ht="15.75" customHeight="1" spans="1:2">
      <c r="A782" s="102"/>
      <c r="B782" s="376"/>
    </row>
    <row r="783" customFormat="1" ht="15.75" customHeight="1" spans="1:2">
      <c r="A783" s="102"/>
      <c r="B783" s="376"/>
    </row>
    <row r="784" customFormat="1" ht="15.75" customHeight="1" spans="1:2">
      <c r="A784" s="102"/>
      <c r="B784" s="376"/>
    </row>
    <row r="785" customFormat="1" ht="15.75" customHeight="1" spans="1:2">
      <c r="A785" s="102"/>
      <c r="B785" s="376"/>
    </row>
    <row r="786" customFormat="1" ht="15.75" customHeight="1" spans="1:2">
      <c r="A786" s="102"/>
      <c r="B786" s="376"/>
    </row>
    <row r="787" customFormat="1" ht="15.75" customHeight="1" spans="1:2">
      <c r="A787" s="102"/>
      <c r="B787" s="376"/>
    </row>
    <row r="788" customFormat="1" ht="15.75" customHeight="1" spans="1:2">
      <c r="A788" s="102"/>
      <c r="B788" s="376"/>
    </row>
    <row r="789" customFormat="1" ht="15.75" customHeight="1" spans="1:2">
      <c r="A789" s="102"/>
      <c r="B789" s="376"/>
    </row>
    <row r="790" customFormat="1" ht="15.75" customHeight="1" spans="1:2">
      <c r="A790" s="102"/>
      <c r="B790" s="376"/>
    </row>
    <row r="791" customFormat="1" ht="15.75" customHeight="1" spans="1:2">
      <c r="A791" s="102"/>
      <c r="B791" s="376"/>
    </row>
    <row r="792" customFormat="1" ht="15.75" customHeight="1" spans="1:2">
      <c r="A792" s="102"/>
      <c r="B792" s="376"/>
    </row>
    <row r="793" customFormat="1" ht="15.75" customHeight="1" spans="1:2">
      <c r="A793" s="102"/>
      <c r="B793" s="376"/>
    </row>
    <row r="794" customFormat="1" ht="15.75" customHeight="1" spans="1:2">
      <c r="A794" s="102"/>
      <c r="B794" s="376"/>
    </row>
    <row r="795" customFormat="1" ht="15.75" customHeight="1" spans="1:2">
      <c r="A795" s="102"/>
      <c r="B795" s="376"/>
    </row>
    <row r="796" customFormat="1" ht="15.75" customHeight="1" spans="1:2">
      <c r="A796" s="102"/>
      <c r="B796" s="376"/>
    </row>
    <row r="797" customFormat="1" ht="15.75" customHeight="1" spans="1:2">
      <c r="A797" s="102"/>
      <c r="B797" s="376"/>
    </row>
    <row r="798" customFormat="1" ht="15.75" customHeight="1" spans="1:2">
      <c r="A798" s="102"/>
      <c r="B798" s="376"/>
    </row>
    <row r="799" customFormat="1" ht="15.75" customHeight="1" spans="1:2">
      <c r="A799" s="102"/>
      <c r="B799" s="376"/>
    </row>
    <row r="800" customFormat="1" ht="15.75" customHeight="1" spans="1:2">
      <c r="A800" s="102"/>
      <c r="B800" s="376"/>
    </row>
    <row r="801" customFormat="1" ht="15.75" customHeight="1" spans="1:2">
      <c r="A801" s="102"/>
      <c r="B801" s="376"/>
    </row>
    <row r="802" customFormat="1" ht="15.75" customHeight="1" spans="1:2">
      <c r="A802" s="102"/>
      <c r="B802" s="376"/>
    </row>
    <row r="803" customFormat="1" ht="15.75" customHeight="1" spans="1:2">
      <c r="A803" s="102"/>
      <c r="B803" s="376"/>
    </row>
    <row r="804" customFormat="1" ht="15.75" customHeight="1" spans="1:2">
      <c r="A804" s="102"/>
      <c r="B804" s="376"/>
    </row>
    <row r="805" customFormat="1" ht="15.75" customHeight="1" spans="1:2">
      <c r="A805" s="102"/>
      <c r="B805" s="376"/>
    </row>
    <row r="806" customFormat="1" ht="15.75" customHeight="1" spans="1:2">
      <c r="A806" s="102"/>
      <c r="B806" s="376"/>
    </row>
    <row r="807" customFormat="1" ht="15.75" customHeight="1" spans="1:2">
      <c r="A807" s="102"/>
      <c r="B807" s="376"/>
    </row>
    <row r="808" customFormat="1" ht="15.75" customHeight="1" spans="1:2">
      <c r="A808" s="102"/>
      <c r="B808" s="376"/>
    </row>
    <row r="809" customFormat="1" ht="15.75" customHeight="1" spans="1:2">
      <c r="A809" s="102"/>
      <c r="B809" s="376"/>
    </row>
    <row r="810" customFormat="1" ht="15.75" customHeight="1" spans="1:2">
      <c r="A810" s="102"/>
      <c r="B810" s="376"/>
    </row>
    <row r="811" customFormat="1" ht="15.75" customHeight="1" spans="1:2">
      <c r="A811" s="102"/>
      <c r="B811" s="376"/>
    </row>
    <row r="812" customFormat="1" ht="15.75" customHeight="1" spans="1:2">
      <c r="A812" s="102"/>
      <c r="B812" s="376"/>
    </row>
    <row r="813" customFormat="1" ht="15.75" customHeight="1" spans="1:2">
      <c r="A813" s="102"/>
      <c r="B813" s="376"/>
    </row>
    <row r="814" customFormat="1" ht="15.75" customHeight="1" spans="1:2">
      <c r="A814" s="102"/>
      <c r="B814" s="376"/>
    </row>
    <row r="815" customFormat="1" ht="15.75" customHeight="1" spans="1:2">
      <c r="A815" s="102"/>
      <c r="B815" s="376"/>
    </row>
    <row r="816" customFormat="1" ht="15.75" customHeight="1" spans="1:2">
      <c r="A816" s="102"/>
      <c r="B816" s="376"/>
    </row>
    <row r="817" customFormat="1" ht="15.75" customHeight="1" spans="1:2">
      <c r="A817" s="102"/>
      <c r="B817" s="376"/>
    </row>
    <row r="818" customFormat="1" ht="15.75" customHeight="1" spans="1:2">
      <c r="A818" s="102"/>
      <c r="B818" s="376"/>
    </row>
    <row r="819" customFormat="1" ht="15.75" customHeight="1" spans="1:2">
      <c r="A819" s="102"/>
      <c r="B819" s="376"/>
    </row>
    <row r="820" customFormat="1" ht="15.75" customHeight="1" spans="1:2">
      <c r="A820" s="102"/>
      <c r="B820" s="376"/>
    </row>
    <row r="821" customFormat="1" ht="15.75" customHeight="1" spans="1:2">
      <c r="A821" s="102"/>
      <c r="B821" s="376"/>
    </row>
    <row r="822" customFormat="1" ht="15.75" customHeight="1" spans="1:2">
      <c r="A822" s="102"/>
      <c r="B822" s="376"/>
    </row>
    <row r="823" customFormat="1" ht="15.75" customHeight="1" spans="1:2">
      <c r="A823" s="102"/>
      <c r="B823" s="376"/>
    </row>
    <row r="824" customFormat="1" ht="15.75" customHeight="1" spans="1:2">
      <c r="A824" s="102"/>
      <c r="B824" s="376"/>
    </row>
    <row r="825" customFormat="1" ht="15.75" customHeight="1" spans="1:2">
      <c r="A825" s="102"/>
      <c r="B825" s="376"/>
    </row>
    <row r="826" customFormat="1" ht="15.75" customHeight="1" spans="1:2">
      <c r="A826" s="102"/>
      <c r="B826" s="376"/>
    </row>
    <row r="827" customFormat="1" ht="15.75" customHeight="1" spans="1:2">
      <c r="A827" s="102"/>
      <c r="B827" s="376"/>
    </row>
    <row r="828" customFormat="1" ht="15.75" customHeight="1" spans="1:2">
      <c r="A828" s="102"/>
      <c r="B828" s="376"/>
    </row>
    <row r="829" customFormat="1" ht="15.75" customHeight="1" spans="1:2">
      <c r="A829" s="102"/>
      <c r="B829" s="376"/>
    </row>
    <row r="830" customFormat="1" ht="15.75" customHeight="1" spans="1:2">
      <c r="A830" s="102"/>
      <c r="B830" s="376"/>
    </row>
    <row r="831" customFormat="1" ht="15.75" customHeight="1" spans="1:2">
      <c r="A831" s="102"/>
      <c r="B831" s="376"/>
    </row>
    <row r="832" customFormat="1" ht="15.75" customHeight="1" spans="1:2">
      <c r="A832" s="102"/>
      <c r="B832" s="376"/>
    </row>
    <row r="833" customFormat="1" ht="15.75" customHeight="1" spans="1:2">
      <c r="A833" s="102"/>
      <c r="B833" s="376"/>
    </row>
    <row r="834" customFormat="1" ht="15.75" customHeight="1" spans="1:2">
      <c r="A834" s="102"/>
      <c r="B834" s="376"/>
    </row>
    <row r="835" customFormat="1" ht="15.75" customHeight="1" spans="1:2">
      <c r="A835" s="102"/>
      <c r="B835" s="376"/>
    </row>
    <row r="836" customFormat="1" ht="15.75" customHeight="1" spans="1:2">
      <c r="A836" s="102"/>
      <c r="B836" s="376"/>
    </row>
    <row r="837" customFormat="1" ht="15.75" customHeight="1" spans="1:2">
      <c r="A837" s="102"/>
      <c r="B837" s="376"/>
    </row>
    <row r="838" customFormat="1" ht="15.75" customHeight="1" spans="1:2">
      <c r="A838" s="102"/>
      <c r="B838" s="376"/>
    </row>
    <row r="839" customFormat="1" ht="15.75" customHeight="1" spans="1:2">
      <c r="A839" s="102"/>
      <c r="B839" s="376"/>
    </row>
    <row r="840" customFormat="1" ht="15.75" customHeight="1" spans="1:2">
      <c r="A840" s="102"/>
      <c r="B840" s="376"/>
    </row>
    <row r="841" customFormat="1" ht="15.75" customHeight="1" spans="1:2">
      <c r="A841" s="102"/>
      <c r="B841" s="376"/>
    </row>
    <row r="842" customFormat="1" ht="15.75" customHeight="1" spans="1:2">
      <c r="A842" s="102"/>
      <c r="B842" s="376"/>
    </row>
    <row r="843" customFormat="1" ht="15.75" customHeight="1" spans="1:2">
      <c r="A843" s="102"/>
      <c r="B843" s="376"/>
    </row>
    <row r="844" customFormat="1" ht="15.75" customHeight="1" spans="1:2">
      <c r="A844" s="102"/>
      <c r="B844" s="376"/>
    </row>
    <row r="845" customFormat="1" ht="15.75" customHeight="1" spans="1:2">
      <c r="A845" s="102"/>
      <c r="B845" s="376"/>
    </row>
    <row r="846" customFormat="1" ht="15.75" customHeight="1" spans="1:2">
      <c r="A846" s="102"/>
      <c r="B846" s="376"/>
    </row>
    <row r="847" customFormat="1" ht="15.75" customHeight="1" spans="1:2">
      <c r="A847" s="102"/>
      <c r="B847" s="376"/>
    </row>
    <row r="848" customFormat="1" ht="15.75" customHeight="1" spans="1:2">
      <c r="A848" s="102"/>
      <c r="B848" s="376"/>
    </row>
    <row r="849" customFormat="1" ht="15.75" customHeight="1" spans="1:2">
      <c r="A849" s="102"/>
      <c r="B849" s="376"/>
    </row>
    <row r="850" customFormat="1" ht="15.75" customHeight="1" spans="1:2">
      <c r="A850" s="102"/>
      <c r="B850" s="376"/>
    </row>
    <row r="851" customFormat="1" ht="15.75" customHeight="1" spans="1:2">
      <c r="A851" s="102"/>
      <c r="B851" s="376"/>
    </row>
    <row r="852" customFormat="1" ht="15.75" customHeight="1" spans="1:2">
      <c r="A852" s="102"/>
      <c r="B852" s="376"/>
    </row>
    <row r="853" customFormat="1" ht="15.75" customHeight="1" spans="1:2">
      <c r="A853" s="102"/>
      <c r="B853" s="376"/>
    </row>
    <row r="854" customFormat="1" ht="15.75" customHeight="1" spans="1:2">
      <c r="A854" s="102"/>
      <c r="B854" s="376"/>
    </row>
    <row r="855" customFormat="1" ht="15.75" customHeight="1" spans="1:2">
      <c r="A855" s="102"/>
      <c r="B855" s="376"/>
    </row>
    <row r="856" customFormat="1" ht="15.75" customHeight="1" spans="1:2">
      <c r="A856" s="102"/>
      <c r="B856" s="376"/>
    </row>
    <row r="857" customFormat="1" ht="15.75" customHeight="1" spans="1:2">
      <c r="A857" s="102"/>
      <c r="B857" s="376"/>
    </row>
    <row r="858" customFormat="1" ht="15.75" customHeight="1" spans="1:2">
      <c r="A858" s="102"/>
      <c r="B858" s="376"/>
    </row>
    <row r="859" customFormat="1" ht="15.75" customHeight="1" spans="1:2">
      <c r="A859" s="102"/>
      <c r="B859" s="376"/>
    </row>
    <row r="860" customFormat="1" ht="15.75" customHeight="1" spans="1:2">
      <c r="A860" s="102"/>
      <c r="B860" s="376"/>
    </row>
    <row r="861" customFormat="1" ht="15.75" customHeight="1" spans="1:2">
      <c r="A861" s="102"/>
      <c r="B861" s="376"/>
    </row>
    <row r="862" customFormat="1" ht="15.75" customHeight="1" spans="1:2">
      <c r="A862" s="102"/>
      <c r="B862" s="376"/>
    </row>
    <row r="863" customFormat="1" ht="15.75" customHeight="1" spans="1:2">
      <c r="A863" s="102"/>
      <c r="B863" s="376"/>
    </row>
    <row r="864" customFormat="1" ht="15.75" customHeight="1" spans="1:2">
      <c r="A864" s="102"/>
      <c r="B864" s="376"/>
    </row>
    <row r="865" customFormat="1" ht="15.75" customHeight="1" spans="1:2">
      <c r="A865" s="102"/>
      <c r="B865" s="376"/>
    </row>
    <row r="866" customFormat="1" ht="15.75" customHeight="1" spans="1:2">
      <c r="A866" s="102"/>
      <c r="B866" s="376"/>
    </row>
    <row r="867" customFormat="1" ht="15.75" customHeight="1" spans="1:2">
      <c r="A867" s="102"/>
      <c r="B867" s="376"/>
    </row>
    <row r="868" customFormat="1" ht="15.75" customHeight="1" spans="1:2">
      <c r="A868" s="102"/>
      <c r="B868" s="376"/>
    </row>
    <row r="869" customFormat="1" ht="15.75" customHeight="1" spans="1:2">
      <c r="A869" s="102"/>
      <c r="B869" s="376"/>
    </row>
    <row r="870" customFormat="1" ht="15.75" customHeight="1" spans="1:2">
      <c r="A870" s="102"/>
      <c r="B870" s="376"/>
    </row>
    <row r="871" customFormat="1" ht="15.75" customHeight="1" spans="1:2">
      <c r="A871" s="102"/>
      <c r="B871" s="376"/>
    </row>
    <row r="872" customFormat="1" ht="15.75" customHeight="1" spans="1:2">
      <c r="A872" s="102"/>
      <c r="B872" s="376"/>
    </row>
    <row r="873" customFormat="1" ht="15.75" customHeight="1" spans="1:2">
      <c r="A873" s="102"/>
      <c r="B873" s="376"/>
    </row>
    <row r="874" customFormat="1" ht="15.75" customHeight="1" spans="1:2">
      <c r="A874" s="102"/>
      <c r="B874" s="376"/>
    </row>
    <row r="875" customFormat="1" ht="15.75" customHeight="1" spans="1:2">
      <c r="A875" s="102"/>
      <c r="B875" s="376"/>
    </row>
    <row r="876" customFormat="1" ht="15.75" customHeight="1" spans="1:2">
      <c r="A876" s="102"/>
      <c r="B876" s="376"/>
    </row>
    <row r="877" customFormat="1" ht="15.75" customHeight="1" spans="1:2">
      <c r="A877" s="102"/>
      <c r="B877" s="376"/>
    </row>
    <row r="878" customFormat="1" ht="15.75" customHeight="1" spans="1:2">
      <c r="A878" s="102"/>
      <c r="B878" s="376"/>
    </row>
    <row r="879" customFormat="1" ht="15.75" customHeight="1" spans="1:2">
      <c r="A879" s="102"/>
      <c r="B879" s="376"/>
    </row>
    <row r="880" customFormat="1" ht="15.75" customHeight="1" spans="1:2">
      <c r="A880" s="102"/>
      <c r="B880" s="376"/>
    </row>
    <row r="881" customFormat="1" ht="15.75" customHeight="1" spans="1:2">
      <c r="A881" s="102"/>
      <c r="B881" s="376"/>
    </row>
    <row r="882" customFormat="1" ht="15.75" customHeight="1" spans="1:2">
      <c r="A882" s="102"/>
      <c r="B882" s="376"/>
    </row>
    <row r="883" customFormat="1" ht="15.75" customHeight="1" spans="1:2">
      <c r="A883" s="102"/>
      <c r="B883" s="376"/>
    </row>
    <row r="884" customFormat="1" ht="15.75" customHeight="1" spans="1:2">
      <c r="A884" s="102"/>
      <c r="B884" s="376"/>
    </row>
    <row r="885" customFormat="1" ht="15.75" customHeight="1" spans="1:2">
      <c r="A885" s="102"/>
      <c r="B885" s="376"/>
    </row>
    <row r="886" customFormat="1" ht="15.75" customHeight="1" spans="1:2">
      <c r="A886" s="102"/>
      <c r="B886" s="376"/>
    </row>
    <row r="887" customFormat="1" ht="15.75" customHeight="1" spans="1:2">
      <c r="A887" s="102"/>
      <c r="B887" s="376"/>
    </row>
    <row r="888" customFormat="1" ht="15.75" customHeight="1" spans="1:2">
      <c r="A888" s="102"/>
      <c r="B888" s="376"/>
    </row>
    <row r="889" customFormat="1" ht="15.75" customHeight="1" spans="1:2">
      <c r="A889" s="102"/>
      <c r="B889" s="376"/>
    </row>
    <row r="890" customFormat="1" ht="15.75" customHeight="1" spans="1:2">
      <c r="A890" s="102"/>
      <c r="B890" s="376"/>
    </row>
    <row r="891" customFormat="1" ht="15.75" customHeight="1" spans="1:2">
      <c r="A891" s="102"/>
      <c r="B891" s="376"/>
    </row>
    <row r="892" customFormat="1" ht="15.75" customHeight="1" spans="1:2">
      <c r="A892" s="102"/>
      <c r="B892" s="376"/>
    </row>
    <row r="893" customFormat="1" ht="15.75" customHeight="1" spans="1:2">
      <c r="A893" s="102"/>
      <c r="B893" s="376"/>
    </row>
    <row r="894" customFormat="1" ht="15.75" customHeight="1" spans="1:2">
      <c r="A894" s="102"/>
      <c r="B894" s="376"/>
    </row>
    <row r="895" customFormat="1" ht="15.75" customHeight="1" spans="1:2">
      <c r="A895" s="102"/>
      <c r="B895" s="376"/>
    </row>
    <row r="896" customFormat="1" ht="15.75" customHeight="1" spans="1:2">
      <c r="A896" s="102"/>
      <c r="B896" s="376"/>
    </row>
    <row r="897" customFormat="1" ht="15.75" customHeight="1" spans="1:2">
      <c r="A897" s="102"/>
      <c r="B897" s="376"/>
    </row>
    <row r="898" customFormat="1" ht="15.75" customHeight="1" spans="1:2">
      <c r="A898" s="102"/>
      <c r="B898" s="376"/>
    </row>
    <row r="899" customFormat="1" ht="15.75" customHeight="1" spans="1:2">
      <c r="A899" s="102"/>
      <c r="B899" s="376"/>
    </row>
    <row r="900" customFormat="1" ht="15.75" customHeight="1" spans="1:2">
      <c r="A900" s="102"/>
      <c r="B900" s="376"/>
    </row>
    <row r="901" customFormat="1" ht="15.75" customHeight="1" spans="1:2">
      <c r="A901" s="102"/>
      <c r="B901" s="376"/>
    </row>
    <row r="902" customFormat="1" ht="15.75" customHeight="1" spans="1:2">
      <c r="A902" s="102"/>
      <c r="B902" s="376"/>
    </row>
    <row r="903" customFormat="1" ht="15.75" customHeight="1" spans="1:2">
      <c r="A903" s="102"/>
      <c r="B903" s="376"/>
    </row>
    <row r="904" customFormat="1" ht="15.75" customHeight="1" spans="1:2">
      <c r="A904" s="102"/>
      <c r="B904" s="376"/>
    </row>
    <row r="905" customFormat="1" ht="15.75" customHeight="1" spans="1:2">
      <c r="A905" s="102"/>
      <c r="B905" s="376"/>
    </row>
    <row r="906" customFormat="1" ht="15.75" customHeight="1" spans="1:2">
      <c r="A906" s="102"/>
      <c r="B906" s="376"/>
    </row>
    <row r="907" customFormat="1" ht="15.75" customHeight="1" spans="1:2">
      <c r="A907" s="102"/>
      <c r="B907" s="376"/>
    </row>
    <row r="908" customFormat="1" ht="15.75" customHeight="1" spans="1:2">
      <c r="A908" s="102"/>
      <c r="B908" s="376"/>
    </row>
    <row r="909" customFormat="1" ht="15.75" customHeight="1" spans="1:2">
      <c r="A909" s="102"/>
      <c r="B909" s="376"/>
    </row>
    <row r="910" customFormat="1" ht="15.75" customHeight="1" spans="1:2">
      <c r="A910" s="102"/>
      <c r="B910" s="376"/>
    </row>
    <row r="911" customFormat="1" ht="15.75" customHeight="1" spans="1:2">
      <c r="A911" s="102"/>
      <c r="B911" s="376"/>
    </row>
    <row r="912" customFormat="1" ht="15.75" customHeight="1" spans="1:2">
      <c r="A912" s="102"/>
      <c r="B912" s="376"/>
    </row>
    <row r="913" customFormat="1" ht="15.75" customHeight="1" spans="1:2">
      <c r="A913" s="102"/>
      <c r="B913" s="376"/>
    </row>
    <row r="914" customFormat="1" ht="15.75" customHeight="1" spans="1:2">
      <c r="A914" s="102"/>
      <c r="B914" s="376"/>
    </row>
    <row r="915" customFormat="1" ht="15.75" customHeight="1" spans="1:2">
      <c r="A915" s="102"/>
      <c r="B915" s="376"/>
    </row>
    <row r="916" customFormat="1" ht="15.75" customHeight="1" spans="1:2">
      <c r="A916" s="102"/>
      <c r="B916" s="376"/>
    </row>
    <row r="917" customFormat="1" ht="15.75" customHeight="1" spans="1:2">
      <c r="A917" s="102"/>
      <c r="B917" s="376"/>
    </row>
    <row r="918" customFormat="1" ht="15.75" customHeight="1" spans="1:2">
      <c r="A918" s="102"/>
      <c r="B918" s="376"/>
    </row>
    <row r="919" customFormat="1" ht="15.75" customHeight="1" spans="1:2">
      <c r="A919" s="102"/>
      <c r="B919" s="376"/>
    </row>
    <row r="920" customFormat="1" ht="15.75" customHeight="1" spans="1:2">
      <c r="A920" s="102"/>
      <c r="B920" s="376"/>
    </row>
    <row r="921" customFormat="1" ht="15.75" customHeight="1" spans="1:2">
      <c r="A921" s="102"/>
      <c r="B921" s="376"/>
    </row>
    <row r="922" customFormat="1" ht="15.75" customHeight="1" spans="1:2">
      <c r="A922" s="102"/>
      <c r="B922" s="376"/>
    </row>
    <row r="923" customFormat="1" ht="15.75" customHeight="1" spans="1:2">
      <c r="A923" s="102"/>
      <c r="B923" s="376"/>
    </row>
    <row r="924" customFormat="1" ht="15.75" customHeight="1" spans="1:2">
      <c r="A924" s="102"/>
      <c r="B924" s="376"/>
    </row>
    <row r="925" customFormat="1" ht="15.75" customHeight="1" spans="1:2">
      <c r="A925" s="102"/>
      <c r="B925" s="376"/>
    </row>
    <row r="926" customFormat="1" ht="15.75" customHeight="1" spans="1:2">
      <c r="A926" s="102"/>
      <c r="B926" s="376"/>
    </row>
    <row r="927" customFormat="1" ht="15.75" customHeight="1" spans="1:2">
      <c r="A927" s="102"/>
      <c r="B927" s="376"/>
    </row>
    <row r="928" customFormat="1" ht="15.75" customHeight="1" spans="1:2">
      <c r="A928" s="102"/>
      <c r="B928" s="376"/>
    </row>
    <row r="929" customFormat="1" ht="15.75" customHeight="1" spans="1:2">
      <c r="A929" s="102"/>
      <c r="B929" s="376"/>
    </row>
    <row r="930" customFormat="1" ht="15.75" customHeight="1" spans="1:2">
      <c r="A930" s="102"/>
      <c r="B930" s="376"/>
    </row>
    <row r="931" customFormat="1" ht="15.75" customHeight="1" spans="1:2">
      <c r="A931" s="102"/>
      <c r="B931" s="376"/>
    </row>
    <row r="932" customFormat="1" ht="15.75" customHeight="1" spans="1:2">
      <c r="A932" s="102"/>
      <c r="B932" s="376"/>
    </row>
    <row r="933" customFormat="1" ht="15.75" customHeight="1" spans="1:2">
      <c r="A933" s="102"/>
      <c r="B933" s="376"/>
    </row>
    <row r="934" customFormat="1" ht="15.75" customHeight="1" spans="1:2">
      <c r="A934" s="102"/>
      <c r="B934" s="376"/>
    </row>
    <row r="935" customFormat="1" ht="15.75" customHeight="1" spans="1:2">
      <c r="A935" s="102"/>
      <c r="B935" s="376"/>
    </row>
    <row r="936" customFormat="1" ht="15.75" customHeight="1" spans="1:2">
      <c r="A936" s="102"/>
      <c r="B936" s="376"/>
    </row>
    <row r="937" customFormat="1" ht="15.75" customHeight="1" spans="1:2">
      <c r="A937" s="102"/>
      <c r="B937" s="376"/>
    </row>
    <row r="938" customFormat="1" ht="15.75" customHeight="1" spans="1:2">
      <c r="A938" s="102"/>
      <c r="B938" s="376"/>
    </row>
    <row r="939" customFormat="1" ht="15.75" customHeight="1" spans="1:2">
      <c r="A939" s="102"/>
      <c r="B939" s="376"/>
    </row>
    <row r="940" customFormat="1" ht="15.75" customHeight="1" spans="1:2">
      <c r="A940" s="102"/>
      <c r="B940" s="376"/>
    </row>
    <row r="941" customFormat="1" ht="15.75" customHeight="1" spans="1:2">
      <c r="A941" s="102"/>
      <c r="B941" s="376"/>
    </row>
    <row r="942" customFormat="1" ht="15.75" customHeight="1" spans="1:2">
      <c r="A942" s="102"/>
      <c r="B942" s="376"/>
    </row>
    <row r="943" customFormat="1" ht="15.75" customHeight="1" spans="1:2">
      <c r="A943" s="102"/>
      <c r="B943" s="376"/>
    </row>
    <row r="944" customFormat="1" ht="15.75" customHeight="1" spans="1:2">
      <c r="A944" s="102"/>
      <c r="B944" s="376"/>
    </row>
    <row r="945" customFormat="1" ht="15.75" customHeight="1" spans="1:2">
      <c r="A945" s="102"/>
      <c r="B945" s="376"/>
    </row>
    <row r="946" customFormat="1" ht="15.75" customHeight="1" spans="1:2">
      <c r="A946" s="102"/>
      <c r="B946" s="376"/>
    </row>
    <row r="947" customFormat="1" ht="15.75" customHeight="1" spans="1:2">
      <c r="A947" s="102"/>
      <c r="B947" s="376"/>
    </row>
    <row r="948" customFormat="1" ht="15.75" customHeight="1" spans="1:2">
      <c r="A948" s="102"/>
      <c r="B948" s="376"/>
    </row>
    <row r="949" customFormat="1" ht="15.75" customHeight="1" spans="1:2">
      <c r="A949" s="102"/>
      <c r="B949" s="376"/>
    </row>
    <row r="950" customFormat="1" ht="15.75" customHeight="1" spans="1:2">
      <c r="A950" s="102"/>
      <c r="B950" s="376"/>
    </row>
    <row r="951" customFormat="1" ht="15.75" customHeight="1" spans="1:2">
      <c r="A951" s="102"/>
      <c r="B951" s="376"/>
    </row>
    <row r="952" customFormat="1" ht="15.75" customHeight="1" spans="1:2">
      <c r="A952" s="102"/>
      <c r="B952" s="376"/>
    </row>
    <row r="953" customFormat="1" ht="15.75" customHeight="1" spans="1:2">
      <c r="A953" s="102"/>
      <c r="B953" s="376"/>
    </row>
    <row r="954" customFormat="1" ht="15.75" customHeight="1" spans="1:2">
      <c r="A954" s="102"/>
      <c r="B954" s="376"/>
    </row>
    <row r="955" customFormat="1" ht="15.75" customHeight="1" spans="1:2">
      <c r="A955" s="102"/>
      <c r="B955" s="376"/>
    </row>
    <row r="956" customFormat="1" ht="15.75" customHeight="1" spans="1:2">
      <c r="A956" s="102"/>
      <c r="B956" s="376"/>
    </row>
    <row r="957" customFormat="1" ht="15.75" customHeight="1" spans="1:2">
      <c r="A957" s="102"/>
      <c r="B957" s="376"/>
    </row>
    <row r="958" customFormat="1" ht="15.75" customHeight="1" spans="1:2">
      <c r="A958" s="102"/>
      <c r="B958" s="376"/>
    </row>
    <row r="959" customFormat="1" ht="15.75" customHeight="1" spans="1:2">
      <c r="A959" s="102"/>
      <c r="B959" s="376"/>
    </row>
    <row r="960" customFormat="1" ht="15.75" customHeight="1" spans="1:2">
      <c r="A960" s="102"/>
      <c r="B960" s="376"/>
    </row>
    <row r="961" customFormat="1" ht="15.75" customHeight="1" spans="1:2">
      <c r="A961" s="102"/>
      <c r="B961" s="376"/>
    </row>
    <row r="962" customFormat="1" ht="15.75" customHeight="1" spans="1:2">
      <c r="A962" s="102"/>
      <c r="B962" s="376"/>
    </row>
    <row r="963" customFormat="1" ht="15.75" customHeight="1" spans="1:2">
      <c r="A963" s="102"/>
      <c r="B963" s="376"/>
    </row>
    <row r="964" customFormat="1" ht="15.75" customHeight="1" spans="1:2">
      <c r="A964" s="102"/>
      <c r="B964" s="376"/>
    </row>
    <row r="965" customFormat="1" ht="15.75" customHeight="1" spans="1:2">
      <c r="A965" s="102"/>
      <c r="B965" s="376"/>
    </row>
    <row r="966" customFormat="1" ht="15.75" customHeight="1" spans="1:2">
      <c r="A966" s="102"/>
      <c r="B966" s="376"/>
    </row>
    <row r="967" customFormat="1" ht="15.75" customHeight="1" spans="1:2">
      <c r="A967" s="102"/>
      <c r="B967" s="376"/>
    </row>
    <row r="968" customFormat="1" ht="15.75" customHeight="1" spans="1:2">
      <c r="A968" s="102"/>
      <c r="B968" s="376"/>
    </row>
    <row r="969" customFormat="1" ht="15.75" customHeight="1" spans="1:2">
      <c r="A969" s="102"/>
      <c r="B969" s="376"/>
    </row>
    <row r="970" customFormat="1" ht="15.75" customHeight="1" spans="1:2">
      <c r="A970" s="102"/>
      <c r="B970" s="376"/>
    </row>
    <row r="971" customFormat="1" ht="15.75" customHeight="1" spans="1:2">
      <c r="A971" s="102"/>
      <c r="B971" s="376"/>
    </row>
    <row r="972" customFormat="1" ht="15.75" customHeight="1" spans="1:2">
      <c r="A972" s="102"/>
      <c r="B972" s="376"/>
    </row>
    <row r="973" customFormat="1" ht="15.75" customHeight="1" spans="1:2">
      <c r="A973" s="102"/>
      <c r="B973" s="376"/>
    </row>
    <row r="974" customFormat="1" ht="15.75" customHeight="1" spans="1:2">
      <c r="A974" s="102"/>
      <c r="B974" s="376"/>
    </row>
    <row r="975" customFormat="1" ht="15.75" customHeight="1" spans="1:2">
      <c r="A975" s="102"/>
      <c r="B975" s="376"/>
    </row>
    <row r="976" customFormat="1" ht="15.75" customHeight="1" spans="1:2">
      <c r="A976" s="102"/>
      <c r="B976" s="376"/>
    </row>
    <row r="977" customFormat="1" ht="15.75" customHeight="1" spans="1:2">
      <c r="A977" s="102"/>
      <c r="B977" s="376"/>
    </row>
    <row r="978" customFormat="1" ht="15.75" customHeight="1" spans="1:2">
      <c r="A978" s="102"/>
      <c r="B978" s="376"/>
    </row>
    <row r="979" customFormat="1" ht="15.75" customHeight="1" spans="1:2">
      <c r="A979" s="102"/>
      <c r="B979" s="376"/>
    </row>
    <row r="980" customFormat="1" ht="15.75" customHeight="1" spans="1:2">
      <c r="A980" s="102"/>
      <c r="B980" s="376"/>
    </row>
    <row r="981" customFormat="1" ht="15.75" customHeight="1" spans="1:2">
      <c r="A981" s="102"/>
      <c r="B981" s="376"/>
    </row>
    <row r="982" customFormat="1" ht="15.75" customHeight="1" spans="1:2">
      <c r="A982" s="102"/>
      <c r="B982" s="376"/>
    </row>
    <row r="983" customFormat="1" ht="15.75" customHeight="1" spans="1:2">
      <c r="A983" s="102"/>
      <c r="B983" s="376"/>
    </row>
    <row r="984" customFormat="1" ht="15.75" customHeight="1" spans="1:2">
      <c r="A984" s="102"/>
      <c r="B984" s="376"/>
    </row>
    <row r="985" customFormat="1" ht="15.75" customHeight="1" spans="1:2">
      <c r="A985" s="102"/>
      <c r="B985" s="376"/>
    </row>
    <row r="986" customFormat="1" ht="15.75" customHeight="1" spans="1:2">
      <c r="A986" s="102"/>
      <c r="B986" s="376"/>
    </row>
    <row r="987" customFormat="1" ht="15.75" customHeight="1" spans="1:2">
      <c r="A987" s="102"/>
      <c r="B987" s="376"/>
    </row>
    <row r="988" customFormat="1" ht="15.75" customHeight="1" spans="1:2">
      <c r="A988" s="102"/>
      <c r="B988" s="376"/>
    </row>
    <row r="989" customFormat="1" ht="15.75" customHeight="1" spans="1:2">
      <c r="A989" s="102"/>
      <c r="B989" s="376"/>
    </row>
    <row r="990" customFormat="1" ht="15.75" customHeight="1" spans="1:2">
      <c r="A990" s="102"/>
      <c r="B990" s="376"/>
    </row>
    <row r="991" customFormat="1" ht="15.75" customHeight="1" spans="1:2">
      <c r="A991" s="102"/>
      <c r="B991" s="376"/>
    </row>
    <row r="992" customFormat="1" ht="15.75" customHeight="1" spans="1:2">
      <c r="A992" s="102"/>
      <c r="B992" s="376"/>
    </row>
    <row r="993" customFormat="1" ht="15.75" customHeight="1" spans="1:2">
      <c r="A993" s="102"/>
      <c r="B993" s="376"/>
    </row>
    <row r="994" customFormat="1" ht="15.75" customHeight="1" spans="1:2">
      <c r="A994" s="102"/>
      <c r="B994" s="376"/>
    </row>
    <row r="995" customFormat="1" ht="15.75" customHeight="1" spans="1:2">
      <c r="A995" s="102"/>
      <c r="B995" s="376"/>
    </row>
    <row r="996" customFormat="1" ht="15.75" customHeight="1" spans="1:2">
      <c r="A996" s="102"/>
      <c r="B996" s="376"/>
    </row>
    <row r="997" customFormat="1" ht="15.75" customHeight="1" spans="1:2">
      <c r="A997" s="102"/>
      <c r="B997" s="376"/>
    </row>
    <row r="998" customFormat="1" ht="15.75" customHeight="1" spans="1:2">
      <c r="A998" s="102"/>
      <c r="B998" s="376"/>
    </row>
    <row r="999" customFormat="1" ht="15.75" customHeight="1" spans="1:2">
      <c r="A999" s="102"/>
      <c r="B999" s="376"/>
    </row>
    <row r="1000" customFormat="1" ht="15.75" customHeight="1" spans="1:2">
      <c r="A1000" s="102"/>
      <c r="B1000" s="376"/>
    </row>
    <row r="1001" customFormat="1" ht="15.75" customHeight="1" spans="1:2">
      <c r="A1001" s="102"/>
      <c r="B1001" s="376"/>
    </row>
    <row r="1002" customFormat="1" ht="15.75" customHeight="1" spans="1:2">
      <c r="A1002" s="102"/>
      <c r="B1002" s="376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3:H33"/>
    <mergeCell ref="A57:H57"/>
    <mergeCell ref="A59:H59"/>
    <mergeCell ref="A68:H68"/>
    <mergeCell ref="A71:H71"/>
    <mergeCell ref="A73:H73"/>
    <mergeCell ref="A76:H76"/>
    <mergeCell ref="A78:H78"/>
  </mergeCells>
  <pageMargins left="0.75" right="0.75" top="1" bottom="1" header="0.5" footer="0.5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K16" sqref="K16"/>
    </sheetView>
  </sheetViews>
  <sheetFormatPr defaultColWidth="12.6285714285714" defaultRowHeight="15" customHeight="1"/>
  <cols>
    <col min="1" max="1" width="20.6285714285714" customWidth="1"/>
    <col min="2" max="2" width="18.752380952381" customWidth="1"/>
    <col min="3" max="3" width="67.5047619047619" customWidth="1"/>
    <col min="4" max="5" width="10.752380952381" customWidth="1"/>
    <col min="6" max="6" width="13.6285714285714" customWidth="1"/>
    <col min="7" max="7" width="10.6285714285714" customWidth="1"/>
    <col min="8" max="8" width="23.5047619047619" customWidth="1"/>
    <col min="9" max="9" width="20.3809523809524" customWidth="1"/>
  </cols>
  <sheetData>
    <row r="1" ht="15.75" customHeight="1" spans="1:9">
      <c r="A1" s="102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3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SUM(F17:F20)</f>
        <v>158629.97</v>
      </c>
    </row>
    <row r="17" ht="19.5" customHeight="1" spans="1:9">
      <c r="A17" s="91" t="s">
        <v>4449</v>
      </c>
      <c r="B17" s="116" t="s">
        <v>25</v>
      </c>
      <c r="C17" s="147" t="s">
        <v>4450</v>
      </c>
      <c r="D17" s="278">
        <v>45583</v>
      </c>
      <c r="E17" s="278">
        <v>45596</v>
      </c>
      <c r="F17" s="119">
        <v>6059.97</v>
      </c>
      <c r="G17" s="278">
        <v>45596</v>
      </c>
      <c r="H17" s="374" t="s">
        <v>31</v>
      </c>
      <c r="I17" s="155"/>
    </row>
    <row r="18" ht="17.25" customHeight="1" spans="1:9">
      <c r="A18" s="116" t="s">
        <v>4451</v>
      </c>
      <c r="B18" s="116" t="s">
        <v>25</v>
      </c>
      <c r="C18" s="122" t="s">
        <v>4452</v>
      </c>
      <c r="D18" s="278">
        <v>45590</v>
      </c>
      <c r="E18" s="278">
        <v>45595</v>
      </c>
      <c r="F18" s="119">
        <v>450</v>
      </c>
      <c r="G18" s="278">
        <v>45596</v>
      </c>
      <c r="H18" s="374">
        <v>1000000000</v>
      </c>
      <c r="I18" s="155"/>
    </row>
    <row r="19" ht="17.25" customHeight="1" spans="1:9">
      <c r="A19" s="116" t="s">
        <v>4453</v>
      </c>
      <c r="B19" s="116" t="s">
        <v>18</v>
      </c>
      <c r="C19" s="183" t="s">
        <v>4454</v>
      </c>
      <c r="D19" s="278">
        <v>45595</v>
      </c>
      <c r="E19" s="278">
        <v>45596</v>
      </c>
      <c r="F19" s="119">
        <v>152000</v>
      </c>
      <c r="G19" s="278">
        <v>45596</v>
      </c>
      <c r="H19" s="374">
        <v>1000000000</v>
      </c>
      <c r="I19" s="155"/>
    </row>
    <row r="20" ht="15.75" customHeight="1" spans="1:9">
      <c r="A20" s="91" t="s">
        <v>4455</v>
      </c>
      <c r="B20" s="116"/>
      <c r="C20" s="147" t="s">
        <v>4456</v>
      </c>
      <c r="D20" s="278">
        <v>45596</v>
      </c>
      <c r="E20" s="278">
        <v>45596</v>
      </c>
      <c r="F20" s="119">
        <v>120</v>
      </c>
      <c r="G20" s="278">
        <v>45596</v>
      </c>
      <c r="H20" s="374">
        <v>1050000117</v>
      </c>
      <c r="I20" s="155"/>
    </row>
    <row r="21" ht="24.75" customHeight="1" spans="1:40">
      <c r="A21" s="22" t="s">
        <v>2713</v>
      </c>
      <c r="B21" s="106"/>
      <c r="C21" s="106"/>
      <c r="D21" s="106"/>
      <c r="E21" s="106"/>
      <c r="F21" s="106"/>
      <c r="G21" s="106"/>
      <c r="H21" s="107"/>
      <c r="I21" s="152">
        <f>SUM(F23:F35)</f>
        <v>38585.11</v>
      </c>
      <c r="AN21" s="147" t="s">
        <v>52</v>
      </c>
    </row>
    <row r="22" ht="16.5" customHeight="1" spans="1:9">
      <c r="A22" s="298" t="s">
        <v>4457</v>
      </c>
      <c r="B22" s="116" t="s">
        <v>3448</v>
      </c>
      <c r="C22" s="122" t="s">
        <v>4458</v>
      </c>
      <c r="D22" s="278">
        <v>45448</v>
      </c>
      <c r="E22" s="278">
        <v>45595</v>
      </c>
      <c r="F22" s="222">
        <v>2632.88</v>
      </c>
      <c r="G22" s="278">
        <v>45596</v>
      </c>
      <c r="H22" s="116">
        <v>1000000000</v>
      </c>
      <c r="I22" s="155"/>
    </row>
    <row r="23" ht="16.5" customHeight="1" spans="1:9">
      <c r="A23" s="298" t="s">
        <v>4459</v>
      </c>
      <c r="B23" s="116" t="s">
        <v>2679</v>
      </c>
      <c r="C23" s="122" t="s">
        <v>350</v>
      </c>
      <c r="D23" s="278">
        <v>45582</v>
      </c>
      <c r="E23" s="278">
        <v>45596</v>
      </c>
      <c r="F23" s="121">
        <v>12053.68</v>
      </c>
      <c r="G23" s="278">
        <v>45596</v>
      </c>
      <c r="H23" s="116">
        <v>1000000000</v>
      </c>
      <c r="I23" s="155"/>
    </row>
    <row r="24" ht="16.5" customHeight="1" spans="1:9">
      <c r="A24" s="298" t="s">
        <v>4460</v>
      </c>
      <c r="B24" s="116" t="s">
        <v>88</v>
      </c>
      <c r="C24" s="163" t="s">
        <v>3815</v>
      </c>
      <c r="D24" s="278">
        <v>45589</v>
      </c>
      <c r="E24" s="278">
        <v>45594</v>
      </c>
      <c r="F24" s="141">
        <v>5518.49</v>
      </c>
      <c r="G24" s="278">
        <v>45596</v>
      </c>
      <c r="H24" s="116">
        <v>1000000000</v>
      </c>
      <c r="I24" s="155"/>
    </row>
    <row r="25" ht="16.5" customHeight="1" spans="1:9">
      <c r="A25" s="116" t="s">
        <v>4461</v>
      </c>
      <c r="B25" s="116" t="s">
        <v>2744</v>
      </c>
      <c r="C25" s="163" t="s">
        <v>214</v>
      </c>
      <c r="D25" s="278">
        <v>45589</v>
      </c>
      <c r="E25" s="278">
        <v>45595</v>
      </c>
      <c r="F25" s="222">
        <v>1751.99</v>
      </c>
      <c r="G25" s="278">
        <v>45596</v>
      </c>
      <c r="H25" s="116">
        <v>1000000000</v>
      </c>
      <c r="I25" s="155"/>
    </row>
    <row r="26" ht="16.5" customHeight="1" spans="1:9">
      <c r="A26" s="116" t="s">
        <v>4462</v>
      </c>
      <c r="B26" s="116" t="s">
        <v>2744</v>
      </c>
      <c r="C26" s="122" t="s">
        <v>214</v>
      </c>
      <c r="D26" s="278">
        <v>45590</v>
      </c>
      <c r="E26" s="278">
        <v>45595</v>
      </c>
      <c r="F26" s="222">
        <v>2222.02</v>
      </c>
      <c r="G26" s="278">
        <v>45596</v>
      </c>
      <c r="H26" s="116">
        <v>3008000000</v>
      </c>
      <c r="I26" s="155"/>
    </row>
    <row r="27" ht="16.5" customHeight="1" spans="1:9">
      <c r="A27" s="116" t="s">
        <v>4463</v>
      </c>
      <c r="B27" s="116" t="s">
        <v>417</v>
      </c>
      <c r="C27" s="122" t="s">
        <v>812</v>
      </c>
      <c r="D27" s="278">
        <v>45590</v>
      </c>
      <c r="E27" s="278">
        <v>45595</v>
      </c>
      <c r="F27" s="141">
        <v>1484.51</v>
      </c>
      <c r="G27" s="278">
        <v>45596</v>
      </c>
      <c r="H27" s="116">
        <v>1000000000</v>
      </c>
      <c r="I27" s="155"/>
    </row>
    <row r="28" ht="16.5" customHeight="1" spans="1:9">
      <c r="A28" s="116" t="s">
        <v>4464</v>
      </c>
      <c r="B28" s="116" t="s">
        <v>417</v>
      </c>
      <c r="C28" s="122" t="s">
        <v>812</v>
      </c>
      <c r="D28" s="278">
        <v>45590</v>
      </c>
      <c r="E28" s="278">
        <v>45595</v>
      </c>
      <c r="F28" s="141">
        <v>3225.44</v>
      </c>
      <c r="G28" s="278">
        <v>45596</v>
      </c>
      <c r="H28" s="116">
        <v>1000000000</v>
      </c>
      <c r="I28" s="155"/>
    </row>
    <row r="29" ht="16.5" customHeight="1" spans="1:9">
      <c r="A29" s="116" t="s">
        <v>4465</v>
      </c>
      <c r="B29" s="116" t="s">
        <v>417</v>
      </c>
      <c r="C29" s="122" t="s">
        <v>812</v>
      </c>
      <c r="D29" s="278">
        <v>45590</v>
      </c>
      <c r="E29" s="278">
        <v>45595</v>
      </c>
      <c r="F29" s="141">
        <v>1191.21</v>
      </c>
      <c r="G29" s="278">
        <v>45596</v>
      </c>
      <c r="H29" s="116">
        <v>1444000000</v>
      </c>
      <c r="I29" s="155"/>
    </row>
    <row r="30" ht="16.5" customHeight="1" spans="1:9">
      <c r="A30" s="220" t="s">
        <v>4466</v>
      </c>
      <c r="B30" s="242" t="s">
        <v>91</v>
      </c>
      <c r="C30" s="286" t="s">
        <v>249</v>
      </c>
      <c r="D30" s="278">
        <v>45590</v>
      </c>
      <c r="E30" s="278">
        <v>45595</v>
      </c>
      <c r="F30" s="141">
        <v>2775.85</v>
      </c>
      <c r="G30" s="278">
        <v>45596</v>
      </c>
      <c r="H30" s="116">
        <v>1444000000</v>
      </c>
      <c r="I30" s="155"/>
    </row>
    <row r="31" ht="16.5" customHeight="1" spans="1:9">
      <c r="A31" s="116" t="s">
        <v>4467</v>
      </c>
      <c r="B31" s="116" t="s">
        <v>115</v>
      </c>
      <c r="C31" s="122" t="s">
        <v>2111</v>
      </c>
      <c r="D31" s="278">
        <v>45593</v>
      </c>
      <c r="E31" s="278">
        <v>45594</v>
      </c>
      <c r="F31" s="141">
        <v>65.65</v>
      </c>
      <c r="G31" s="278">
        <v>45596</v>
      </c>
      <c r="H31" s="316">
        <v>1000000000</v>
      </c>
      <c r="I31" s="155"/>
    </row>
    <row r="32" ht="15.75" customHeight="1" spans="1:9">
      <c r="A32" s="196" t="s">
        <v>4468</v>
      </c>
      <c r="B32" s="116" t="s">
        <v>4469</v>
      </c>
      <c r="C32" s="163" t="s">
        <v>1326</v>
      </c>
      <c r="D32" s="278">
        <v>45594</v>
      </c>
      <c r="E32" s="278">
        <v>45595</v>
      </c>
      <c r="F32" s="234">
        <v>539.1</v>
      </c>
      <c r="G32" s="278">
        <v>45596</v>
      </c>
      <c r="H32" s="162">
        <v>1000000000</v>
      </c>
      <c r="I32" s="155"/>
    </row>
    <row r="33" ht="18" customHeight="1" spans="1:9">
      <c r="A33" s="116" t="s">
        <v>4470</v>
      </c>
      <c r="B33" s="116" t="s">
        <v>572</v>
      </c>
      <c r="C33" s="299" t="s">
        <v>4471</v>
      </c>
      <c r="D33" s="278">
        <v>45594</v>
      </c>
      <c r="E33" s="278">
        <v>45595</v>
      </c>
      <c r="F33" s="141">
        <v>99.64</v>
      </c>
      <c r="G33" s="278">
        <v>45596</v>
      </c>
      <c r="H33" s="116">
        <v>1000000000</v>
      </c>
      <c r="I33" s="155"/>
    </row>
    <row r="34" ht="16.5" customHeight="1" spans="1:9">
      <c r="A34" s="116" t="s">
        <v>4472</v>
      </c>
      <c r="B34" s="116" t="s">
        <v>822</v>
      </c>
      <c r="C34" s="122" t="s">
        <v>113</v>
      </c>
      <c r="D34" s="278">
        <v>45594</v>
      </c>
      <c r="E34" s="278">
        <v>45595</v>
      </c>
      <c r="F34" s="222">
        <v>900</v>
      </c>
      <c r="G34" s="278">
        <v>45596</v>
      </c>
      <c r="H34" s="116">
        <v>1000000000</v>
      </c>
      <c r="I34" s="155"/>
    </row>
    <row r="35" ht="16.5" customHeight="1" spans="1:9">
      <c r="A35" s="220" t="s">
        <v>4473</v>
      </c>
      <c r="B35" s="220" t="s">
        <v>914</v>
      </c>
      <c r="C35" s="230" t="s">
        <v>915</v>
      </c>
      <c r="D35" s="278">
        <v>45594</v>
      </c>
      <c r="E35" s="278">
        <v>45595</v>
      </c>
      <c r="F35" s="257">
        <v>6757.53</v>
      </c>
      <c r="G35" s="278">
        <v>45596</v>
      </c>
      <c r="H35" s="116">
        <v>1000000000</v>
      </c>
      <c r="I35" s="155"/>
    </row>
    <row r="36" ht="15.75" customHeight="1" spans="1:9">
      <c r="A36" s="22" t="s">
        <v>160</v>
      </c>
      <c r="B36" s="106"/>
      <c r="C36" s="106"/>
      <c r="D36" s="106"/>
      <c r="E36" s="106"/>
      <c r="F36" s="106"/>
      <c r="G36" s="106"/>
      <c r="H36" s="107"/>
      <c r="I36" s="152">
        <f>SUM(F37)</f>
        <v>1166957.38</v>
      </c>
    </row>
    <row r="37" ht="18" customHeight="1" spans="1:40">
      <c r="A37" s="116" t="s">
        <v>4474</v>
      </c>
      <c r="B37" s="116" t="s">
        <v>367</v>
      </c>
      <c r="C37" s="122" t="s">
        <v>4475</v>
      </c>
      <c r="D37" s="278">
        <v>45574</v>
      </c>
      <c r="E37" s="278">
        <v>45595</v>
      </c>
      <c r="F37" s="375">
        <v>1166957.38</v>
      </c>
      <c r="G37" s="278">
        <v>45596</v>
      </c>
      <c r="H37" s="26">
        <v>1000000000</v>
      </c>
      <c r="I37" s="155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</row>
    <row r="38" ht="15.75" customHeight="1" spans="1:9">
      <c r="A38" s="22" t="s">
        <v>161</v>
      </c>
      <c r="B38" s="106"/>
      <c r="C38" s="106"/>
      <c r="D38" s="106"/>
      <c r="E38" s="106"/>
      <c r="F38" s="106"/>
      <c r="G38" s="106"/>
      <c r="H38" s="107"/>
      <c r="I38" s="152">
        <f>SUM(F40:F41)</f>
        <v>666766.95</v>
      </c>
    </row>
    <row r="39" ht="17.25" customHeight="1" spans="1:9">
      <c r="A39" s="116" t="s">
        <v>4476</v>
      </c>
      <c r="B39" s="116" t="s">
        <v>166</v>
      </c>
      <c r="C39" s="122" t="s">
        <v>1287</v>
      </c>
      <c r="D39" s="278">
        <v>45586</v>
      </c>
      <c r="E39" s="278">
        <v>45595</v>
      </c>
      <c r="F39" s="119">
        <v>9614.01</v>
      </c>
      <c r="G39" s="278">
        <v>45596</v>
      </c>
      <c r="H39" s="162">
        <v>1000000000</v>
      </c>
      <c r="I39" s="155"/>
    </row>
    <row r="40" ht="17.25" customHeight="1" spans="1:9">
      <c r="A40" s="116" t="s">
        <v>4477</v>
      </c>
      <c r="B40" s="116" t="s">
        <v>172</v>
      </c>
      <c r="C40" s="122" t="s">
        <v>4478</v>
      </c>
      <c r="D40" s="278">
        <v>45587</v>
      </c>
      <c r="E40" s="278">
        <v>45595</v>
      </c>
      <c r="F40" s="72">
        <v>150891.33</v>
      </c>
      <c r="G40" s="278">
        <v>45596</v>
      </c>
      <c r="H40" s="116">
        <v>1000000000</v>
      </c>
      <c r="I40" s="155"/>
    </row>
    <row r="41" ht="16.5" customHeight="1" spans="1:9">
      <c r="A41" s="116" t="s">
        <v>4479</v>
      </c>
      <c r="B41" s="116" t="s">
        <v>3481</v>
      </c>
      <c r="C41" s="122" t="s">
        <v>1372</v>
      </c>
      <c r="D41" s="278">
        <v>45587</v>
      </c>
      <c r="E41" s="278">
        <v>45595</v>
      </c>
      <c r="F41" s="131">
        <v>515875.62</v>
      </c>
      <c r="G41" s="278">
        <v>45596</v>
      </c>
      <c r="H41" s="116">
        <v>1000000000</v>
      </c>
      <c r="I41" s="155"/>
    </row>
    <row r="42" ht="15.75" customHeight="1" spans="1:9">
      <c r="A42" s="22" t="s">
        <v>186</v>
      </c>
      <c r="B42" s="106"/>
      <c r="C42" s="106"/>
      <c r="D42" s="106"/>
      <c r="E42" s="106"/>
      <c r="F42" s="106"/>
      <c r="G42" s="106"/>
      <c r="H42" s="107"/>
      <c r="I42" s="152">
        <f t="shared" ref="I42:I46" si="0">SUM(F43)</f>
        <v>0</v>
      </c>
    </row>
    <row r="43" ht="15.75" customHeight="1" spans="1:9">
      <c r="A43" s="116"/>
      <c r="B43" s="116"/>
      <c r="C43" s="122"/>
      <c r="D43" s="116"/>
      <c r="E43" s="116"/>
      <c r="F43" s="119"/>
      <c r="G43" s="164"/>
      <c r="H43" s="116"/>
      <c r="I43" s="122"/>
    </row>
    <row r="44" ht="15.75" customHeight="1" spans="1:9">
      <c r="A44" s="22" t="s">
        <v>187</v>
      </c>
      <c r="B44" s="106"/>
      <c r="C44" s="106"/>
      <c r="D44" s="106"/>
      <c r="E44" s="106"/>
      <c r="F44" s="106"/>
      <c r="G44" s="106"/>
      <c r="H44" s="107"/>
      <c r="I44" s="152">
        <f t="shared" si="0"/>
        <v>0</v>
      </c>
    </row>
    <row r="45" ht="17.25" customHeight="1" spans="1:9">
      <c r="A45" s="26"/>
      <c r="B45" s="26"/>
      <c r="C45" s="122"/>
      <c r="D45" s="164"/>
      <c r="E45" s="247"/>
      <c r="F45" s="141"/>
      <c r="G45" s="258"/>
      <c r="H45" s="369"/>
      <c r="I45" s="122"/>
    </row>
    <row r="46" ht="15.75" customHeight="1" spans="1:9">
      <c r="A46" s="22" t="s">
        <v>208</v>
      </c>
      <c r="B46" s="106"/>
      <c r="C46" s="106"/>
      <c r="D46" s="106"/>
      <c r="E46" s="106"/>
      <c r="F46" s="106"/>
      <c r="G46" s="106"/>
      <c r="H46" s="107"/>
      <c r="I46" s="152">
        <f t="shared" si="0"/>
        <v>0</v>
      </c>
    </row>
    <row r="47" ht="17.25" customHeight="1" spans="1:9">
      <c r="A47" s="116"/>
      <c r="B47" s="26"/>
      <c r="C47" s="122"/>
      <c r="D47" s="258"/>
      <c r="E47" s="258"/>
      <c r="F47" s="127"/>
      <c r="G47" s="122"/>
      <c r="H47" s="116"/>
      <c r="I47" s="122"/>
    </row>
    <row r="48" ht="15.75" customHeight="1" spans="1:9">
      <c r="A48" s="22" t="s">
        <v>220</v>
      </c>
      <c r="B48" s="106"/>
      <c r="C48" s="106"/>
      <c r="D48" s="106"/>
      <c r="E48" s="106"/>
      <c r="F48" s="106"/>
      <c r="G48" s="106"/>
      <c r="H48" s="107"/>
      <c r="I48" s="152">
        <f>SUM(F49)</f>
        <v>0</v>
      </c>
    </row>
    <row r="49" ht="15.75" customHeight="1" spans="1:9">
      <c r="A49" s="116"/>
      <c r="B49" s="116"/>
      <c r="C49" s="122"/>
      <c r="D49" s="164"/>
      <c r="E49" s="164"/>
      <c r="F49" s="72"/>
      <c r="G49" s="164"/>
      <c r="H49" s="116"/>
      <c r="I49" s="122"/>
    </row>
    <row r="50" ht="15.75" customHeight="1" spans="1:9">
      <c r="A50" s="22" t="s">
        <v>221</v>
      </c>
      <c r="B50" s="106"/>
      <c r="C50" s="106"/>
      <c r="D50" s="106"/>
      <c r="E50" s="106"/>
      <c r="F50" s="106"/>
      <c r="G50" s="106"/>
      <c r="H50" s="107"/>
      <c r="I50" s="152">
        <f>SUM(F51)</f>
        <v>0</v>
      </c>
    </row>
    <row r="51" ht="15.75" customHeight="1" spans="1:9">
      <c r="A51" s="116"/>
      <c r="B51" s="116"/>
      <c r="C51" s="309"/>
      <c r="D51" s="164"/>
      <c r="E51" s="258"/>
      <c r="F51" s="165"/>
      <c r="G51" s="259"/>
      <c r="H51" s="162"/>
      <c r="I51" s="116"/>
    </row>
    <row r="52" customFormat="1" ht="15.75" customHeight="1" spans="1:8">
      <c r="A52" s="91"/>
      <c r="B52" s="91"/>
      <c r="D52" s="91"/>
      <c r="E52" s="91"/>
      <c r="F52" s="167"/>
      <c r="G52" s="168"/>
      <c r="H52" s="169"/>
    </row>
    <row r="53" customFormat="1" ht="15.75" customHeight="1" spans="1:8">
      <c r="A53" s="170" t="s">
        <v>222</v>
      </c>
      <c r="B53" s="171"/>
      <c r="C53" s="171"/>
      <c r="D53" s="91"/>
      <c r="E53" s="91"/>
      <c r="F53" s="167"/>
      <c r="H53" s="91"/>
    </row>
    <row r="54" customFormat="1" ht="15.75" customHeight="1" spans="1:8">
      <c r="A54" s="172" t="s">
        <v>223</v>
      </c>
      <c r="B54" s="102"/>
      <c r="C54" s="102"/>
      <c r="D54" s="91"/>
      <c r="E54" s="91"/>
      <c r="F54" s="167"/>
      <c r="H54" s="91"/>
    </row>
    <row r="55" customFormat="1" ht="15.75" customHeight="1" spans="1:8">
      <c r="A55" s="91"/>
      <c r="B55" s="91"/>
      <c r="D55" s="91"/>
      <c r="E55" s="91"/>
      <c r="F55" s="167"/>
      <c r="H55" s="91"/>
    </row>
    <row r="56" customFormat="1" ht="15.75" customHeight="1" spans="1:8">
      <c r="A56" s="91"/>
      <c r="B56" s="91"/>
      <c r="D56" s="91"/>
      <c r="E56" s="91"/>
      <c r="F56" s="167"/>
      <c r="H56" s="91"/>
    </row>
    <row r="57" customFormat="1" ht="15.75" customHeight="1" spans="1:8">
      <c r="A57" s="91"/>
      <c r="B57" s="91"/>
      <c r="D57" s="91"/>
      <c r="E57" s="91"/>
      <c r="F57" s="167"/>
      <c r="H57" s="91"/>
    </row>
    <row r="58" customFormat="1" ht="15.75" customHeight="1" spans="1:8">
      <c r="A58" s="91"/>
      <c r="B58" s="91"/>
      <c r="D58" s="91"/>
      <c r="E58" s="91"/>
      <c r="F58" s="167"/>
      <c r="H58" s="91"/>
    </row>
    <row r="59" customFormat="1" ht="15.75" customHeight="1" spans="1:8">
      <c r="A59" s="91"/>
      <c r="B59" s="91"/>
      <c r="D59" s="91"/>
      <c r="E59" s="91"/>
      <c r="F59" s="167"/>
      <c r="H59" s="91"/>
    </row>
    <row r="60" customFormat="1" ht="15.75" customHeight="1" spans="1:8">
      <c r="A60" s="91"/>
      <c r="B60" s="91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2">
      <c r="A255" s="102"/>
      <c r="B255" s="102"/>
    </row>
    <row r="256" customFormat="1" ht="15.75" customHeight="1" spans="1:2">
      <c r="A256" s="102"/>
      <c r="B256" s="102"/>
    </row>
    <row r="257" customFormat="1" ht="15.75" customHeight="1" spans="1:2">
      <c r="A257" s="102"/>
      <c r="B257" s="102"/>
    </row>
    <row r="258" customFormat="1" ht="15.75" customHeight="1" spans="1:2">
      <c r="A258" s="102"/>
      <c r="B258" s="102"/>
    </row>
    <row r="259" customFormat="1" ht="15.75" customHeight="1" spans="1:2">
      <c r="A259" s="102"/>
      <c r="B259" s="102"/>
    </row>
    <row r="260" customFormat="1" ht="15.75" customHeight="1" spans="1:2">
      <c r="A260" s="102"/>
      <c r="B260" s="102"/>
    </row>
    <row r="261" customFormat="1" ht="15.75" customHeight="1" spans="1:2">
      <c r="A261" s="102"/>
      <c r="B261" s="102"/>
    </row>
    <row r="262" customFormat="1" ht="15.75" customHeight="1" spans="1:2">
      <c r="A262" s="102"/>
      <c r="B262" s="102"/>
    </row>
    <row r="263" customFormat="1" ht="15.75" customHeight="1" spans="1:2">
      <c r="A263" s="102"/>
      <c r="B263" s="102"/>
    </row>
    <row r="264" customFormat="1" ht="15.75" customHeight="1" spans="1:2">
      <c r="A264" s="102"/>
      <c r="B264" s="102"/>
    </row>
    <row r="265" customFormat="1" ht="15.75" customHeight="1" spans="1:2">
      <c r="A265" s="102"/>
      <c r="B265" s="102"/>
    </row>
    <row r="266" customFormat="1" ht="15.75" customHeight="1" spans="1:2">
      <c r="A266" s="102"/>
      <c r="B266" s="102"/>
    </row>
    <row r="267" customFormat="1" ht="15.75" customHeight="1" spans="1:2">
      <c r="A267" s="102"/>
      <c r="B267" s="102"/>
    </row>
    <row r="268" customFormat="1" ht="15.75" customHeight="1" spans="1:2">
      <c r="A268" s="102"/>
      <c r="B268" s="102"/>
    </row>
    <row r="269" customFormat="1" ht="15.75" customHeight="1" spans="1:2">
      <c r="A269" s="102"/>
      <c r="B269" s="102"/>
    </row>
    <row r="270" customFormat="1" ht="15.75" customHeight="1" spans="1:2">
      <c r="A270" s="102"/>
      <c r="B270" s="102"/>
    </row>
    <row r="271" customFormat="1" ht="15.75" customHeight="1" spans="1:2">
      <c r="A271" s="102"/>
      <c r="B271" s="102"/>
    </row>
    <row r="272" customFormat="1" ht="15.75" customHeight="1" spans="1:2">
      <c r="A272" s="102"/>
      <c r="B272" s="102"/>
    </row>
    <row r="273" customFormat="1" ht="15.75" customHeight="1" spans="1:2">
      <c r="A273" s="102"/>
      <c r="B273" s="102"/>
    </row>
    <row r="274" customFormat="1" ht="15.75" customHeight="1" spans="1:2">
      <c r="A274" s="102"/>
      <c r="B274" s="102"/>
    </row>
    <row r="275" customFormat="1" ht="15.75" customHeight="1" spans="1:2">
      <c r="A275" s="102"/>
      <c r="B275" s="102"/>
    </row>
    <row r="276" customFormat="1" ht="15.75" customHeight="1" spans="1:2">
      <c r="A276" s="102"/>
      <c r="B276" s="102"/>
    </row>
    <row r="277" customFormat="1" ht="15.75" customHeight="1" spans="1:2">
      <c r="A277" s="102"/>
      <c r="B277" s="102"/>
    </row>
    <row r="278" customFormat="1" ht="15.75" customHeight="1" spans="1:2">
      <c r="A278" s="102"/>
      <c r="B278" s="102"/>
    </row>
    <row r="279" customFormat="1" ht="15.75" customHeight="1" spans="1:2">
      <c r="A279" s="102"/>
      <c r="B279" s="102"/>
    </row>
    <row r="280" customFormat="1" ht="15.75" customHeight="1" spans="1:2">
      <c r="A280" s="102"/>
      <c r="B280" s="102"/>
    </row>
    <row r="281" customFormat="1" ht="15.75" customHeight="1" spans="1:2">
      <c r="A281" s="102"/>
      <c r="B281" s="102"/>
    </row>
    <row r="282" customFormat="1" ht="15.75" customHeight="1" spans="1:2">
      <c r="A282" s="102"/>
      <c r="B282" s="102"/>
    </row>
    <row r="283" customFormat="1" ht="15.75" customHeight="1" spans="1:2">
      <c r="A283" s="102"/>
      <c r="B283" s="102"/>
    </row>
    <row r="284" customFormat="1" ht="15.75" customHeight="1" spans="1:2">
      <c r="A284" s="102"/>
      <c r="B284" s="102"/>
    </row>
    <row r="285" customFormat="1" ht="15.75" customHeight="1" spans="1:2">
      <c r="A285" s="102"/>
      <c r="B285" s="102"/>
    </row>
    <row r="286" customFormat="1" ht="15.75" customHeight="1" spans="1:2">
      <c r="A286" s="102"/>
      <c r="B286" s="102"/>
    </row>
    <row r="287" customFormat="1" ht="15.75" customHeight="1" spans="1:2">
      <c r="A287" s="102"/>
      <c r="B287" s="102"/>
    </row>
    <row r="288" customFormat="1" ht="15.75" customHeight="1" spans="1:2">
      <c r="A288" s="102"/>
      <c r="B288" s="102"/>
    </row>
    <row r="289" customFormat="1" ht="15.75" customHeight="1" spans="1:2">
      <c r="A289" s="102"/>
      <c r="B289" s="102"/>
    </row>
    <row r="290" customFormat="1" ht="15.75" customHeight="1" spans="1:2">
      <c r="A290" s="102"/>
      <c r="B290" s="102"/>
    </row>
    <row r="291" customFormat="1" ht="15.75" customHeight="1" spans="1:2">
      <c r="A291" s="102"/>
      <c r="B291" s="102"/>
    </row>
    <row r="292" customFormat="1" ht="15.75" customHeight="1" spans="1:2">
      <c r="A292" s="102"/>
      <c r="B292" s="102"/>
    </row>
    <row r="293" customFormat="1" ht="15.75" customHeight="1" spans="1:2">
      <c r="A293" s="102"/>
      <c r="B293" s="102"/>
    </row>
    <row r="294" customFormat="1" ht="15.75" customHeight="1" spans="1:2">
      <c r="A294" s="102"/>
      <c r="B294" s="102"/>
    </row>
    <row r="295" customFormat="1" ht="15.75" customHeight="1" spans="1:2">
      <c r="A295" s="102"/>
      <c r="B295" s="102"/>
    </row>
    <row r="296" customFormat="1" ht="15.75" customHeight="1" spans="1:2">
      <c r="A296" s="102"/>
      <c r="B296" s="102"/>
    </row>
    <row r="297" customFormat="1" ht="15.75" customHeight="1" spans="1:2">
      <c r="A297" s="102"/>
      <c r="B297" s="102"/>
    </row>
    <row r="298" customFormat="1" ht="15.75" customHeight="1" spans="1:2">
      <c r="A298" s="102"/>
      <c r="B298" s="102"/>
    </row>
    <row r="299" customFormat="1" ht="15.75" customHeight="1" spans="1:2">
      <c r="A299" s="102"/>
      <c r="B299" s="102"/>
    </row>
    <row r="300" customFormat="1" ht="15.75" customHeight="1" spans="1:2">
      <c r="A300" s="102"/>
      <c r="B300" s="102"/>
    </row>
    <row r="301" customFormat="1" ht="15.75" customHeight="1" spans="1:2">
      <c r="A301" s="102"/>
      <c r="B301" s="102"/>
    </row>
    <row r="302" customFormat="1" ht="15.75" customHeight="1" spans="1:2">
      <c r="A302" s="102"/>
      <c r="B302" s="102"/>
    </row>
    <row r="303" customFormat="1" ht="15.75" customHeight="1" spans="1:2">
      <c r="A303" s="102"/>
      <c r="B303" s="102"/>
    </row>
    <row r="304" customFormat="1" ht="15.75" customHeight="1" spans="1:2">
      <c r="A304" s="102"/>
      <c r="B304" s="102"/>
    </row>
    <row r="305" customFormat="1" ht="15.75" customHeight="1" spans="1:2">
      <c r="A305" s="102"/>
      <c r="B305" s="102"/>
    </row>
    <row r="306" customFormat="1" ht="15.75" customHeight="1" spans="1:2">
      <c r="A306" s="102"/>
      <c r="B306" s="102"/>
    </row>
    <row r="307" customFormat="1" ht="15.75" customHeight="1" spans="1:2">
      <c r="A307" s="102"/>
      <c r="B307" s="102"/>
    </row>
    <row r="308" customFormat="1" ht="15.75" customHeight="1" spans="1:2">
      <c r="A308" s="102"/>
      <c r="B308" s="102"/>
    </row>
    <row r="309" customFormat="1" ht="15.75" customHeight="1" spans="1:2">
      <c r="A309" s="102"/>
      <c r="B309" s="102"/>
    </row>
    <row r="310" customFormat="1" ht="15.75" customHeight="1" spans="1:2">
      <c r="A310" s="102"/>
      <c r="B310" s="102"/>
    </row>
    <row r="311" customFormat="1" ht="15.75" customHeight="1" spans="1:2">
      <c r="A311" s="102"/>
      <c r="B311" s="102"/>
    </row>
    <row r="312" customFormat="1" ht="15.75" customHeight="1" spans="1:2">
      <c r="A312" s="102"/>
      <c r="B312" s="102"/>
    </row>
    <row r="313" customFormat="1" ht="15.75" customHeight="1" spans="1:2">
      <c r="A313" s="102"/>
      <c r="B313" s="102"/>
    </row>
    <row r="314" customFormat="1" ht="15.75" customHeight="1" spans="1:2">
      <c r="A314" s="102"/>
      <c r="B314" s="102"/>
    </row>
    <row r="315" customFormat="1" ht="15.75" customHeight="1" spans="1:2">
      <c r="A315" s="102"/>
      <c r="B315" s="102"/>
    </row>
    <row r="316" customFormat="1" ht="15.75" customHeight="1" spans="1:2">
      <c r="A316" s="102"/>
      <c r="B316" s="102"/>
    </row>
    <row r="317" customFormat="1" ht="15.75" customHeight="1" spans="1:2">
      <c r="A317" s="102"/>
      <c r="B317" s="102"/>
    </row>
    <row r="318" customFormat="1" ht="15.75" customHeight="1" spans="1:2">
      <c r="A318" s="102"/>
      <c r="B318" s="102"/>
    </row>
    <row r="319" customFormat="1" ht="15.75" customHeight="1" spans="1:2">
      <c r="A319" s="102"/>
      <c r="B319" s="102"/>
    </row>
    <row r="320" customFormat="1" ht="15.75" customHeight="1" spans="1:2">
      <c r="A320" s="102"/>
      <c r="B320" s="102"/>
    </row>
    <row r="321" customFormat="1" ht="15.75" customHeight="1" spans="1:2">
      <c r="A321" s="102"/>
      <c r="B321" s="102"/>
    </row>
    <row r="322" customFormat="1" ht="15.75" customHeight="1" spans="1:2">
      <c r="A322" s="102"/>
      <c r="B322" s="102"/>
    </row>
    <row r="323" customFormat="1" ht="15.75" customHeight="1" spans="1:2">
      <c r="A323" s="102"/>
      <c r="B323" s="102"/>
    </row>
    <row r="324" customFormat="1" ht="15.75" customHeight="1" spans="1:2">
      <c r="A324" s="102"/>
      <c r="B324" s="102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36:H36"/>
    <mergeCell ref="A38:H38"/>
    <mergeCell ref="A42:H42"/>
    <mergeCell ref="A44:H44"/>
    <mergeCell ref="A46:H46"/>
    <mergeCell ref="A48:H48"/>
    <mergeCell ref="A50:H50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71"/>
  <sheetViews>
    <sheetView topLeftCell="A13" workbookViewId="0">
      <selection activeCell="E25" sqref="E25"/>
    </sheetView>
  </sheetViews>
  <sheetFormatPr defaultColWidth="12.5714285714286" defaultRowHeight="15" customHeight="1"/>
  <cols>
    <col min="1" max="1" width="21.4285714285714" customWidth="1"/>
    <col min="2" max="2" width="19.4285714285714" customWidth="1"/>
    <col min="3" max="3" width="87.7142857142857" customWidth="1"/>
    <col min="4" max="4" width="13.1428571428571" customWidth="1"/>
    <col min="5" max="5" width="12.2857142857143" customWidth="1"/>
    <col min="6" max="6" width="14.8571428571429" customWidth="1"/>
    <col min="7" max="7" width="10.5714285714286" customWidth="1"/>
    <col min="8" max="9" width="20.4285714285714" customWidth="1"/>
  </cols>
  <sheetData>
    <row r="1" ht="15.75" customHeight="1" spans="1:9">
      <c r="A1" s="1077"/>
      <c r="B1" s="92"/>
      <c r="C1" s="92"/>
      <c r="D1" s="92"/>
      <c r="E1" s="92"/>
      <c r="F1" s="1048"/>
      <c r="G1" s="92"/>
      <c r="H1" s="92"/>
      <c r="I1" s="92"/>
    </row>
    <row r="2" ht="15.75" customHeight="1" spans="1:9">
      <c r="A2" s="1078"/>
      <c r="B2" s="92"/>
      <c r="C2" s="92"/>
      <c r="D2" s="92"/>
      <c r="E2" s="92"/>
      <c r="F2" s="1048"/>
      <c r="G2" s="92"/>
      <c r="H2" s="92"/>
      <c r="I2" s="92"/>
    </row>
    <row r="3" ht="15.75" customHeight="1" spans="1:9">
      <c r="A3" s="701"/>
      <c r="B3" s="92"/>
      <c r="C3" s="92"/>
      <c r="D3" s="92"/>
      <c r="E3" s="92"/>
      <c r="F3" s="1048"/>
      <c r="G3" s="92"/>
      <c r="H3" s="92"/>
      <c r="I3" s="92"/>
    </row>
    <row r="4" ht="15.75" customHeight="1" spans="1:9">
      <c r="A4" s="701"/>
      <c r="B4" s="92"/>
      <c r="C4" s="92"/>
      <c r="D4" s="92"/>
      <c r="E4" s="92"/>
      <c r="F4" s="1048"/>
      <c r="G4" s="92"/>
      <c r="H4" s="92"/>
      <c r="I4" s="92"/>
    </row>
    <row r="5" ht="15.75" customHeight="1" spans="1:9">
      <c r="A5" s="147"/>
      <c r="B5" s="91"/>
      <c r="C5" s="92"/>
      <c r="D5" s="92"/>
      <c r="E5" s="92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702"/>
      <c r="B12" s="101"/>
      <c r="C12" s="101"/>
      <c r="D12" s="102"/>
      <c r="E12" s="102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703"/>
      <c r="B14" s="101"/>
      <c r="C14" s="101"/>
      <c r="D14" s="102"/>
      <c r="E14" s="102"/>
      <c r="F14" s="312"/>
      <c r="G14" s="101"/>
      <c r="H14" s="102"/>
      <c r="I14" s="102"/>
    </row>
    <row r="15" ht="42" customHeight="1" spans="1:9">
      <c r="A15" s="107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SUM(F17)</f>
        <v>4500</v>
      </c>
    </row>
    <row r="17" ht="15.75" customHeight="1" spans="1:9">
      <c r="A17" s="122" t="s">
        <v>722</v>
      </c>
      <c r="B17" s="116"/>
      <c r="C17" s="218" t="s">
        <v>723</v>
      </c>
      <c r="D17" s="140">
        <v>45329</v>
      </c>
      <c r="E17" s="140">
        <v>45330</v>
      </c>
      <c r="F17" s="365">
        <v>4500</v>
      </c>
      <c r="G17" s="278">
        <v>45331</v>
      </c>
      <c r="H17" s="290">
        <v>1000000000</v>
      </c>
      <c r="I17" s="903"/>
    </row>
    <row r="18" ht="24.75" customHeight="1" spans="1:40">
      <c r="A18" s="22" t="s">
        <v>51</v>
      </c>
      <c r="B18" s="106"/>
      <c r="C18" s="106"/>
      <c r="D18" s="106"/>
      <c r="E18" s="106"/>
      <c r="F18" s="106"/>
      <c r="G18" s="106"/>
      <c r="H18" s="107"/>
      <c r="I18" s="152">
        <f>SUM(F19:F48)</f>
        <v>209774.78</v>
      </c>
      <c r="AN18" s="147" t="s">
        <v>52</v>
      </c>
    </row>
    <row r="19" ht="15.75" customHeight="1" spans="1:9">
      <c r="A19" s="163" t="s">
        <v>724</v>
      </c>
      <c r="B19" s="159" t="s">
        <v>725</v>
      </c>
      <c r="C19" s="163" t="s">
        <v>726</v>
      </c>
      <c r="D19" s="118">
        <v>45323</v>
      </c>
      <c r="E19" s="118">
        <v>45329</v>
      </c>
      <c r="F19" s="119">
        <v>12024.17</v>
      </c>
      <c r="G19" s="278">
        <v>45331</v>
      </c>
      <c r="H19" s="26">
        <v>1000000000</v>
      </c>
      <c r="I19" s="1074"/>
    </row>
    <row r="20" ht="15.75" customHeight="1" spans="1:9">
      <c r="A20" s="163" t="s">
        <v>727</v>
      </c>
      <c r="B20" s="159" t="s">
        <v>91</v>
      </c>
      <c r="C20" s="309" t="s">
        <v>249</v>
      </c>
      <c r="D20" s="118">
        <v>45324</v>
      </c>
      <c r="E20" s="118">
        <v>45328</v>
      </c>
      <c r="F20" s="365">
        <v>4626.41</v>
      </c>
      <c r="G20" s="278">
        <v>45331</v>
      </c>
      <c r="H20" s="164">
        <v>1444000000</v>
      </c>
      <c r="I20" s="1075"/>
    </row>
    <row r="21" ht="15.75" customHeight="1" spans="1:9">
      <c r="A21" s="163" t="s">
        <v>728</v>
      </c>
      <c r="B21" s="159" t="s">
        <v>143</v>
      </c>
      <c r="C21" s="309" t="s">
        <v>144</v>
      </c>
      <c r="D21" s="136">
        <v>45324</v>
      </c>
      <c r="E21" s="136">
        <v>45324</v>
      </c>
      <c r="F21" s="72">
        <v>11688.12</v>
      </c>
      <c r="G21" s="278">
        <v>45331</v>
      </c>
      <c r="H21" s="116">
        <v>3050000117</v>
      </c>
      <c r="I21" s="1075"/>
    </row>
    <row r="22" ht="15.75" customHeight="1" spans="1:9">
      <c r="A22" s="122" t="s">
        <v>729</v>
      </c>
      <c r="B22" s="116" t="s">
        <v>730</v>
      </c>
      <c r="C22" s="122" t="s">
        <v>731</v>
      </c>
      <c r="D22" s="140">
        <v>45327</v>
      </c>
      <c r="E22" s="140">
        <v>45328</v>
      </c>
      <c r="F22" s="131">
        <v>1175</v>
      </c>
      <c r="G22" s="278">
        <v>45331</v>
      </c>
      <c r="H22" s="164">
        <v>1000000000</v>
      </c>
      <c r="I22" s="1075"/>
    </row>
    <row r="23" ht="15.75" customHeight="1" spans="1:9">
      <c r="A23" s="122" t="s">
        <v>732</v>
      </c>
      <c r="B23" s="116" t="s">
        <v>115</v>
      </c>
      <c r="C23" s="122" t="s">
        <v>132</v>
      </c>
      <c r="D23" s="118">
        <v>45327</v>
      </c>
      <c r="E23" s="118">
        <v>45328</v>
      </c>
      <c r="F23" s="365">
        <v>3841.46</v>
      </c>
      <c r="G23" s="278">
        <v>45331</v>
      </c>
      <c r="H23" s="164">
        <v>1000000000</v>
      </c>
      <c r="I23" s="1075"/>
    </row>
    <row r="24" ht="15.75" customHeight="1" spans="1:9">
      <c r="A24" s="163" t="s">
        <v>733</v>
      </c>
      <c r="B24" s="159" t="s">
        <v>91</v>
      </c>
      <c r="C24" s="309" t="s">
        <v>249</v>
      </c>
      <c r="D24" s="118">
        <v>45327</v>
      </c>
      <c r="E24" s="118">
        <v>45328</v>
      </c>
      <c r="F24" s="1080">
        <v>1850.56</v>
      </c>
      <c r="G24" s="278">
        <v>45331</v>
      </c>
      <c r="H24" s="164">
        <v>1444000000</v>
      </c>
      <c r="I24" s="1075"/>
    </row>
    <row r="25" ht="15.75" customHeight="1" spans="1:9">
      <c r="A25" s="163" t="s">
        <v>734</v>
      </c>
      <c r="B25" s="159" t="s">
        <v>213</v>
      </c>
      <c r="C25" s="163" t="s">
        <v>214</v>
      </c>
      <c r="D25" s="118">
        <v>45327</v>
      </c>
      <c r="E25" s="118">
        <v>45328</v>
      </c>
      <c r="F25" s="365">
        <v>6748</v>
      </c>
      <c r="G25" s="278">
        <v>45331</v>
      </c>
      <c r="H25" s="164">
        <v>1000000000</v>
      </c>
      <c r="I25" s="1075"/>
    </row>
    <row r="26" ht="15.75" customHeight="1" spans="1:9">
      <c r="A26" s="163" t="s">
        <v>735</v>
      </c>
      <c r="B26" s="159" t="s">
        <v>74</v>
      </c>
      <c r="C26" s="286" t="s">
        <v>657</v>
      </c>
      <c r="D26" s="289">
        <v>45327</v>
      </c>
      <c r="E26" s="118">
        <v>45329</v>
      </c>
      <c r="F26" s="236">
        <v>14283</v>
      </c>
      <c r="G26" s="278">
        <v>45331</v>
      </c>
      <c r="H26" s="164">
        <v>1000000000</v>
      </c>
      <c r="I26" s="1075"/>
    </row>
    <row r="27" ht="15.75" customHeight="1" spans="1:9">
      <c r="A27" s="117" t="s">
        <v>736</v>
      </c>
      <c r="B27" s="26" t="s">
        <v>421</v>
      </c>
      <c r="C27" s="286" t="s">
        <v>422</v>
      </c>
      <c r="D27" s="289">
        <v>45327</v>
      </c>
      <c r="E27" s="289">
        <v>45330</v>
      </c>
      <c r="F27" s="236">
        <v>6994.3</v>
      </c>
      <c r="G27" s="278">
        <v>45331</v>
      </c>
      <c r="H27" s="164">
        <v>1444000000</v>
      </c>
      <c r="I27" s="1075"/>
    </row>
    <row r="28" ht="15.75" customHeight="1" spans="1:9">
      <c r="A28" s="235" t="s">
        <v>737</v>
      </c>
      <c r="B28" s="383" t="s">
        <v>738</v>
      </c>
      <c r="C28" s="1029" t="s">
        <v>113</v>
      </c>
      <c r="D28" s="611">
        <v>45327</v>
      </c>
      <c r="E28" s="289">
        <v>45329</v>
      </c>
      <c r="F28" s="130">
        <v>7744.46</v>
      </c>
      <c r="G28" s="278">
        <v>45331</v>
      </c>
      <c r="H28" s="164">
        <v>1000000000</v>
      </c>
      <c r="I28" s="1075"/>
    </row>
    <row r="29" ht="15.75" customHeight="1" spans="1:9">
      <c r="A29" s="567" t="s">
        <v>739</v>
      </c>
      <c r="B29" s="116" t="s">
        <v>253</v>
      </c>
      <c r="C29" s="122" t="s">
        <v>740</v>
      </c>
      <c r="D29" s="611">
        <v>45327</v>
      </c>
      <c r="E29" s="289">
        <v>45330</v>
      </c>
      <c r="F29" s="884">
        <v>12893</v>
      </c>
      <c r="G29" s="278">
        <v>45331</v>
      </c>
      <c r="H29" s="116">
        <v>1000000000</v>
      </c>
      <c r="I29" s="1075"/>
    </row>
    <row r="30" ht="15.75" customHeight="1" spans="1:9">
      <c r="A30" s="163" t="s">
        <v>741</v>
      </c>
      <c r="B30" s="159" t="s">
        <v>742</v>
      </c>
      <c r="C30" s="163" t="s">
        <v>743</v>
      </c>
      <c r="D30" s="118">
        <v>45328</v>
      </c>
      <c r="E30" s="118">
        <v>45328</v>
      </c>
      <c r="F30" s="365">
        <v>3550.52</v>
      </c>
      <c r="G30" s="278">
        <v>45331</v>
      </c>
      <c r="H30" s="164">
        <v>1000000000</v>
      </c>
      <c r="I30" s="1075"/>
    </row>
    <row r="31" ht="15.75" customHeight="1" spans="1:9">
      <c r="A31" s="163" t="s">
        <v>744</v>
      </c>
      <c r="B31" s="159" t="s">
        <v>266</v>
      </c>
      <c r="C31" s="616" t="s">
        <v>745</v>
      </c>
      <c r="D31" s="118">
        <v>45328</v>
      </c>
      <c r="E31" s="118">
        <v>45328</v>
      </c>
      <c r="F31" s="119">
        <v>6922.55</v>
      </c>
      <c r="G31" s="278">
        <v>45331</v>
      </c>
      <c r="H31" s="116">
        <v>1000000000</v>
      </c>
      <c r="I31" s="1075"/>
    </row>
    <row r="32" ht="15.75" customHeight="1" spans="1:9">
      <c r="A32" s="163" t="s">
        <v>746</v>
      </c>
      <c r="B32" s="159" t="s">
        <v>143</v>
      </c>
      <c r="C32" s="309" t="s">
        <v>144</v>
      </c>
      <c r="D32" s="136">
        <v>45328</v>
      </c>
      <c r="E32" s="289">
        <v>45329</v>
      </c>
      <c r="F32" s="236">
        <v>17365.61</v>
      </c>
      <c r="G32" s="278">
        <v>45331</v>
      </c>
      <c r="H32" s="164">
        <v>3050000117</v>
      </c>
      <c r="I32" s="1075"/>
    </row>
    <row r="33" ht="15.75" customHeight="1" spans="1:9">
      <c r="A33" s="163" t="s">
        <v>747</v>
      </c>
      <c r="B33" s="159" t="s">
        <v>213</v>
      </c>
      <c r="C33" s="163" t="s">
        <v>214</v>
      </c>
      <c r="D33" s="118">
        <v>45328</v>
      </c>
      <c r="E33" s="118">
        <v>45329</v>
      </c>
      <c r="F33" s="246">
        <v>16688.59</v>
      </c>
      <c r="G33" s="278">
        <v>45331</v>
      </c>
      <c r="H33" s="26">
        <v>1000000000</v>
      </c>
      <c r="I33" s="1075"/>
    </row>
    <row r="34" ht="15.75" customHeight="1" spans="1:9">
      <c r="A34" s="163" t="s">
        <v>748</v>
      </c>
      <c r="B34" s="159" t="s">
        <v>143</v>
      </c>
      <c r="C34" s="309" t="s">
        <v>144</v>
      </c>
      <c r="D34" s="782">
        <v>45328</v>
      </c>
      <c r="E34" s="118">
        <v>45329</v>
      </c>
      <c r="F34" s="1081">
        <v>2866.3</v>
      </c>
      <c r="G34" s="278">
        <v>45331</v>
      </c>
      <c r="H34" s="164">
        <v>1444000000</v>
      </c>
      <c r="I34" s="1075"/>
    </row>
    <row r="35" ht="15.75" customHeight="1" spans="1:9">
      <c r="A35" s="163" t="s">
        <v>749</v>
      </c>
      <c r="B35" s="159" t="s">
        <v>320</v>
      </c>
      <c r="C35" s="309" t="s">
        <v>750</v>
      </c>
      <c r="D35" s="118">
        <v>45328</v>
      </c>
      <c r="E35" s="118">
        <v>45329</v>
      </c>
      <c r="F35" s="1081">
        <v>3539.73</v>
      </c>
      <c r="G35" s="278">
        <v>45331</v>
      </c>
      <c r="H35" s="248">
        <v>1000000000</v>
      </c>
      <c r="I35" s="1075"/>
    </row>
    <row r="36" ht="15.75" customHeight="1" spans="1:9">
      <c r="A36" s="122" t="s">
        <v>751</v>
      </c>
      <c r="B36" s="116" t="s">
        <v>253</v>
      </c>
      <c r="C36" s="117" t="s">
        <v>740</v>
      </c>
      <c r="D36" s="118">
        <v>45328</v>
      </c>
      <c r="E36" s="118">
        <v>45329</v>
      </c>
      <c r="F36" s="365">
        <v>3606.88</v>
      </c>
      <c r="G36" s="278">
        <v>45331</v>
      </c>
      <c r="H36" s="164">
        <v>1444000000</v>
      </c>
      <c r="I36" s="1075"/>
    </row>
    <row r="37" ht="15.75" customHeight="1" spans="1:9">
      <c r="A37" s="163" t="s">
        <v>752</v>
      </c>
      <c r="B37" s="159" t="s">
        <v>272</v>
      </c>
      <c r="C37" s="286" t="s">
        <v>273</v>
      </c>
      <c r="D37" s="118">
        <v>45328</v>
      </c>
      <c r="E37" s="118">
        <v>45329</v>
      </c>
      <c r="F37" s="365">
        <v>13972.8</v>
      </c>
      <c r="G37" s="278">
        <v>45331</v>
      </c>
      <c r="H37" s="164">
        <v>1000000000</v>
      </c>
      <c r="I37" s="1075"/>
    </row>
    <row r="38" ht="15.75" customHeight="1" spans="1:9">
      <c r="A38" s="117" t="s">
        <v>753</v>
      </c>
      <c r="B38" s="26" t="s">
        <v>60</v>
      </c>
      <c r="C38" s="1029" t="s">
        <v>465</v>
      </c>
      <c r="D38" s="289">
        <v>45328</v>
      </c>
      <c r="E38" s="289">
        <v>45329</v>
      </c>
      <c r="F38" s="236">
        <v>1477.25</v>
      </c>
      <c r="G38" s="278">
        <v>45331</v>
      </c>
      <c r="H38" s="164">
        <v>1000000000</v>
      </c>
      <c r="I38" s="1075"/>
    </row>
    <row r="39" ht="15.75" customHeight="1" spans="1:9">
      <c r="A39" s="1082" t="s">
        <v>754</v>
      </c>
      <c r="B39" s="1083" t="s">
        <v>755</v>
      </c>
      <c r="C39" s="117" t="s">
        <v>756</v>
      </c>
      <c r="D39" s="289">
        <v>45328</v>
      </c>
      <c r="E39" s="289">
        <v>45330</v>
      </c>
      <c r="F39" s="566">
        <v>5827.88</v>
      </c>
      <c r="G39" s="278">
        <v>45331</v>
      </c>
      <c r="H39" s="164">
        <v>1000000000</v>
      </c>
      <c r="I39" s="1075"/>
    </row>
    <row r="40" ht="15.75" customHeight="1" spans="1:9">
      <c r="A40" s="122" t="s">
        <v>757</v>
      </c>
      <c r="B40" s="116" t="s">
        <v>667</v>
      </c>
      <c r="C40" s="486" t="s">
        <v>668</v>
      </c>
      <c r="D40" s="289">
        <v>45328</v>
      </c>
      <c r="E40" s="289">
        <v>45330</v>
      </c>
      <c r="F40" s="236">
        <v>947</v>
      </c>
      <c r="G40" s="278">
        <v>45331</v>
      </c>
      <c r="H40" s="116">
        <v>1000000000</v>
      </c>
      <c r="I40" s="1075"/>
    </row>
    <row r="41" ht="15.75" customHeight="1" spans="1:9">
      <c r="A41" s="117" t="s">
        <v>758</v>
      </c>
      <c r="B41" s="26" t="s">
        <v>759</v>
      </c>
      <c r="C41" s="1084" t="s">
        <v>113</v>
      </c>
      <c r="D41" s="289">
        <v>45329</v>
      </c>
      <c r="E41" s="289">
        <v>45329</v>
      </c>
      <c r="F41" s="236">
        <v>12625.5</v>
      </c>
      <c r="G41" s="278">
        <v>45331</v>
      </c>
      <c r="H41" s="164">
        <v>1000000000</v>
      </c>
      <c r="I41" s="1075"/>
    </row>
    <row r="42" ht="15.75" customHeight="1" spans="1:9">
      <c r="A42" s="122" t="s">
        <v>760</v>
      </c>
      <c r="B42" s="116" t="s">
        <v>143</v>
      </c>
      <c r="C42" s="972" t="s">
        <v>144</v>
      </c>
      <c r="D42" s="289">
        <v>45329</v>
      </c>
      <c r="E42" s="289">
        <v>45330</v>
      </c>
      <c r="F42" s="130">
        <v>7608.04</v>
      </c>
      <c r="G42" s="278">
        <v>45331</v>
      </c>
      <c r="H42" s="164">
        <v>3050000117</v>
      </c>
      <c r="I42" s="1075"/>
    </row>
    <row r="43" ht="15.75" customHeight="1" spans="1:9">
      <c r="A43" s="122" t="s">
        <v>761</v>
      </c>
      <c r="B43" s="116" t="s">
        <v>54</v>
      </c>
      <c r="C43" s="486" t="s">
        <v>341</v>
      </c>
      <c r="D43" s="140">
        <v>45329</v>
      </c>
      <c r="E43" s="118">
        <v>45331</v>
      </c>
      <c r="F43" s="365">
        <v>3847.5</v>
      </c>
      <c r="G43" s="278">
        <v>45331</v>
      </c>
      <c r="H43" s="116">
        <v>1000000000</v>
      </c>
      <c r="I43" s="1075"/>
    </row>
    <row r="44" ht="15.75" customHeight="1" spans="1:9">
      <c r="A44" s="122" t="s">
        <v>762</v>
      </c>
      <c r="B44" s="116" t="s">
        <v>213</v>
      </c>
      <c r="C44" s="1085" t="s">
        <v>214</v>
      </c>
      <c r="D44" s="140">
        <v>45329</v>
      </c>
      <c r="E44" s="118">
        <v>45331</v>
      </c>
      <c r="F44" s="365">
        <v>3194.15</v>
      </c>
      <c r="G44" s="278">
        <v>45331</v>
      </c>
      <c r="H44" s="116">
        <v>1444000000</v>
      </c>
      <c r="I44" s="1075"/>
    </row>
    <row r="45" ht="15.75" customHeight="1" spans="1:9">
      <c r="A45" s="122" t="s">
        <v>763</v>
      </c>
      <c r="B45" s="116" t="s">
        <v>253</v>
      </c>
      <c r="C45" s="486" t="s">
        <v>740</v>
      </c>
      <c r="D45" s="289">
        <v>45330</v>
      </c>
      <c r="E45" s="289">
        <v>45330</v>
      </c>
      <c r="F45" s="236">
        <v>3723.76</v>
      </c>
      <c r="G45" s="278">
        <v>45331</v>
      </c>
      <c r="H45" s="116">
        <v>1000000000</v>
      </c>
      <c r="I45" s="1075"/>
    </row>
    <row r="46" ht="15.75" customHeight="1" spans="1:9">
      <c r="A46" s="122" t="s">
        <v>764</v>
      </c>
      <c r="B46" s="116" t="s">
        <v>765</v>
      </c>
      <c r="C46" s="888" t="s">
        <v>292</v>
      </c>
      <c r="D46" s="611">
        <v>45330</v>
      </c>
      <c r="E46" s="289">
        <v>45330</v>
      </c>
      <c r="F46" s="236">
        <v>7515.29</v>
      </c>
      <c r="G46" s="278">
        <v>45331</v>
      </c>
      <c r="H46" s="116">
        <v>1000000000</v>
      </c>
      <c r="I46" s="1075"/>
    </row>
    <row r="47" ht="15.75" customHeight="1" spans="1:9">
      <c r="A47" s="122" t="s">
        <v>766</v>
      </c>
      <c r="B47" s="116" t="s">
        <v>305</v>
      </c>
      <c r="C47" s="147" t="s">
        <v>306</v>
      </c>
      <c r="D47" s="289">
        <v>45330</v>
      </c>
      <c r="E47" s="289">
        <v>45330</v>
      </c>
      <c r="F47" s="365">
        <v>7720.3</v>
      </c>
      <c r="G47" s="278">
        <v>45331</v>
      </c>
      <c r="H47" s="116">
        <v>1000000000</v>
      </c>
      <c r="I47" s="1075"/>
    </row>
    <row r="48" ht="15.75" customHeight="1" spans="1:9">
      <c r="A48" s="122" t="s">
        <v>767</v>
      </c>
      <c r="B48" s="116" t="s">
        <v>357</v>
      </c>
      <c r="C48" s="486" t="s">
        <v>768</v>
      </c>
      <c r="D48" s="140">
        <v>45330</v>
      </c>
      <c r="E48" s="118">
        <v>45331</v>
      </c>
      <c r="F48" s="365">
        <v>2906.65</v>
      </c>
      <c r="G48" s="278">
        <v>45331</v>
      </c>
      <c r="H48" s="116">
        <v>1000000000</v>
      </c>
      <c r="I48" s="1075"/>
    </row>
    <row r="49" ht="15.75" customHeight="1" spans="1:9">
      <c r="A49" s="1053" t="s">
        <v>160</v>
      </c>
      <c r="B49" s="106"/>
      <c r="C49" s="106"/>
      <c r="D49" s="106"/>
      <c r="E49" s="106"/>
      <c r="F49" s="106"/>
      <c r="G49" s="106"/>
      <c r="H49" s="107"/>
      <c r="I49" s="152"/>
    </row>
    <row r="50" customHeight="1" spans="1:9">
      <c r="A50" s="122"/>
      <c r="B50" s="116"/>
      <c r="C50" s="763"/>
      <c r="D50" s="118"/>
      <c r="E50" s="118"/>
      <c r="F50" s="365"/>
      <c r="G50" s="118"/>
      <c r="H50" s="164"/>
      <c r="I50" s="122"/>
    </row>
    <row r="51" ht="15.75" customHeight="1" spans="1:9">
      <c r="A51" s="22" t="s">
        <v>161</v>
      </c>
      <c r="B51" s="106"/>
      <c r="C51" s="106"/>
      <c r="D51" s="106"/>
      <c r="E51" s="106"/>
      <c r="F51" s="106"/>
      <c r="G51" s="106"/>
      <c r="H51" s="107"/>
      <c r="I51" s="152">
        <f>SUM(F52:F58)</f>
        <v>466214.43</v>
      </c>
    </row>
    <row r="52" ht="15.75" customHeight="1" spans="1:9">
      <c r="A52" s="122" t="s">
        <v>769</v>
      </c>
      <c r="B52" s="116" t="s">
        <v>121</v>
      </c>
      <c r="C52" s="122" t="s">
        <v>308</v>
      </c>
      <c r="D52" s="785">
        <v>45320</v>
      </c>
      <c r="E52" s="118">
        <v>45331</v>
      </c>
      <c r="F52" s="119">
        <v>39270.6</v>
      </c>
      <c r="G52" s="278">
        <v>45331</v>
      </c>
      <c r="H52" s="162">
        <v>1444000000</v>
      </c>
      <c r="I52" s="1074"/>
    </row>
    <row r="53" ht="15.75" customHeight="1" spans="1:9">
      <c r="A53" s="122" t="s">
        <v>770</v>
      </c>
      <c r="B53" s="116" t="s">
        <v>163</v>
      </c>
      <c r="C53" s="163" t="s">
        <v>771</v>
      </c>
      <c r="D53" s="785">
        <v>45328</v>
      </c>
      <c r="E53" s="140">
        <v>45329</v>
      </c>
      <c r="F53" s="119">
        <v>118897.07</v>
      </c>
      <c r="G53" s="278">
        <v>45331</v>
      </c>
      <c r="H53" s="162">
        <v>1050000117</v>
      </c>
      <c r="I53" s="1075"/>
    </row>
    <row r="54" ht="15.75" customHeight="1" spans="1:9">
      <c r="A54" s="122" t="s">
        <v>772</v>
      </c>
      <c r="B54" s="116" t="s">
        <v>121</v>
      </c>
      <c r="C54" s="122" t="s">
        <v>308</v>
      </c>
      <c r="D54" s="785">
        <v>45328</v>
      </c>
      <c r="E54" s="140">
        <v>45329</v>
      </c>
      <c r="F54" s="119">
        <v>53423.63</v>
      </c>
      <c r="G54" s="278">
        <v>45331</v>
      </c>
      <c r="H54" s="162">
        <v>1000000000</v>
      </c>
      <c r="I54" s="1075"/>
    </row>
    <row r="55" ht="15.75" customHeight="1" spans="1:9">
      <c r="A55" s="122" t="s">
        <v>773</v>
      </c>
      <c r="B55" s="116" t="s">
        <v>386</v>
      </c>
      <c r="C55" s="218" t="s">
        <v>774</v>
      </c>
      <c r="D55" s="785">
        <v>45328</v>
      </c>
      <c r="E55" s="140">
        <v>45329</v>
      </c>
      <c r="F55" s="119">
        <v>85610.98</v>
      </c>
      <c r="G55" s="278">
        <v>45331</v>
      </c>
      <c r="H55" s="162">
        <v>1000000000</v>
      </c>
      <c r="I55" s="1075"/>
    </row>
    <row r="56" ht="15.75" customHeight="1" spans="1:9">
      <c r="A56" s="122" t="s">
        <v>775</v>
      </c>
      <c r="B56" s="116" t="s">
        <v>389</v>
      </c>
      <c r="C56" s="230" t="s">
        <v>776</v>
      </c>
      <c r="D56" s="785">
        <v>45328</v>
      </c>
      <c r="E56" s="140">
        <v>45330</v>
      </c>
      <c r="F56" s="908">
        <v>45893.78</v>
      </c>
      <c r="G56" s="278">
        <v>45331</v>
      </c>
      <c r="H56" s="116">
        <v>1000000000</v>
      </c>
      <c r="I56" s="1075"/>
    </row>
    <row r="57" ht="15.75" customHeight="1" spans="1:9">
      <c r="A57" s="122" t="s">
        <v>777</v>
      </c>
      <c r="B57" s="116" t="s">
        <v>166</v>
      </c>
      <c r="C57" s="230" t="s">
        <v>350</v>
      </c>
      <c r="D57" s="785">
        <v>45329</v>
      </c>
      <c r="E57" s="118">
        <v>45331</v>
      </c>
      <c r="F57" s="119">
        <v>80411.11</v>
      </c>
      <c r="G57" s="278">
        <v>45331</v>
      </c>
      <c r="H57" s="116">
        <v>1444000000</v>
      </c>
      <c r="I57" s="1075"/>
    </row>
    <row r="58" ht="15.75" customHeight="1" spans="1:9">
      <c r="A58" s="122" t="s">
        <v>778</v>
      </c>
      <c r="B58" s="116" t="s">
        <v>169</v>
      </c>
      <c r="C58" s="122" t="s">
        <v>393</v>
      </c>
      <c r="D58" s="785">
        <v>45330</v>
      </c>
      <c r="E58" s="118">
        <v>45331</v>
      </c>
      <c r="F58" s="119">
        <v>42707.26</v>
      </c>
      <c r="G58" s="278">
        <v>45331</v>
      </c>
      <c r="H58" s="116">
        <v>1000000000</v>
      </c>
      <c r="I58" s="1075"/>
    </row>
    <row r="59" ht="15.75" customHeight="1" spans="1:9">
      <c r="A59" s="22" t="s">
        <v>186</v>
      </c>
      <c r="B59" s="106"/>
      <c r="C59" s="106"/>
      <c r="D59" s="106"/>
      <c r="E59" s="106"/>
      <c r="F59" s="106"/>
      <c r="G59" s="106"/>
      <c r="H59" s="107"/>
      <c r="I59" s="152"/>
    </row>
    <row r="60" customHeight="1" spans="1:9">
      <c r="A60" s="147"/>
      <c r="B60" s="91"/>
      <c r="C60" s="1086"/>
      <c r="D60" s="118"/>
      <c r="E60" s="140"/>
      <c r="F60" s="633"/>
      <c r="G60" s="164"/>
      <c r="H60" s="164"/>
      <c r="I60" s="122"/>
    </row>
    <row r="61" ht="15.75" customHeight="1" spans="1:9">
      <c r="A61" s="22" t="s">
        <v>187</v>
      </c>
      <c r="B61" s="106"/>
      <c r="C61" s="106"/>
      <c r="D61" s="106"/>
      <c r="E61" s="106"/>
      <c r="F61" s="106"/>
      <c r="G61" s="106"/>
      <c r="H61" s="107"/>
      <c r="I61" s="152">
        <f>SUM(F62:F64)</f>
        <v>80261.36</v>
      </c>
    </row>
    <row r="62" ht="15.75" customHeight="1" spans="1:9">
      <c r="A62" s="122" t="s">
        <v>779</v>
      </c>
      <c r="B62" s="116" t="s">
        <v>269</v>
      </c>
      <c r="C62" s="122" t="s">
        <v>780</v>
      </c>
      <c r="D62" s="118">
        <v>45327</v>
      </c>
      <c r="E62" s="118">
        <v>45328</v>
      </c>
      <c r="F62" s="633">
        <v>34789.33</v>
      </c>
      <c r="G62" s="278">
        <v>45331</v>
      </c>
      <c r="H62" s="164">
        <v>1000000000</v>
      </c>
      <c r="I62" s="1074"/>
    </row>
    <row r="63" ht="15.75" customHeight="1" spans="1:9">
      <c r="A63" s="122" t="s">
        <v>781</v>
      </c>
      <c r="B63" s="116" t="s">
        <v>143</v>
      </c>
      <c r="C63" s="122" t="s">
        <v>144</v>
      </c>
      <c r="D63" s="118">
        <v>45327</v>
      </c>
      <c r="E63" s="118">
        <v>45328</v>
      </c>
      <c r="F63" s="633">
        <v>22939.02</v>
      </c>
      <c r="G63" s="278">
        <v>45331</v>
      </c>
      <c r="H63" s="164">
        <v>3050000117</v>
      </c>
      <c r="I63" s="1075"/>
    </row>
    <row r="64" ht="15.75" customHeight="1" spans="1:9">
      <c r="A64" s="122" t="s">
        <v>782</v>
      </c>
      <c r="B64" s="116" t="s">
        <v>301</v>
      </c>
      <c r="C64" s="122" t="s">
        <v>783</v>
      </c>
      <c r="D64" s="118">
        <v>45327</v>
      </c>
      <c r="E64" s="118">
        <v>45327</v>
      </c>
      <c r="F64" s="633">
        <v>22533.01</v>
      </c>
      <c r="G64" s="278">
        <v>45331</v>
      </c>
      <c r="H64" s="164">
        <v>1000000000</v>
      </c>
      <c r="I64" s="1075"/>
    </row>
    <row r="65" ht="15.75" customHeight="1" spans="1:9">
      <c r="A65" s="22" t="s">
        <v>208</v>
      </c>
      <c r="B65" s="106"/>
      <c r="C65" s="106"/>
      <c r="D65" s="106"/>
      <c r="E65" s="106"/>
      <c r="F65" s="106"/>
      <c r="G65" s="106"/>
      <c r="H65" s="107"/>
      <c r="I65" s="152">
        <f>SUM(F66:F70)</f>
        <v>134846.45</v>
      </c>
    </row>
    <row r="66" ht="15.75" customHeight="1" spans="1:9">
      <c r="A66" s="122" t="s">
        <v>784</v>
      </c>
      <c r="B66" s="116" t="s">
        <v>615</v>
      </c>
      <c r="C66" s="163" t="s">
        <v>642</v>
      </c>
      <c r="D66" s="118">
        <v>45323</v>
      </c>
      <c r="E66" s="118">
        <v>45328</v>
      </c>
      <c r="F66" s="365">
        <v>22454</v>
      </c>
      <c r="G66" s="278">
        <v>45331</v>
      </c>
      <c r="H66" s="164">
        <v>1000000000</v>
      </c>
      <c r="I66" s="1074"/>
    </row>
    <row r="67" ht="15.75" customHeight="1" spans="1:9">
      <c r="A67" s="122" t="s">
        <v>785</v>
      </c>
      <c r="B67" s="116" t="s">
        <v>615</v>
      </c>
      <c r="C67" s="163" t="s">
        <v>642</v>
      </c>
      <c r="D67" s="669">
        <v>45327</v>
      </c>
      <c r="E67" s="118">
        <v>45328</v>
      </c>
      <c r="F67" s="257">
        <v>20211</v>
      </c>
      <c r="G67" s="278">
        <v>45331</v>
      </c>
      <c r="H67" s="116">
        <v>1000000000</v>
      </c>
      <c r="I67" s="1075"/>
    </row>
    <row r="68" ht="15.75" customHeight="1" spans="1:9">
      <c r="A68" s="122" t="s">
        <v>786</v>
      </c>
      <c r="B68" s="116" t="s">
        <v>417</v>
      </c>
      <c r="C68" s="163" t="s">
        <v>467</v>
      </c>
      <c r="D68" s="118">
        <v>45327</v>
      </c>
      <c r="E68" s="118">
        <v>45329</v>
      </c>
      <c r="F68" s="246">
        <v>20215.23</v>
      </c>
      <c r="G68" s="278">
        <v>45331</v>
      </c>
      <c r="H68" s="116">
        <v>1000000000</v>
      </c>
      <c r="I68" s="1075"/>
    </row>
    <row r="69" ht="15.75" customHeight="1" spans="1:9">
      <c r="A69" s="122" t="s">
        <v>787</v>
      </c>
      <c r="B69" s="116" t="s">
        <v>417</v>
      </c>
      <c r="C69" s="163" t="s">
        <v>467</v>
      </c>
      <c r="D69" s="118">
        <v>45327</v>
      </c>
      <c r="E69" s="118">
        <v>45329</v>
      </c>
      <c r="F69" s="246">
        <v>42427.49</v>
      </c>
      <c r="G69" s="278">
        <v>45331</v>
      </c>
      <c r="H69" s="116">
        <v>1444000000</v>
      </c>
      <c r="I69" s="1075"/>
    </row>
    <row r="70" ht="15.75" customHeight="1" spans="1:9">
      <c r="A70" s="122" t="s">
        <v>788</v>
      </c>
      <c r="B70" s="116" t="s">
        <v>213</v>
      </c>
      <c r="C70" s="163" t="s">
        <v>670</v>
      </c>
      <c r="D70" s="118">
        <v>45328</v>
      </c>
      <c r="E70" s="118">
        <v>45330</v>
      </c>
      <c r="F70" s="246">
        <v>29538.73</v>
      </c>
      <c r="G70" s="278">
        <v>45331</v>
      </c>
      <c r="H70" s="116">
        <v>1444000000</v>
      </c>
      <c r="I70" s="1075"/>
    </row>
    <row r="71" ht="15.75" customHeight="1" spans="1:9">
      <c r="A71" s="22" t="s">
        <v>220</v>
      </c>
      <c r="B71" s="106"/>
      <c r="C71" s="106"/>
      <c r="D71" s="106"/>
      <c r="E71" s="106"/>
      <c r="F71" s="106"/>
      <c r="G71" s="106"/>
      <c r="H71" s="107"/>
      <c r="I71" s="152"/>
    </row>
    <row r="72" ht="15.75" customHeight="1" spans="1:9">
      <c r="A72" s="122"/>
      <c r="B72" s="116"/>
      <c r="C72" s="235"/>
      <c r="D72" s="118"/>
      <c r="E72" s="140"/>
      <c r="F72" s="236"/>
      <c r="G72" s="43"/>
      <c r="H72" s="290"/>
      <c r="I72" s="122"/>
    </row>
    <row r="73" ht="15.75" customHeight="1" spans="1:9">
      <c r="A73" s="22" t="s">
        <v>221</v>
      </c>
      <c r="B73" s="106"/>
      <c r="C73" s="106"/>
      <c r="D73" s="106"/>
      <c r="E73" s="106"/>
      <c r="F73" s="106"/>
      <c r="G73" s="106"/>
      <c r="H73" s="107"/>
      <c r="I73" s="152"/>
    </row>
    <row r="74" ht="15.75" customHeight="1" spans="1:9">
      <c r="A74" s="122"/>
      <c r="B74" s="116"/>
      <c r="C74" s="122"/>
      <c r="D74" s="320"/>
      <c r="E74" s="136"/>
      <c r="F74" s="246"/>
      <c r="G74" s="1087"/>
      <c r="H74" s="164"/>
      <c r="I74" s="116"/>
    </row>
    <row r="75" ht="15.75" customHeight="1" spans="1:8">
      <c r="A75" s="147"/>
      <c r="B75" s="91"/>
      <c r="D75" s="91"/>
      <c r="E75" s="91"/>
      <c r="F75" s="973"/>
      <c r="G75" s="168"/>
      <c r="H75" s="169"/>
    </row>
    <row r="76" ht="15.75" customHeight="1" spans="1:8">
      <c r="A76" s="79" t="s">
        <v>222</v>
      </c>
      <c r="D76" s="91"/>
      <c r="E76" s="91"/>
      <c r="F76" s="973"/>
      <c r="H76" s="91"/>
    </row>
    <row r="77" ht="15.75" customHeight="1" spans="1:8">
      <c r="A77" s="172" t="s">
        <v>223</v>
      </c>
      <c r="D77" s="91"/>
      <c r="E77" s="91"/>
      <c r="F77" s="973"/>
      <c r="H77" s="91"/>
    </row>
    <row r="78" ht="15.75" customHeight="1" spans="1:8">
      <c r="A78" s="147"/>
      <c r="B78" s="91"/>
      <c r="D78" s="91"/>
      <c r="E78" s="91"/>
      <c r="F78" s="973"/>
      <c r="H78" s="91"/>
    </row>
    <row r="79" ht="15.75" customHeight="1" spans="1:8">
      <c r="A79" s="147"/>
      <c r="B79" s="91"/>
      <c r="D79" s="91"/>
      <c r="E79" s="91"/>
      <c r="F79" s="973"/>
      <c r="H79" s="91"/>
    </row>
    <row r="80" ht="15.75" customHeight="1" spans="1:8">
      <c r="A80" s="147"/>
      <c r="B80" s="91"/>
      <c r="D80" s="91"/>
      <c r="E80" s="91"/>
      <c r="F80" s="973"/>
      <c r="H80" s="91"/>
    </row>
    <row r="81" ht="15.75" customHeight="1" spans="1:9">
      <c r="A81" s="147"/>
      <c r="B81" s="91"/>
      <c r="D81" s="91"/>
      <c r="E81" s="91"/>
      <c r="F81" s="973"/>
      <c r="H81" s="91"/>
      <c r="I81" s="1088"/>
    </row>
    <row r="82" ht="15.75" customHeight="1" spans="1:8">
      <c r="A82" s="147"/>
      <c r="B82" s="91"/>
      <c r="D82" s="91"/>
      <c r="E82" s="91"/>
      <c r="F82" s="973"/>
      <c r="H82" s="91"/>
    </row>
    <row r="83" ht="15.75" customHeight="1" spans="1:8">
      <c r="A83" s="147"/>
      <c r="B83" s="91"/>
      <c r="D83" s="91"/>
      <c r="E83" s="91"/>
      <c r="F83" s="973"/>
      <c r="H83" s="91"/>
    </row>
    <row r="84" ht="15.75" customHeight="1" spans="1:8">
      <c r="A84" s="147"/>
      <c r="B84" s="91"/>
      <c r="D84" s="91"/>
      <c r="E84" s="91"/>
      <c r="F84" s="973"/>
      <c r="H84" s="91"/>
    </row>
    <row r="85" ht="15.75" customHeight="1" spans="1:8">
      <c r="A85" s="147"/>
      <c r="B85" s="91"/>
      <c r="D85" s="91"/>
      <c r="E85" s="91"/>
      <c r="F85" s="973"/>
      <c r="H85" s="91"/>
    </row>
    <row r="86" ht="15.75" customHeight="1" spans="1:8">
      <c r="A86" s="147"/>
      <c r="B86" s="91"/>
      <c r="D86" s="91"/>
      <c r="E86" s="91"/>
      <c r="F86" s="973"/>
      <c r="H86" s="91"/>
    </row>
    <row r="87" ht="15.75" customHeight="1" spans="1:8">
      <c r="A87" s="147"/>
      <c r="B87" s="91"/>
      <c r="D87" s="91"/>
      <c r="E87" s="91"/>
      <c r="F87" s="973"/>
      <c r="H87" s="91"/>
    </row>
    <row r="88" ht="15.75" customHeight="1" spans="1:8">
      <c r="A88" s="147"/>
      <c r="B88" s="91"/>
      <c r="D88" s="91"/>
      <c r="E88" s="91"/>
      <c r="F88" s="973"/>
      <c r="H88" s="91"/>
    </row>
    <row r="89" ht="15.75" customHeight="1" spans="1:8">
      <c r="A89" s="147"/>
      <c r="B89" s="91"/>
      <c r="D89" s="91"/>
      <c r="E89" s="91"/>
      <c r="F89" s="973"/>
      <c r="H89" s="91"/>
    </row>
    <row r="90" ht="15.75" customHeight="1" spans="1:8">
      <c r="A90" s="147"/>
      <c r="B90" s="91"/>
      <c r="D90" s="91"/>
      <c r="E90" s="91"/>
      <c r="F90" s="973"/>
      <c r="H90" s="91"/>
    </row>
    <row r="91" ht="15.75" customHeight="1" spans="1:8">
      <c r="A91" s="147"/>
      <c r="B91" s="91"/>
      <c r="D91" s="91"/>
      <c r="E91" s="91"/>
      <c r="F91" s="973"/>
      <c r="H91" s="91"/>
    </row>
    <row r="92" ht="15.75" customHeight="1" spans="1:8">
      <c r="A92" s="147"/>
      <c r="B92" s="91"/>
      <c r="D92" s="91"/>
      <c r="E92" s="91"/>
      <c r="F92" s="973"/>
      <c r="H92" s="91"/>
    </row>
    <row r="93" ht="15.75" customHeight="1" spans="1:8">
      <c r="A93" s="147"/>
      <c r="B93" s="91"/>
      <c r="D93" s="91"/>
      <c r="E93" s="91"/>
      <c r="F93" s="973"/>
      <c r="H93" s="91"/>
    </row>
    <row r="94" ht="15.75" customHeight="1" spans="1:8">
      <c r="A94" s="147"/>
      <c r="B94" s="91"/>
      <c r="D94" s="91"/>
      <c r="E94" s="91"/>
      <c r="F94" s="973"/>
      <c r="H94" s="91"/>
    </row>
    <row r="95" ht="15.75" customHeight="1" spans="1:8">
      <c r="A95" s="147"/>
      <c r="B95" s="91"/>
      <c r="D95" s="91"/>
      <c r="E95" s="91"/>
      <c r="F95" s="973"/>
      <c r="H95" s="91"/>
    </row>
    <row r="96" ht="15.75" customHeight="1" spans="1:8">
      <c r="A96" s="147"/>
      <c r="B96" s="91"/>
      <c r="D96" s="91"/>
      <c r="E96" s="91"/>
      <c r="F96" s="973"/>
      <c r="H96" s="91"/>
    </row>
    <row r="97" ht="15.75" customHeight="1" spans="1:8">
      <c r="A97" s="147"/>
      <c r="B97" s="91"/>
      <c r="D97" s="91"/>
      <c r="E97" s="91"/>
      <c r="F97" s="973"/>
      <c r="H97" s="91"/>
    </row>
    <row r="98" ht="15.75" customHeight="1" spans="1:8">
      <c r="A98" s="147"/>
      <c r="B98" s="91"/>
      <c r="D98" s="91"/>
      <c r="E98" s="91"/>
      <c r="F98" s="973"/>
      <c r="H98" s="91"/>
    </row>
    <row r="99" ht="15.75" customHeight="1" spans="1:8">
      <c r="A99" s="147"/>
      <c r="B99" s="91"/>
      <c r="D99" s="91"/>
      <c r="E99" s="91"/>
      <c r="F99" s="973"/>
      <c r="H99" s="91"/>
    </row>
    <row r="100" ht="15.75" customHeight="1" spans="1:8">
      <c r="A100" s="147"/>
      <c r="B100" s="91"/>
      <c r="D100" s="91"/>
      <c r="E100" s="91"/>
      <c r="F100" s="973"/>
      <c r="H100" s="91"/>
    </row>
    <row r="101" ht="15.75" customHeight="1" spans="1:8">
      <c r="A101" s="147"/>
      <c r="B101" s="91"/>
      <c r="D101" s="91"/>
      <c r="E101" s="91"/>
      <c r="F101" s="973"/>
      <c r="H101" s="91"/>
    </row>
    <row r="102" ht="15.75" customHeight="1" spans="1:8">
      <c r="A102" s="147"/>
      <c r="B102" s="91"/>
      <c r="D102" s="91"/>
      <c r="E102" s="91"/>
      <c r="F102" s="973"/>
      <c r="H102" s="91"/>
    </row>
    <row r="103" ht="15.75" customHeight="1" spans="1:8">
      <c r="A103" s="147"/>
      <c r="B103" s="91"/>
      <c r="D103" s="91"/>
      <c r="E103" s="91"/>
      <c r="F103" s="973"/>
      <c r="H103" s="91"/>
    </row>
    <row r="104" ht="15.75" customHeight="1" spans="1:8">
      <c r="A104" s="147"/>
      <c r="B104" s="91"/>
      <c r="D104" s="91"/>
      <c r="E104" s="91"/>
      <c r="F104" s="973"/>
      <c r="H104" s="91"/>
    </row>
    <row r="105" ht="15.75" customHeight="1" spans="1:8">
      <c r="A105" s="147"/>
      <c r="B105" s="91"/>
      <c r="D105" s="91"/>
      <c r="E105" s="91"/>
      <c r="F105" s="973"/>
      <c r="H105" s="91"/>
    </row>
    <row r="106" ht="15.75" customHeight="1" spans="1:8">
      <c r="A106" s="147"/>
      <c r="B106" s="91"/>
      <c r="D106" s="91"/>
      <c r="E106" s="91"/>
      <c r="F106" s="973"/>
      <c r="H106" s="91"/>
    </row>
    <row r="107" ht="15.75" customHeight="1" spans="1:8">
      <c r="A107" s="147"/>
      <c r="B107" s="91"/>
      <c r="D107" s="91"/>
      <c r="E107" s="91"/>
      <c r="F107" s="973"/>
      <c r="H107" s="91"/>
    </row>
    <row r="108" ht="15.75" customHeight="1" spans="1:8">
      <c r="A108" s="147"/>
      <c r="B108" s="91"/>
      <c r="D108" s="91"/>
      <c r="E108" s="91"/>
      <c r="F108" s="973"/>
      <c r="H108" s="91"/>
    </row>
    <row r="109" ht="15.75" customHeight="1" spans="1:8">
      <c r="A109" s="147"/>
      <c r="B109" s="91"/>
      <c r="D109" s="91"/>
      <c r="E109" s="91"/>
      <c r="F109" s="973"/>
      <c r="H109" s="91"/>
    </row>
    <row r="110" ht="15.75" customHeight="1" spans="1:8">
      <c r="A110" s="147"/>
      <c r="B110" s="91"/>
      <c r="D110" s="91"/>
      <c r="E110" s="91"/>
      <c r="F110" s="973"/>
      <c r="H110" s="91"/>
    </row>
    <row r="111" ht="15.75" customHeight="1" spans="1:8">
      <c r="A111" s="147"/>
      <c r="B111" s="91"/>
      <c r="D111" s="91"/>
      <c r="E111" s="91"/>
      <c r="F111" s="973"/>
      <c r="H111" s="91"/>
    </row>
    <row r="112" ht="15.75" customHeight="1" spans="1:8">
      <c r="A112" s="147"/>
      <c r="B112" s="91"/>
      <c r="D112" s="91"/>
      <c r="E112" s="91"/>
      <c r="F112" s="973"/>
      <c r="H112" s="91"/>
    </row>
    <row r="113" ht="15.75" customHeight="1" spans="1:8">
      <c r="A113" s="147"/>
      <c r="B113" s="91"/>
      <c r="D113" s="91"/>
      <c r="E113" s="91"/>
      <c r="F113" s="973"/>
      <c r="H113" s="91"/>
    </row>
    <row r="114" ht="15.75" customHeight="1" spans="1:8">
      <c r="A114" s="147"/>
      <c r="B114" s="91"/>
      <c r="D114" s="91"/>
      <c r="E114" s="91"/>
      <c r="F114" s="973"/>
      <c r="H114" s="91"/>
    </row>
    <row r="115" ht="15.75" customHeight="1" spans="1:8">
      <c r="A115" s="147"/>
      <c r="B115" s="91"/>
      <c r="D115" s="91"/>
      <c r="E115" s="91"/>
      <c r="F115" s="973"/>
      <c r="H115" s="91"/>
    </row>
    <row r="116" ht="15.75" customHeight="1" spans="1:8">
      <c r="A116" s="147"/>
      <c r="B116" s="91"/>
      <c r="D116" s="91"/>
      <c r="E116" s="91"/>
      <c r="F116" s="973"/>
      <c r="H116" s="91"/>
    </row>
    <row r="117" ht="15.75" customHeight="1" spans="1:8">
      <c r="A117" s="147"/>
      <c r="B117" s="91"/>
      <c r="D117" s="91"/>
      <c r="E117" s="91"/>
      <c r="F117" s="973"/>
      <c r="H117" s="91"/>
    </row>
    <row r="118" ht="15.75" customHeight="1" spans="1:8">
      <c r="A118" s="147"/>
      <c r="B118" s="91"/>
      <c r="D118" s="91"/>
      <c r="E118" s="91"/>
      <c r="F118" s="973"/>
      <c r="H118" s="91"/>
    </row>
    <row r="119" ht="15.75" customHeight="1" spans="1:8">
      <c r="A119" s="147"/>
      <c r="B119" s="91"/>
      <c r="D119" s="91"/>
      <c r="E119" s="91"/>
      <c r="F119" s="973"/>
      <c r="H119" s="91"/>
    </row>
    <row r="120" ht="15.75" customHeight="1" spans="1:8">
      <c r="A120" s="147"/>
      <c r="B120" s="91"/>
      <c r="D120" s="91"/>
      <c r="E120" s="91"/>
      <c r="F120" s="973"/>
      <c r="H120" s="91"/>
    </row>
    <row r="121" ht="15.75" customHeight="1" spans="1:8">
      <c r="A121" s="147"/>
      <c r="B121" s="91"/>
      <c r="D121" s="91"/>
      <c r="E121" s="91"/>
      <c r="F121" s="973"/>
      <c r="H121" s="91"/>
    </row>
    <row r="122" ht="15.75" customHeight="1" spans="1:8">
      <c r="A122" s="147"/>
      <c r="B122" s="91"/>
      <c r="D122" s="91"/>
      <c r="E122" s="91"/>
      <c r="F122" s="973"/>
      <c r="H122" s="91"/>
    </row>
    <row r="123" ht="15.75" customHeight="1" spans="1:8">
      <c r="A123" s="147"/>
      <c r="B123" s="91"/>
      <c r="D123" s="91"/>
      <c r="E123" s="91"/>
      <c r="F123" s="973"/>
      <c r="H123" s="91"/>
    </row>
    <row r="124" ht="15.75" customHeight="1" spans="1:8">
      <c r="A124" s="147"/>
      <c r="B124" s="91"/>
      <c r="D124" s="91"/>
      <c r="E124" s="91"/>
      <c r="F124" s="973"/>
      <c r="H124" s="91"/>
    </row>
    <row r="125" ht="15.75" customHeight="1" spans="1:8">
      <c r="A125" s="147"/>
      <c r="B125" s="91"/>
      <c r="D125" s="91"/>
      <c r="E125" s="91"/>
      <c r="F125" s="973"/>
      <c r="H125" s="91"/>
    </row>
    <row r="126" ht="15.75" customHeight="1" spans="1:8">
      <c r="A126" s="147"/>
      <c r="B126" s="91"/>
      <c r="D126" s="91"/>
      <c r="E126" s="91"/>
      <c r="F126" s="973"/>
      <c r="H126" s="91"/>
    </row>
    <row r="127" ht="15.75" customHeight="1" spans="1:8">
      <c r="A127" s="147"/>
      <c r="B127" s="91"/>
      <c r="D127" s="91"/>
      <c r="E127" s="91"/>
      <c r="F127" s="973"/>
      <c r="H127" s="91"/>
    </row>
    <row r="128" ht="15.75" customHeight="1" spans="1:8">
      <c r="A128" s="147"/>
      <c r="B128" s="91"/>
      <c r="D128" s="91"/>
      <c r="E128" s="91"/>
      <c r="F128" s="973"/>
      <c r="H128" s="91"/>
    </row>
    <row r="129" ht="15.75" customHeight="1" spans="1:8">
      <c r="A129" s="147"/>
      <c r="B129" s="91"/>
      <c r="D129" s="91"/>
      <c r="E129" s="91"/>
      <c r="F129" s="973"/>
      <c r="H129" s="91"/>
    </row>
    <row r="130" ht="15.75" customHeight="1" spans="1:8">
      <c r="A130" s="147"/>
      <c r="B130" s="91"/>
      <c r="D130" s="91"/>
      <c r="E130" s="91"/>
      <c r="F130" s="973"/>
      <c r="H130" s="91"/>
    </row>
    <row r="131" ht="15.75" customHeight="1" spans="1:8">
      <c r="A131" s="147"/>
      <c r="B131" s="91"/>
      <c r="D131" s="91"/>
      <c r="E131" s="91"/>
      <c r="F131" s="973"/>
      <c r="H131" s="91"/>
    </row>
    <row r="132" ht="15.75" customHeight="1" spans="1:8">
      <c r="A132" s="147"/>
      <c r="B132" s="91"/>
      <c r="D132" s="91"/>
      <c r="E132" s="91"/>
      <c r="F132" s="973"/>
      <c r="H132" s="91"/>
    </row>
    <row r="133" ht="15.75" customHeight="1" spans="1:8">
      <c r="A133" s="147"/>
      <c r="B133" s="91"/>
      <c r="D133" s="91"/>
      <c r="E133" s="91"/>
      <c r="F133" s="973"/>
      <c r="H133" s="91"/>
    </row>
    <row r="134" ht="15.75" customHeight="1" spans="1:8">
      <c r="A134" s="147"/>
      <c r="B134" s="91"/>
      <c r="D134" s="91"/>
      <c r="E134" s="91"/>
      <c r="F134" s="973"/>
      <c r="H134" s="91"/>
    </row>
    <row r="135" ht="15.75" customHeight="1" spans="1:8">
      <c r="A135" s="147"/>
      <c r="B135" s="91"/>
      <c r="D135" s="91"/>
      <c r="E135" s="91"/>
      <c r="F135" s="973"/>
      <c r="H135" s="91"/>
    </row>
    <row r="136" ht="15.75" customHeight="1" spans="1:8">
      <c r="A136" s="147"/>
      <c r="B136" s="91"/>
      <c r="D136" s="91"/>
      <c r="E136" s="91"/>
      <c r="F136" s="973"/>
      <c r="H136" s="91"/>
    </row>
    <row r="137" ht="15.75" customHeight="1" spans="1:8">
      <c r="A137" s="147"/>
      <c r="B137" s="91"/>
      <c r="D137" s="91"/>
      <c r="E137" s="91"/>
      <c r="F137" s="973"/>
      <c r="H137" s="91"/>
    </row>
    <row r="138" ht="15.75" customHeight="1" spans="1:8">
      <c r="A138" s="147"/>
      <c r="B138" s="91"/>
      <c r="D138" s="91"/>
      <c r="E138" s="91"/>
      <c r="F138" s="973"/>
      <c r="H138" s="91"/>
    </row>
    <row r="139" ht="15.75" customHeight="1" spans="1:8">
      <c r="A139" s="147"/>
      <c r="B139" s="91"/>
      <c r="D139" s="91"/>
      <c r="E139" s="91"/>
      <c r="F139" s="973"/>
      <c r="H139" s="91"/>
    </row>
    <row r="140" ht="15.75" customHeight="1" spans="1:8">
      <c r="A140" s="147"/>
      <c r="B140" s="91"/>
      <c r="D140" s="91"/>
      <c r="E140" s="91"/>
      <c r="F140" s="973"/>
      <c r="H140" s="91"/>
    </row>
    <row r="141" ht="15.75" customHeight="1" spans="1:8">
      <c r="A141" s="147"/>
      <c r="B141" s="91"/>
      <c r="D141" s="91"/>
      <c r="E141" s="91"/>
      <c r="F141" s="973"/>
      <c r="H141" s="91"/>
    </row>
    <row r="142" ht="15.75" customHeight="1" spans="1:8">
      <c r="A142" s="147"/>
      <c r="B142" s="91"/>
      <c r="D142" s="91"/>
      <c r="E142" s="91"/>
      <c r="F142" s="973"/>
      <c r="H142" s="91"/>
    </row>
    <row r="143" ht="15.75" customHeight="1" spans="1:8">
      <c r="A143" s="147"/>
      <c r="B143" s="91"/>
      <c r="D143" s="91"/>
      <c r="E143" s="91"/>
      <c r="F143" s="973"/>
      <c r="H143" s="91"/>
    </row>
    <row r="144" ht="15.75" customHeight="1" spans="1:8">
      <c r="A144" s="147"/>
      <c r="B144" s="91"/>
      <c r="D144" s="91"/>
      <c r="E144" s="91"/>
      <c r="F144" s="973"/>
      <c r="H144" s="91"/>
    </row>
    <row r="145" ht="15.75" customHeight="1" spans="1:8">
      <c r="A145" s="147"/>
      <c r="B145" s="91"/>
      <c r="D145" s="91"/>
      <c r="E145" s="91"/>
      <c r="F145" s="973"/>
      <c r="H145" s="91"/>
    </row>
    <row r="146" ht="15.75" customHeight="1" spans="1:8">
      <c r="A146" s="147"/>
      <c r="B146" s="91"/>
      <c r="D146" s="91"/>
      <c r="E146" s="91"/>
      <c r="F146" s="973"/>
      <c r="H146" s="91"/>
    </row>
    <row r="147" ht="15.75" customHeight="1" spans="1:8">
      <c r="A147" s="147"/>
      <c r="B147" s="91"/>
      <c r="D147" s="91"/>
      <c r="E147" s="91"/>
      <c r="F147" s="973"/>
      <c r="H147" s="91"/>
    </row>
    <row r="148" ht="15.75" customHeight="1" spans="1:8">
      <c r="A148" s="147"/>
      <c r="B148" s="91"/>
      <c r="D148" s="91"/>
      <c r="E148" s="91"/>
      <c r="F148" s="973"/>
      <c r="H148" s="91"/>
    </row>
    <row r="149" ht="15.75" customHeight="1" spans="1:8">
      <c r="A149" s="147"/>
      <c r="B149" s="91"/>
      <c r="D149" s="91"/>
      <c r="E149" s="91"/>
      <c r="F149" s="973"/>
      <c r="H149" s="91"/>
    </row>
    <row r="150" ht="15.75" customHeight="1" spans="1:8">
      <c r="A150" s="147"/>
      <c r="B150" s="91"/>
      <c r="D150" s="91"/>
      <c r="E150" s="91"/>
      <c r="F150" s="973"/>
      <c r="H150" s="91"/>
    </row>
    <row r="151" ht="15.75" customHeight="1" spans="1:8">
      <c r="A151" s="147"/>
      <c r="B151" s="91"/>
      <c r="D151" s="91"/>
      <c r="E151" s="91"/>
      <c r="F151" s="973"/>
      <c r="H151" s="91"/>
    </row>
    <row r="152" ht="15.75" customHeight="1" spans="1:8">
      <c r="A152" s="147"/>
      <c r="B152" s="91"/>
      <c r="D152" s="91"/>
      <c r="E152" s="91"/>
      <c r="F152" s="973"/>
      <c r="H152" s="91"/>
    </row>
    <row r="153" ht="15.75" customHeight="1" spans="1:8">
      <c r="A153" s="147"/>
      <c r="B153" s="91"/>
      <c r="D153" s="91"/>
      <c r="E153" s="91"/>
      <c r="F153" s="973"/>
      <c r="H153" s="91"/>
    </row>
    <row r="154" ht="15.75" customHeight="1" spans="1:8">
      <c r="A154" s="147"/>
      <c r="B154" s="91"/>
      <c r="D154" s="91"/>
      <c r="E154" s="91"/>
      <c r="F154" s="973"/>
      <c r="H154" s="91"/>
    </row>
    <row r="155" ht="15.75" customHeight="1" spans="1:8">
      <c r="A155" s="147"/>
      <c r="B155" s="91"/>
      <c r="D155" s="91"/>
      <c r="E155" s="91"/>
      <c r="F155" s="973"/>
      <c r="H155" s="91"/>
    </row>
    <row r="156" ht="15.75" customHeight="1" spans="1:8">
      <c r="A156" s="147"/>
      <c r="B156" s="91"/>
      <c r="D156" s="91"/>
      <c r="E156" s="91"/>
      <c r="F156" s="973"/>
      <c r="H156" s="91"/>
    </row>
    <row r="157" ht="15.75" customHeight="1" spans="1:8">
      <c r="A157" s="147"/>
      <c r="B157" s="91"/>
      <c r="D157" s="91"/>
      <c r="E157" s="91"/>
      <c r="F157" s="973"/>
      <c r="H157" s="91"/>
    </row>
    <row r="158" ht="15.75" customHeight="1" spans="1:8">
      <c r="A158" s="147"/>
      <c r="B158" s="91"/>
      <c r="D158" s="91"/>
      <c r="E158" s="91"/>
      <c r="F158" s="973"/>
      <c r="H158" s="91"/>
    </row>
    <row r="159" ht="15.75" customHeight="1" spans="1:8">
      <c r="A159" s="147"/>
      <c r="B159" s="91"/>
      <c r="D159" s="91"/>
      <c r="E159" s="91"/>
      <c r="F159" s="973"/>
      <c r="H159" s="91"/>
    </row>
    <row r="160" ht="15.75" customHeight="1" spans="1:8">
      <c r="A160" s="147"/>
      <c r="B160" s="91"/>
      <c r="D160" s="91"/>
      <c r="E160" s="91"/>
      <c r="F160" s="973"/>
      <c r="H160" s="91"/>
    </row>
    <row r="161" ht="15.75" customHeight="1" spans="1:8">
      <c r="A161" s="147"/>
      <c r="B161" s="91"/>
      <c r="D161" s="91"/>
      <c r="E161" s="91"/>
      <c r="F161" s="973"/>
      <c r="H161" s="91"/>
    </row>
    <row r="162" ht="15.75" customHeight="1" spans="1:8">
      <c r="A162" s="147"/>
      <c r="B162" s="91"/>
      <c r="D162" s="91"/>
      <c r="E162" s="91"/>
      <c r="F162" s="973"/>
      <c r="H162" s="91"/>
    </row>
    <row r="163" ht="15.75" customHeight="1" spans="1:8">
      <c r="A163" s="147"/>
      <c r="B163" s="91"/>
      <c r="D163" s="91"/>
      <c r="E163" s="91"/>
      <c r="F163" s="973"/>
      <c r="H163" s="91"/>
    </row>
    <row r="164" ht="15.75" customHeight="1" spans="1:8">
      <c r="A164" s="147"/>
      <c r="B164" s="91"/>
      <c r="D164" s="91"/>
      <c r="E164" s="91"/>
      <c r="F164" s="973"/>
      <c r="H164" s="91"/>
    </row>
    <row r="165" ht="15.75" customHeight="1" spans="1:8">
      <c r="A165" s="147"/>
      <c r="B165" s="91"/>
      <c r="D165" s="91"/>
      <c r="E165" s="91"/>
      <c r="F165" s="973"/>
      <c r="H165" s="91"/>
    </row>
    <row r="166" ht="15.75" customHeight="1" spans="1:8">
      <c r="A166" s="147"/>
      <c r="B166" s="91"/>
      <c r="D166" s="91"/>
      <c r="E166" s="91"/>
      <c r="F166" s="973"/>
      <c r="H166" s="91"/>
    </row>
    <row r="167" ht="15.75" customHeight="1" spans="1:8">
      <c r="A167" s="147"/>
      <c r="B167" s="91"/>
      <c r="D167" s="91"/>
      <c r="E167" s="91"/>
      <c r="F167" s="973"/>
      <c r="H167" s="91"/>
    </row>
    <row r="168" ht="15.75" customHeight="1" spans="1:8">
      <c r="A168" s="147"/>
      <c r="B168" s="91"/>
      <c r="D168" s="91"/>
      <c r="E168" s="91"/>
      <c r="F168" s="973"/>
      <c r="H168" s="91"/>
    </row>
    <row r="169" ht="15.75" customHeight="1" spans="1:8">
      <c r="A169" s="147"/>
      <c r="B169" s="91"/>
      <c r="D169" s="91"/>
      <c r="E169" s="91"/>
      <c r="F169" s="973"/>
      <c r="H169" s="91"/>
    </row>
    <row r="170" ht="15.75" customHeight="1" spans="1:8">
      <c r="A170" s="147"/>
      <c r="B170" s="91"/>
      <c r="D170" s="91"/>
      <c r="E170" s="91"/>
      <c r="F170" s="973"/>
      <c r="H170" s="91"/>
    </row>
    <row r="171" ht="15.75" customHeight="1" spans="1:8">
      <c r="A171" s="147"/>
      <c r="B171" s="91"/>
      <c r="D171" s="91"/>
      <c r="E171" s="91"/>
      <c r="F171" s="973"/>
      <c r="H171" s="91"/>
    </row>
    <row r="172" ht="15.75" customHeight="1" spans="1:8">
      <c r="A172" s="147"/>
      <c r="B172" s="91"/>
      <c r="D172" s="91"/>
      <c r="E172" s="91"/>
      <c r="F172" s="973"/>
      <c r="H172" s="91"/>
    </row>
    <row r="173" ht="15.75" customHeight="1" spans="1:8">
      <c r="A173" s="147"/>
      <c r="B173" s="91"/>
      <c r="D173" s="91"/>
      <c r="E173" s="91"/>
      <c r="F173" s="973"/>
      <c r="H173" s="91"/>
    </row>
    <row r="174" ht="15.75" customHeight="1" spans="1:8">
      <c r="A174" s="147"/>
      <c r="B174" s="91"/>
      <c r="D174" s="91"/>
      <c r="E174" s="91"/>
      <c r="F174" s="973"/>
      <c r="H174" s="91"/>
    </row>
    <row r="175" ht="15.75" customHeight="1" spans="1:8">
      <c r="A175" s="147"/>
      <c r="B175" s="91"/>
      <c r="D175" s="91"/>
      <c r="E175" s="91"/>
      <c r="F175" s="973"/>
      <c r="H175" s="91"/>
    </row>
    <row r="176" ht="15.75" customHeight="1" spans="1:8">
      <c r="A176" s="147"/>
      <c r="B176" s="91"/>
      <c r="D176" s="91"/>
      <c r="E176" s="91"/>
      <c r="F176" s="973"/>
      <c r="H176" s="91"/>
    </row>
    <row r="177" ht="15.75" customHeight="1" spans="1:8">
      <c r="A177" s="147"/>
      <c r="B177" s="91"/>
      <c r="D177" s="91"/>
      <c r="E177" s="91"/>
      <c r="F177" s="973"/>
      <c r="H177" s="91"/>
    </row>
    <row r="178" ht="15.75" customHeight="1" spans="1:8">
      <c r="A178" s="147"/>
      <c r="B178" s="91"/>
      <c r="D178" s="91"/>
      <c r="E178" s="91"/>
      <c r="F178" s="973"/>
      <c r="H178" s="91"/>
    </row>
    <row r="179" ht="15.75" customHeight="1" spans="1:8">
      <c r="A179" s="147"/>
      <c r="B179" s="91"/>
      <c r="D179" s="91"/>
      <c r="E179" s="91"/>
      <c r="F179" s="973"/>
      <c r="H179" s="91"/>
    </row>
    <row r="180" ht="15.75" customHeight="1" spans="1:8">
      <c r="A180" s="147"/>
      <c r="B180" s="91"/>
      <c r="D180" s="91"/>
      <c r="E180" s="91"/>
      <c r="F180" s="973"/>
      <c r="H180" s="91"/>
    </row>
    <row r="181" ht="15.75" customHeight="1" spans="1:8">
      <c r="A181" s="147"/>
      <c r="B181" s="91"/>
      <c r="D181" s="91"/>
      <c r="E181" s="91"/>
      <c r="F181" s="973"/>
      <c r="H181" s="91"/>
    </row>
    <row r="182" ht="15.75" customHeight="1" spans="1:8">
      <c r="A182" s="147"/>
      <c r="B182" s="91"/>
      <c r="D182" s="91"/>
      <c r="E182" s="91"/>
      <c r="F182" s="973"/>
      <c r="H182" s="91"/>
    </row>
    <row r="183" ht="15.75" customHeight="1" spans="1:8">
      <c r="A183" s="147"/>
      <c r="B183" s="91"/>
      <c r="D183" s="91"/>
      <c r="E183" s="91"/>
      <c r="F183" s="973"/>
      <c r="H183" s="91"/>
    </row>
    <row r="184" ht="15.75" customHeight="1" spans="1:8">
      <c r="A184" s="147"/>
      <c r="B184" s="91"/>
      <c r="D184" s="91"/>
      <c r="E184" s="91"/>
      <c r="F184" s="973"/>
      <c r="H184" s="91"/>
    </row>
    <row r="185" ht="15.75" customHeight="1" spans="1:8">
      <c r="A185" s="147"/>
      <c r="B185" s="91"/>
      <c r="D185" s="91"/>
      <c r="E185" s="91"/>
      <c r="F185" s="973"/>
      <c r="H185" s="91"/>
    </row>
    <row r="186" ht="15.75" customHeight="1" spans="1:8">
      <c r="A186" s="147"/>
      <c r="B186" s="91"/>
      <c r="D186" s="91"/>
      <c r="E186" s="91"/>
      <c r="F186" s="973"/>
      <c r="H186" s="91"/>
    </row>
    <row r="187" ht="15.75" customHeight="1" spans="1:8">
      <c r="A187" s="147"/>
      <c r="B187" s="91"/>
      <c r="D187" s="91"/>
      <c r="E187" s="91"/>
      <c r="F187" s="973"/>
      <c r="H187" s="91"/>
    </row>
    <row r="188" ht="15.75" customHeight="1" spans="1:8">
      <c r="A188" s="147"/>
      <c r="B188" s="91"/>
      <c r="D188" s="91"/>
      <c r="E188" s="91"/>
      <c r="F188" s="973"/>
      <c r="H188" s="91"/>
    </row>
    <row r="189" ht="15.75" customHeight="1" spans="1:8">
      <c r="A189" s="147"/>
      <c r="B189" s="91"/>
      <c r="D189" s="91"/>
      <c r="E189" s="91"/>
      <c r="F189" s="973"/>
      <c r="H189" s="91"/>
    </row>
    <row r="190" ht="15.75" customHeight="1" spans="1:8">
      <c r="A190" s="147"/>
      <c r="B190" s="91"/>
      <c r="D190" s="91"/>
      <c r="E190" s="91"/>
      <c r="F190" s="973"/>
      <c r="H190" s="91"/>
    </row>
    <row r="191" ht="15.75" customHeight="1" spans="1:8">
      <c r="A191" s="147"/>
      <c r="B191" s="91"/>
      <c r="D191" s="91"/>
      <c r="E191" s="91"/>
      <c r="F191" s="973"/>
      <c r="H191" s="91"/>
    </row>
    <row r="192" ht="15.75" customHeight="1" spans="1:8">
      <c r="A192" s="147"/>
      <c r="B192" s="91"/>
      <c r="D192" s="91"/>
      <c r="E192" s="91"/>
      <c r="F192" s="973"/>
      <c r="H192" s="91"/>
    </row>
    <row r="193" ht="15.75" customHeight="1" spans="1:8">
      <c r="A193" s="147"/>
      <c r="B193" s="91"/>
      <c r="D193" s="91"/>
      <c r="E193" s="91"/>
      <c r="F193" s="973"/>
      <c r="H193" s="91"/>
    </row>
    <row r="194" ht="15.75" customHeight="1" spans="1:8">
      <c r="A194" s="147"/>
      <c r="B194" s="91"/>
      <c r="D194" s="91"/>
      <c r="E194" s="91"/>
      <c r="F194" s="973"/>
      <c r="H194" s="91"/>
    </row>
    <row r="195" ht="15.75" customHeight="1" spans="1:8">
      <c r="A195" s="147"/>
      <c r="B195" s="91"/>
      <c r="D195" s="91"/>
      <c r="E195" s="91"/>
      <c r="F195" s="973"/>
      <c r="H195" s="91"/>
    </row>
    <row r="196" ht="15.75" customHeight="1" spans="1:8">
      <c r="A196" s="147"/>
      <c r="B196" s="91"/>
      <c r="D196" s="91"/>
      <c r="E196" s="91"/>
      <c r="F196" s="973"/>
      <c r="H196" s="91"/>
    </row>
    <row r="197" ht="15.75" customHeight="1" spans="1:8">
      <c r="A197" s="147"/>
      <c r="B197" s="91"/>
      <c r="D197" s="91"/>
      <c r="E197" s="91"/>
      <c r="F197" s="973"/>
      <c r="H197" s="91"/>
    </row>
    <row r="198" ht="15.75" customHeight="1" spans="1:8">
      <c r="A198" s="147"/>
      <c r="B198" s="91"/>
      <c r="D198" s="91"/>
      <c r="E198" s="91"/>
      <c r="F198" s="973"/>
      <c r="H198" s="91"/>
    </row>
    <row r="199" ht="15.75" customHeight="1" spans="1:8">
      <c r="A199" s="147"/>
      <c r="B199" s="91"/>
      <c r="D199" s="91"/>
      <c r="E199" s="91"/>
      <c r="F199" s="973"/>
      <c r="H199" s="91"/>
    </row>
    <row r="200" ht="15.75" customHeight="1" spans="1:8">
      <c r="A200" s="147"/>
      <c r="B200" s="91"/>
      <c r="D200" s="91"/>
      <c r="E200" s="91"/>
      <c r="F200" s="973"/>
      <c r="H200" s="91"/>
    </row>
    <row r="201" ht="15.75" customHeight="1" spans="1:8">
      <c r="A201" s="147"/>
      <c r="B201" s="91"/>
      <c r="D201" s="91"/>
      <c r="E201" s="91"/>
      <c r="F201" s="973"/>
      <c r="H201" s="91"/>
    </row>
    <row r="202" ht="15.75" customHeight="1" spans="1:8">
      <c r="A202" s="147"/>
      <c r="B202" s="91"/>
      <c r="D202" s="91"/>
      <c r="E202" s="91"/>
      <c r="F202" s="973"/>
      <c r="H202" s="91"/>
    </row>
    <row r="203" ht="15.75" customHeight="1" spans="1:8">
      <c r="A203" s="147"/>
      <c r="B203" s="91"/>
      <c r="D203" s="91"/>
      <c r="E203" s="91"/>
      <c r="F203" s="973"/>
      <c r="H203" s="91"/>
    </row>
    <row r="204" ht="15.75" customHeight="1" spans="1:8">
      <c r="A204" s="147"/>
      <c r="B204" s="91"/>
      <c r="D204" s="91"/>
      <c r="E204" s="91"/>
      <c r="F204" s="973"/>
      <c r="H204" s="91"/>
    </row>
    <row r="205" ht="15.75" customHeight="1" spans="1:8">
      <c r="A205" s="147"/>
      <c r="B205" s="91"/>
      <c r="D205" s="91"/>
      <c r="E205" s="91"/>
      <c r="F205" s="973"/>
      <c r="H205" s="91"/>
    </row>
    <row r="206" ht="15.75" customHeight="1" spans="1:8">
      <c r="A206" s="147"/>
      <c r="B206" s="91"/>
      <c r="D206" s="91"/>
      <c r="E206" s="91"/>
      <c r="F206" s="973"/>
      <c r="H206" s="91"/>
    </row>
    <row r="207" ht="15.75" customHeight="1" spans="1:8">
      <c r="A207" s="147"/>
      <c r="B207" s="91"/>
      <c r="D207" s="91"/>
      <c r="E207" s="91"/>
      <c r="F207" s="973"/>
      <c r="H207" s="91"/>
    </row>
    <row r="208" ht="15.75" customHeight="1" spans="1:8">
      <c r="A208" s="147"/>
      <c r="B208" s="91"/>
      <c r="D208" s="91"/>
      <c r="E208" s="91"/>
      <c r="F208" s="973"/>
      <c r="H208" s="91"/>
    </row>
    <row r="209" ht="15.75" customHeight="1" spans="1:8">
      <c r="A209" s="147"/>
      <c r="B209" s="91"/>
      <c r="D209" s="91"/>
      <c r="E209" s="91"/>
      <c r="F209" s="973"/>
      <c r="H209" s="91"/>
    </row>
    <row r="210" ht="15.75" customHeight="1" spans="1:8">
      <c r="A210" s="147"/>
      <c r="B210" s="91"/>
      <c r="D210" s="91"/>
      <c r="E210" s="91"/>
      <c r="F210" s="973"/>
      <c r="H210" s="91"/>
    </row>
    <row r="211" ht="15.75" customHeight="1" spans="1:8">
      <c r="A211" s="147"/>
      <c r="B211" s="91"/>
      <c r="D211" s="91"/>
      <c r="E211" s="91"/>
      <c r="F211" s="973"/>
      <c r="H211" s="91"/>
    </row>
    <row r="212" ht="15.75" customHeight="1" spans="1:8">
      <c r="A212" s="147"/>
      <c r="B212" s="91"/>
      <c r="D212" s="91"/>
      <c r="E212" s="91"/>
      <c r="F212" s="973"/>
      <c r="H212" s="91"/>
    </row>
    <row r="213" ht="15.75" customHeight="1" spans="1:8">
      <c r="A213" s="147"/>
      <c r="B213" s="91"/>
      <c r="D213" s="91"/>
      <c r="E213" s="91"/>
      <c r="F213" s="973"/>
      <c r="H213" s="91"/>
    </row>
    <row r="214" ht="15.75" customHeight="1" spans="1:8">
      <c r="A214" s="147"/>
      <c r="B214" s="91"/>
      <c r="D214" s="91"/>
      <c r="E214" s="91"/>
      <c r="F214" s="973"/>
      <c r="H214" s="91"/>
    </row>
    <row r="215" ht="15.75" customHeight="1" spans="1:8">
      <c r="A215" s="147"/>
      <c r="B215" s="91"/>
      <c r="D215" s="91"/>
      <c r="E215" s="91"/>
      <c r="F215" s="973"/>
      <c r="H215" s="91"/>
    </row>
    <row r="216" ht="15.75" customHeight="1" spans="1:8">
      <c r="A216" s="147"/>
      <c r="B216" s="91"/>
      <c r="D216" s="91"/>
      <c r="E216" s="91"/>
      <c r="F216" s="973"/>
      <c r="H216" s="91"/>
    </row>
    <row r="217" ht="15.75" customHeight="1" spans="1:8">
      <c r="A217" s="147"/>
      <c r="B217" s="91"/>
      <c r="D217" s="91"/>
      <c r="E217" s="91"/>
      <c r="F217" s="973"/>
      <c r="H217" s="91"/>
    </row>
    <row r="218" ht="15.75" customHeight="1" spans="1:8">
      <c r="A218" s="147"/>
      <c r="B218" s="91"/>
      <c r="D218" s="91"/>
      <c r="E218" s="91"/>
      <c r="F218" s="973"/>
      <c r="H218" s="91"/>
    </row>
    <row r="219" ht="15.75" customHeight="1" spans="1:8">
      <c r="A219" s="147"/>
      <c r="B219" s="91"/>
      <c r="D219" s="91"/>
      <c r="E219" s="91"/>
      <c r="F219" s="973"/>
      <c r="H219" s="91"/>
    </row>
    <row r="220" ht="15.75" customHeight="1" spans="1:8">
      <c r="A220" s="147"/>
      <c r="B220" s="91"/>
      <c r="D220" s="91"/>
      <c r="E220" s="91"/>
      <c r="F220" s="973"/>
      <c r="H220" s="91"/>
    </row>
    <row r="221" ht="15.75" customHeight="1" spans="1:8">
      <c r="A221" s="147"/>
      <c r="B221" s="91"/>
      <c r="D221" s="91"/>
      <c r="E221" s="91"/>
      <c r="F221" s="973"/>
      <c r="H221" s="91"/>
    </row>
    <row r="222" ht="15.75" customHeight="1" spans="1:8">
      <c r="A222" s="147"/>
      <c r="B222" s="91"/>
      <c r="D222" s="91"/>
      <c r="E222" s="91"/>
      <c r="F222" s="973"/>
      <c r="H222" s="91"/>
    </row>
    <row r="223" ht="15.75" customHeight="1" spans="1:8">
      <c r="A223" s="147"/>
      <c r="B223" s="91"/>
      <c r="D223" s="91"/>
      <c r="E223" s="91"/>
      <c r="F223" s="973"/>
      <c r="H223" s="91"/>
    </row>
    <row r="224" ht="15.75" customHeight="1" spans="1:8">
      <c r="A224" s="147"/>
      <c r="B224" s="91"/>
      <c r="D224" s="91"/>
      <c r="E224" s="91"/>
      <c r="F224" s="973"/>
      <c r="H224" s="91"/>
    </row>
    <row r="225" ht="15.75" customHeight="1" spans="1:8">
      <c r="A225" s="147"/>
      <c r="B225" s="91"/>
      <c r="D225" s="91"/>
      <c r="E225" s="91"/>
      <c r="F225" s="973"/>
      <c r="H225" s="91"/>
    </row>
    <row r="226" ht="15.75" customHeight="1" spans="1:8">
      <c r="A226" s="147"/>
      <c r="B226" s="91"/>
      <c r="D226" s="91"/>
      <c r="E226" s="91"/>
      <c r="F226" s="973"/>
      <c r="H226" s="91"/>
    </row>
    <row r="227" ht="15.75" customHeight="1" spans="1:8">
      <c r="A227" s="147"/>
      <c r="B227" s="91"/>
      <c r="D227" s="91"/>
      <c r="E227" s="91"/>
      <c r="F227" s="973"/>
      <c r="H227" s="91"/>
    </row>
    <row r="228" ht="15.75" customHeight="1" spans="1:8">
      <c r="A228" s="147"/>
      <c r="B228" s="91"/>
      <c r="D228" s="91"/>
      <c r="E228" s="91"/>
      <c r="F228" s="973"/>
      <c r="H228" s="91"/>
    </row>
    <row r="229" ht="15.75" customHeight="1" spans="1:8">
      <c r="A229" s="147"/>
      <c r="B229" s="91"/>
      <c r="D229" s="91"/>
      <c r="E229" s="91"/>
      <c r="F229" s="973"/>
      <c r="H229" s="91"/>
    </row>
    <row r="230" ht="15.75" customHeight="1" spans="1:8">
      <c r="A230" s="147"/>
      <c r="B230" s="91"/>
      <c r="D230" s="91"/>
      <c r="E230" s="91"/>
      <c r="F230" s="973"/>
      <c r="H230" s="91"/>
    </row>
    <row r="231" ht="15.75" customHeight="1" spans="1:8">
      <c r="A231" s="147"/>
      <c r="B231" s="91"/>
      <c r="D231" s="91"/>
      <c r="E231" s="91"/>
      <c r="F231" s="973"/>
      <c r="H231" s="91"/>
    </row>
    <row r="232" ht="15.75" customHeight="1" spans="1:8">
      <c r="A232" s="147"/>
      <c r="B232" s="91"/>
      <c r="D232" s="91"/>
      <c r="E232" s="91"/>
      <c r="F232" s="973"/>
      <c r="H232" s="91"/>
    </row>
    <row r="233" ht="15.75" customHeight="1" spans="1:8">
      <c r="A233" s="147"/>
      <c r="B233" s="91"/>
      <c r="D233" s="91"/>
      <c r="E233" s="91"/>
      <c r="F233" s="973"/>
      <c r="H233" s="91"/>
    </row>
    <row r="234" ht="15.75" customHeight="1" spans="1:8">
      <c r="A234" s="147"/>
      <c r="B234" s="91"/>
      <c r="D234" s="91"/>
      <c r="E234" s="91"/>
      <c r="F234" s="973"/>
      <c r="H234" s="91"/>
    </row>
    <row r="235" ht="15.75" customHeight="1" spans="1:8">
      <c r="A235" s="147"/>
      <c r="B235" s="91"/>
      <c r="D235" s="91"/>
      <c r="E235" s="91"/>
      <c r="F235" s="973"/>
      <c r="H235" s="91"/>
    </row>
    <row r="236" ht="15.75" customHeight="1" spans="1:8">
      <c r="A236" s="147"/>
      <c r="B236" s="91"/>
      <c r="D236" s="91"/>
      <c r="E236" s="91"/>
      <c r="F236" s="973"/>
      <c r="H236" s="91"/>
    </row>
    <row r="237" ht="15.75" customHeight="1" spans="1:8">
      <c r="A237" s="147"/>
      <c r="B237" s="91"/>
      <c r="D237" s="91"/>
      <c r="E237" s="91"/>
      <c r="F237" s="973"/>
      <c r="H237" s="91"/>
    </row>
    <row r="238" ht="15.75" customHeight="1" spans="1:8">
      <c r="A238" s="147"/>
      <c r="B238" s="91"/>
      <c r="D238" s="91"/>
      <c r="E238" s="91"/>
      <c r="F238" s="973"/>
      <c r="H238" s="91"/>
    </row>
    <row r="239" ht="15.75" customHeight="1" spans="1:8">
      <c r="A239" s="147"/>
      <c r="B239" s="91"/>
      <c r="D239" s="91"/>
      <c r="E239" s="91"/>
      <c r="F239" s="973"/>
      <c r="H239" s="91"/>
    </row>
    <row r="240" ht="15.75" customHeight="1" spans="1:8">
      <c r="A240" s="147"/>
      <c r="B240" s="91"/>
      <c r="D240" s="91"/>
      <c r="E240" s="91"/>
      <c r="F240" s="973"/>
      <c r="H240" s="91"/>
    </row>
    <row r="241" ht="15.75" customHeight="1" spans="1:8">
      <c r="A241" s="147"/>
      <c r="B241" s="91"/>
      <c r="D241" s="91"/>
      <c r="E241" s="91"/>
      <c r="F241" s="973"/>
      <c r="H241" s="91"/>
    </row>
    <row r="242" ht="15.75" customHeight="1" spans="1:8">
      <c r="A242" s="147"/>
      <c r="B242" s="91"/>
      <c r="D242" s="91"/>
      <c r="E242" s="91"/>
      <c r="F242" s="973"/>
      <c r="H242" s="91"/>
    </row>
    <row r="243" ht="15.75" customHeight="1" spans="1:8">
      <c r="A243" s="147"/>
      <c r="B243" s="91"/>
      <c r="D243" s="91"/>
      <c r="E243" s="91"/>
      <c r="F243" s="973"/>
      <c r="H243" s="91"/>
    </row>
    <row r="244" ht="15.75" customHeight="1" spans="1:8">
      <c r="A244" s="147"/>
      <c r="B244" s="91"/>
      <c r="D244" s="91"/>
      <c r="E244" s="91"/>
      <c r="F244" s="973"/>
      <c r="H244" s="91"/>
    </row>
    <row r="245" ht="15.75" customHeight="1" spans="1:8">
      <c r="A245" s="147"/>
      <c r="B245" s="91"/>
      <c r="D245" s="91"/>
      <c r="E245" s="91"/>
      <c r="F245" s="973"/>
      <c r="H245" s="91"/>
    </row>
    <row r="246" ht="15.75" customHeight="1" spans="1:8">
      <c r="A246" s="147"/>
      <c r="B246" s="91"/>
      <c r="D246" s="91"/>
      <c r="E246" s="91"/>
      <c r="F246" s="973"/>
      <c r="H246" s="91"/>
    </row>
    <row r="247" ht="15.75" customHeight="1" spans="1:8">
      <c r="A247" s="147"/>
      <c r="B247" s="91"/>
      <c r="D247" s="91"/>
      <c r="E247" s="91"/>
      <c r="F247" s="973"/>
      <c r="H247" s="91"/>
    </row>
    <row r="248" ht="15.75" customHeight="1" spans="1:8">
      <c r="A248" s="147"/>
      <c r="B248" s="91"/>
      <c r="D248" s="91"/>
      <c r="E248" s="91"/>
      <c r="F248" s="973"/>
      <c r="H248" s="91"/>
    </row>
    <row r="249" ht="15.75" customHeight="1" spans="1:8">
      <c r="A249" s="147"/>
      <c r="B249" s="91"/>
      <c r="D249" s="91"/>
      <c r="E249" s="91"/>
      <c r="F249" s="973"/>
      <c r="H249" s="91"/>
    </row>
    <row r="250" ht="15.75" customHeight="1" spans="1:8">
      <c r="A250" s="147"/>
      <c r="B250" s="91"/>
      <c r="D250" s="91"/>
      <c r="E250" s="91"/>
      <c r="F250" s="973"/>
      <c r="H250" s="91"/>
    </row>
    <row r="251" ht="15.75" customHeight="1" spans="1:8">
      <c r="A251" s="147"/>
      <c r="B251" s="91"/>
      <c r="D251" s="91"/>
      <c r="E251" s="91"/>
      <c r="F251" s="973"/>
      <c r="H251" s="91"/>
    </row>
    <row r="252" ht="15.75" customHeight="1" spans="1:8">
      <c r="A252" s="147"/>
      <c r="B252" s="91"/>
      <c r="D252" s="91"/>
      <c r="E252" s="91"/>
      <c r="F252" s="973"/>
      <c r="H252" s="91"/>
    </row>
    <row r="253" ht="15.75" customHeight="1" spans="1:8">
      <c r="A253" s="147"/>
      <c r="B253" s="91"/>
      <c r="D253" s="91"/>
      <c r="E253" s="91"/>
      <c r="F253" s="973"/>
      <c r="H253" s="91"/>
    </row>
    <row r="254" ht="15.75" customHeight="1" spans="1:8">
      <c r="A254" s="147"/>
      <c r="B254" s="91"/>
      <c r="D254" s="91"/>
      <c r="E254" s="91"/>
      <c r="F254" s="973"/>
      <c r="H254" s="91"/>
    </row>
    <row r="255" ht="15.75" customHeight="1" spans="1:8">
      <c r="A255" s="147"/>
      <c r="B255" s="91"/>
      <c r="D255" s="91"/>
      <c r="E255" s="91"/>
      <c r="F255" s="973"/>
      <c r="H255" s="91"/>
    </row>
    <row r="256" ht="15.75" customHeight="1" spans="1:8">
      <c r="A256" s="147"/>
      <c r="B256" s="91"/>
      <c r="D256" s="91"/>
      <c r="E256" s="91"/>
      <c r="F256" s="973"/>
      <c r="H256" s="91"/>
    </row>
    <row r="257" ht="15.75" customHeight="1" spans="1:8">
      <c r="A257" s="147"/>
      <c r="B257" s="91"/>
      <c r="D257" s="91"/>
      <c r="E257" s="91"/>
      <c r="F257" s="973"/>
      <c r="H257" s="91"/>
    </row>
    <row r="258" ht="15.75" customHeight="1" spans="1:8">
      <c r="A258" s="147"/>
      <c r="B258" s="91"/>
      <c r="D258" s="91"/>
      <c r="E258" s="91"/>
      <c r="F258" s="973"/>
      <c r="H258" s="91"/>
    </row>
    <row r="259" ht="15.75" customHeight="1" spans="1:8">
      <c r="A259" s="147"/>
      <c r="B259" s="91"/>
      <c r="D259" s="91"/>
      <c r="E259" s="91"/>
      <c r="F259" s="973"/>
      <c r="H259" s="91"/>
    </row>
    <row r="260" ht="15.75" customHeight="1" spans="1:8">
      <c r="A260" s="147"/>
      <c r="B260" s="91"/>
      <c r="D260" s="91"/>
      <c r="E260" s="91"/>
      <c r="F260" s="973"/>
      <c r="H260" s="91"/>
    </row>
    <row r="261" ht="15.75" customHeight="1" spans="1:8">
      <c r="A261" s="147"/>
      <c r="B261" s="91"/>
      <c r="D261" s="91"/>
      <c r="E261" s="91"/>
      <c r="F261" s="973"/>
      <c r="H261" s="91"/>
    </row>
    <row r="262" ht="15.75" customHeight="1" spans="1:8">
      <c r="A262" s="147"/>
      <c r="B262" s="91"/>
      <c r="D262" s="91"/>
      <c r="E262" s="91"/>
      <c r="F262" s="973"/>
      <c r="H262" s="91"/>
    </row>
    <row r="263" ht="15.75" customHeight="1" spans="1:8">
      <c r="A263" s="147"/>
      <c r="B263" s="91"/>
      <c r="D263" s="91"/>
      <c r="E263" s="91"/>
      <c r="F263" s="973"/>
      <c r="H263" s="91"/>
    </row>
    <row r="264" ht="15.75" customHeight="1" spans="1:8">
      <c r="A264" s="147"/>
      <c r="B264" s="91"/>
      <c r="D264" s="91"/>
      <c r="E264" s="91"/>
      <c r="F264" s="973"/>
      <c r="H264" s="91"/>
    </row>
    <row r="265" ht="15.75" customHeight="1" spans="1:8">
      <c r="A265" s="147"/>
      <c r="B265" s="91"/>
      <c r="D265" s="91"/>
      <c r="E265" s="91"/>
      <c r="F265" s="973"/>
      <c r="H265" s="91"/>
    </row>
    <row r="266" ht="15.75" customHeight="1" spans="1:8">
      <c r="A266" s="147"/>
      <c r="B266" s="91"/>
      <c r="D266" s="91"/>
      <c r="E266" s="91"/>
      <c r="F266" s="973"/>
      <c r="H266" s="91"/>
    </row>
    <row r="267" ht="15.75" customHeight="1" spans="1:8">
      <c r="A267" s="147"/>
      <c r="B267" s="91"/>
      <c r="D267" s="91"/>
      <c r="E267" s="91"/>
      <c r="F267" s="973"/>
      <c r="H267" s="91"/>
    </row>
    <row r="268" ht="15.75" customHeight="1" spans="1:8">
      <c r="A268" s="147"/>
      <c r="B268" s="91"/>
      <c r="D268" s="91"/>
      <c r="E268" s="91"/>
      <c r="F268" s="973"/>
      <c r="H268" s="91"/>
    </row>
    <row r="269" ht="15.75" customHeight="1" spans="1:8">
      <c r="A269" s="147"/>
      <c r="B269" s="91"/>
      <c r="D269" s="91"/>
      <c r="E269" s="91"/>
      <c r="F269" s="973"/>
      <c r="H269" s="91"/>
    </row>
    <row r="270" ht="15.75" customHeight="1" spans="1:8">
      <c r="A270" s="147"/>
      <c r="B270" s="91"/>
      <c r="D270" s="91"/>
      <c r="E270" s="91"/>
      <c r="F270" s="973"/>
      <c r="H270" s="91"/>
    </row>
    <row r="271" ht="15.75" customHeight="1" spans="1:8">
      <c r="A271" s="147"/>
      <c r="B271" s="91"/>
      <c r="D271" s="91"/>
      <c r="E271" s="91"/>
      <c r="F271" s="973"/>
      <c r="H271" s="91"/>
    </row>
    <row r="272" ht="15.75" customHeight="1" spans="1:8">
      <c r="A272" s="147"/>
      <c r="B272" s="91"/>
      <c r="D272" s="91"/>
      <c r="E272" s="91"/>
      <c r="F272" s="973"/>
      <c r="H272" s="91"/>
    </row>
    <row r="273" ht="15.75" customHeight="1" spans="2:2">
      <c r="B273" s="102"/>
    </row>
    <row r="274" ht="15.75" customHeight="1" spans="2:2">
      <c r="B274" s="102"/>
    </row>
    <row r="275" ht="15.75" customHeight="1" spans="2:2">
      <c r="B275" s="102"/>
    </row>
    <row r="276" ht="15.75" customHeight="1" spans="2:2">
      <c r="B276" s="102"/>
    </row>
    <row r="277" ht="15.75" customHeight="1" spans="2:2">
      <c r="B277" s="102"/>
    </row>
    <row r="278" ht="15.75" customHeight="1" spans="2:2">
      <c r="B278" s="102"/>
    </row>
    <row r="279" ht="15.75" customHeight="1" spans="2:2">
      <c r="B279" s="102"/>
    </row>
    <row r="280" ht="15.75" customHeight="1" spans="2:2">
      <c r="B280" s="102"/>
    </row>
    <row r="281" ht="15.75" customHeight="1" spans="2:2">
      <c r="B281" s="102"/>
    </row>
    <row r="282" ht="15.75" customHeight="1" spans="2:2">
      <c r="B282" s="102"/>
    </row>
    <row r="283" ht="15.75" customHeight="1" spans="2:2">
      <c r="B283" s="102"/>
    </row>
    <row r="284" ht="15.75" customHeight="1" spans="2:2">
      <c r="B284" s="102"/>
    </row>
    <row r="285" ht="15.75" customHeight="1" spans="2:2">
      <c r="B285" s="102"/>
    </row>
    <row r="286" ht="15.75" customHeight="1" spans="2:2">
      <c r="B286" s="102"/>
    </row>
    <row r="287" ht="15.75" customHeight="1" spans="2:2">
      <c r="B287" s="102"/>
    </row>
    <row r="288" ht="15.75" customHeight="1" spans="2:2">
      <c r="B288" s="102"/>
    </row>
    <row r="289" ht="15.75" customHeight="1" spans="2:2">
      <c r="B289" s="102"/>
    </row>
    <row r="290" ht="15.75" customHeight="1" spans="2:2">
      <c r="B290" s="102"/>
    </row>
    <row r="291" ht="15.75" customHeight="1" spans="2:2">
      <c r="B291" s="102"/>
    </row>
    <row r="292" ht="15.75" customHeight="1" spans="2:2">
      <c r="B292" s="102"/>
    </row>
    <row r="293" ht="15.75" customHeight="1" spans="2:2">
      <c r="B293" s="102"/>
    </row>
    <row r="294" ht="15.75" customHeight="1" spans="2:2">
      <c r="B294" s="102"/>
    </row>
    <row r="295" ht="15.75" customHeight="1" spans="2:2">
      <c r="B295" s="102"/>
    </row>
    <row r="296" ht="15.75" customHeight="1" spans="2:2">
      <c r="B296" s="102"/>
    </row>
    <row r="297" ht="15.75" customHeight="1" spans="2:2">
      <c r="B297" s="102"/>
    </row>
    <row r="298" ht="15.75" customHeight="1" spans="2:2">
      <c r="B298" s="102"/>
    </row>
    <row r="299" ht="15.75" customHeight="1" spans="2:2">
      <c r="B299" s="102"/>
    </row>
    <row r="300" ht="15.75" customHeight="1" spans="2:2">
      <c r="B300" s="102"/>
    </row>
    <row r="301" ht="15.75" customHeight="1" spans="2:2">
      <c r="B301" s="102"/>
    </row>
    <row r="302" ht="15.75" customHeight="1" spans="2:2">
      <c r="B302" s="102"/>
    </row>
    <row r="303" ht="15.75" customHeight="1" spans="2:2">
      <c r="B303" s="102"/>
    </row>
    <row r="304" ht="15.75" customHeight="1" spans="2:2">
      <c r="B304" s="102"/>
    </row>
    <row r="305" ht="15.75" customHeight="1" spans="2:2">
      <c r="B305" s="102"/>
    </row>
    <row r="306" ht="15.75" customHeight="1" spans="2:2">
      <c r="B306" s="102"/>
    </row>
    <row r="307" ht="15.75" customHeight="1" spans="2:2">
      <c r="B307" s="102"/>
    </row>
    <row r="308" ht="15.75" customHeight="1" spans="2:2">
      <c r="B308" s="102"/>
    </row>
    <row r="309" ht="15.75" customHeight="1" spans="2:2">
      <c r="B309" s="102"/>
    </row>
    <row r="310" ht="15.75" customHeight="1" spans="2:2">
      <c r="B310" s="102"/>
    </row>
    <row r="311" ht="15.75" customHeight="1" spans="2:2">
      <c r="B311" s="102"/>
    </row>
    <row r="312" ht="15.75" customHeight="1" spans="2:2">
      <c r="B312" s="102"/>
    </row>
    <row r="313" ht="15.75" customHeight="1" spans="2:2">
      <c r="B313" s="102"/>
    </row>
    <row r="314" ht="15.75" customHeight="1" spans="2:2">
      <c r="B314" s="102"/>
    </row>
    <row r="315" ht="15.75" customHeight="1" spans="2:2">
      <c r="B315" s="102"/>
    </row>
    <row r="316" ht="15.75" customHeight="1" spans="2:2">
      <c r="B316" s="102"/>
    </row>
    <row r="317" ht="15.75" customHeight="1" spans="2:2">
      <c r="B317" s="102"/>
    </row>
    <row r="318" ht="15.75" customHeight="1" spans="2:2">
      <c r="B318" s="102"/>
    </row>
    <row r="319" ht="15.75" customHeight="1" spans="2:2">
      <c r="B319" s="102"/>
    </row>
    <row r="320" ht="15.75" customHeight="1" spans="2:2">
      <c r="B320" s="102"/>
    </row>
    <row r="321" ht="15.75" customHeight="1" spans="2:2">
      <c r="B321" s="102"/>
    </row>
    <row r="322" ht="15.75" customHeight="1" spans="2:2">
      <c r="B322" s="102"/>
    </row>
    <row r="323" ht="15.75" customHeight="1" spans="2:2">
      <c r="B323" s="102"/>
    </row>
    <row r="324" ht="15.75" customHeight="1" spans="2:2">
      <c r="B324" s="102"/>
    </row>
    <row r="325" ht="15.75" customHeight="1" spans="2:2">
      <c r="B325" s="102"/>
    </row>
    <row r="326" ht="15.75" customHeight="1" spans="2:2">
      <c r="B326" s="102"/>
    </row>
    <row r="327" ht="15.75" customHeight="1" spans="2:2">
      <c r="B327" s="102"/>
    </row>
    <row r="328" ht="15.75" customHeight="1" spans="2:2">
      <c r="B328" s="102"/>
    </row>
    <row r="329" ht="15.75" customHeight="1" spans="2:2">
      <c r="B329" s="102"/>
    </row>
    <row r="330" ht="15.75" customHeight="1" spans="2:2">
      <c r="B330" s="102"/>
    </row>
    <row r="331" ht="15.75" customHeight="1" spans="2:2">
      <c r="B331" s="102"/>
    </row>
    <row r="332" ht="15.75" customHeight="1" spans="2:2">
      <c r="B332" s="102"/>
    </row>
    <row r="333" ht="15.75" customHeight="1" spans="2:2">
      <c r="B333" s="102"/>
    </row>
    <row r="334" ht="15.75" customHeight="1" spans="2:2">
      <c r="B334" s="102"/>
    </row>
    <row r="335" ht="15.75" customHeight="1" spans="2:2">
      <c r="B335" s="102"/>
    </row>
    <row r="336" ht="15.75" customHeight="1" spans="2:2">
      <c r="B336" s="102"/>
    </row>
    <row r="337" ht="15.75" customHeight="1" spans="2:2">
      <c r="B337" s="102"/>
    </row>
    <row r="338" ht="15.75" customHeight="1" spans="2:2">
      <c r="B338" s="102"/>
    </row>
    <row r="339" ht="15.75" customHeight="1" spans="2:2">
      <c r="B339" s="102"/>
    </row>
    <row r="340" ht="15.75" customHeight="1" spans="2:2">
      <c r="B340" s="102"/>
    </row>
    <row r="341" ht="15.75" customHeight="1" spans="2:2">
      <c r="B341" s="102"/>
    </row>
    <row r="342" ht="15.75" customHeight="1" spans="2:2">
      <c r="B342" s="102"/>
    </row>
    <row r="343" ht="15.75" customHeight="1" spans="2:2">
      <c r="B343" s="102"/>
    </row>
    <row r="344" ht="15.75" customHeight="1" spans="2:2">
      <c r="B344" s="102"/>
    </row>
    <row r="345" ht="15.75" customHeight="1" spans="2:2">
      <c r="B345" s="102"/>
    </row>
    <row r="346" ht="15.75" customHeight="1" spans="2:2">
      <c r="B346" s="102"/>
    </row>
    <row r="347" ht="15.75" customHeight="1" spans="2:2">
      <c r="B347" s="102"/>
    </row>
    <row r="348" ht="15.75" customHeight="1" spans="2:2">
      <c r="B348" s="102"/>
    </row>
    <row r="349" ht="15.75" customHeight="1" spans="2:2">
      <c r="B349" s="102"/>
    </row>
    <row r="350" ht="15.75" customHeight="1" spans="2:2">
      <c r="B350" s="102"/>
    </row>
    <row r="351" ht="15.75" customHeight="1" spans="2:2">
      <c r="B351" s="102"/>
    </row>
    <row r="352" ht="15.75" customHeight="1" spans="2:2">
      <c r="B352" s="102"/>
    </row>
    <row r="353" ht="15.75" customHeight="1" spans="2:2">
      <c r="B353" s="102"/>
    </row>
    <row r="354" ht="15.75" customHeight="1" spans="2:2">
      <c r="B354" s="102"/>
    </row>
    <row r="355" ht="15.75" customHeight="1" spans="2:2">
      <c r="B355" s="102"/>
    </row>
    <row r="356" ht="15.75" customHeight="1" spans="2:2">
      <c r="B356" s="102"/>
    </row>
    <row r="357" ht="15.75" customHeight="1" spans="2:2">
      <c r="B357" s="102"/>
    </row>
    <row r="358" ht="15.75" customHeight="1" spans="2:2">
      <c r="B358" s="102"/>
    </row>
    <row r="359" ht="15.75" customHeight="1" spans="2:2">
      <c r="B359" s="102"/>
    </row>
    <row r="360" ht="15.75" customHeight="1" spans="2:2">
      <c r="B360" s="102"/>
    </row>
    <row r="361" ht="15.75" customHeight="1" spans="2:2">
      <c r="B361" s="102"/>
    </row>
    <row r="362" ht="15.75" customHeight="1" spans="2:2">
      <c r="B362" s="102"/>
    </row>
    <row r="363" ht="15.75" customHeight="1" spans="2:2">
      <c r="B363" s="102"/>
    </row>
    <row r="364" ht="15.75" customHeight="1" spans="2:2">
      <c r="B364" s="102"/>
    </row>
    <row r="365" ht="15.75" customHeight="1" spans="2:2">
      <c r="B365" s="102"/>
    </row>
    <row r="366" ht="15.75" customHeight="1" spans="2:2">
      <c r="B366" s="102"/>
    </row>
    <row r="367" ht="15.75" customHeight="1" spans="2:2">
      <c r="B367" s="102"/>
    </row>
    <row r="368" ht="15.75" customHeight="1" spans="2:2">
      <c r="B368" s="102"/>
    </row>
    <row r="369" ht="15.75" customHeight="1" spans="2:2">
      <c r="B369" s="102"/>
    </row>
    <row r="370" ht="15.75" customHeight="1" spans="2:2">
      <c r="B370" s="102"/>
    </row>
    <row r="371" ht="15.75" customHeight="1" spans="2:2">
      <c r="B371" s="102"/>
    </row>
    <row r="372" ht="15.75" customHeight="1" spans="2:2">
      <c r="B372" s="102"/>
    </row>
    <row r="373" ht="15.75" customHeight="1" spans="2:2">
      <c r="B373" s="102"/>
    </row>
    <row r="374" ht="15.75" customHeight="1" spans="2:2">
      <c r="B374" s="102"/>
    </row>
    <row r="375" ht="15.75" customHeight="1" spans="2:2">
      <c r="B375" s="102"/>
    </row>
    <row r="376" ht="15.75" customHeight="1" spans="2:2">
      <c r="B376" s="102"/>
    </row>
    <row r="377" ht="15.75" customHeight="1" spans="2:2">
      <c r="B377" s="102"/>
    </row>
    <row r="378" ht="15.75" customHeight="1" spans="2:2">
      <c r="B378" s="102"/>
    </row>
    <row r="379" ht="15.75" customHeight="1" spans="2:2">
      <c r="B379" s="102"/>
    </row>
    <row r="380" ht="15.75" customHeight="1" spans="2:2">
      <c r="B380" s="102"/>
    </row>
    <row r="381" ht="15.75" customHeight="1" spans="2:2">
      <c r="B381" s="102"/>
    </row>
    <row r="382" ht="15.75" customHeight="1" spans="2:2">
      <c r="B382" s="102"/>
    </row>
    <row r="383" ht="15.75" customHeight="1" spans="2:2">
      <c r="B383" s="102"/>
    </row>
    <row r="384" ht="15.75" customHeight="1" spans="2:2">
      <c r="B384" s="102"/>
    </row>
    <row r="385" ht="15.75" customHeight="1" spans="2:2">
      <c r="B385" s="102"/>
    </row>
    <row r="386" ht="15.75" customHeight="1" spans="2:2">
      <c r="B386" s="102"/>
    </row>
    <row r="387" ht="15.75" customHeight="1" spans="2:2">
      <c r="B387" s="102"/>
    </row>
    <row r="388" ht="15.75" customHeight="1" spans="2:2">
      <c r="B388" s="102"/>
    </row>
    <row r="389" ht="15.75" customHeight="1" spans="2:2">
      <c r="B389" s="102"/>
    </row>
    <row r="390" ht="15.75" customHeight="1" spans="2:2">
      <c r="B390" s="102"/>
    </row>
    <row r="391" ht="15.75" customHeight="1" spans="2:2">
      <c r="B391" s="102"/>
    </row>
    <row r="392" ht="15.75" customHeight="1" spans="2:2">
      <c r="B392" s="102"/>
    </row>
    <row r="393" ht="15.75" customHeight="1" spans="2:2">
      <c r="B393" s="102"/>
    </row>
    <row r="394" ht="15.75" customHeight="1" spans="2:2">
      <c r="B394" s="102"/>
    </row>
    <row r="395" ht="15.75" customHeight="1" spans="2:2">
      <c r="B395" s="102"/>
    </row>
    <row r="396" ht="15.75" customHeight="1" spans="2:2">
      <c r="B396" s="102"/>
    </row>
    <row r="397" ht="15.75" customHeight="1" spans="2:2">
      <c r="B397" s="102"/>
    </row>
    <row r="398" ht="15.75" customHeight="1" spans="2:2">
      <c r="B398" s="102"/>
    </row>
    <row r="399" ht="15.75" customHeight="1" spans="2:2">
      <c r="B399" s="102"/>
    </row>
    <row r="400" ht="15.75" customHeight="1" spans="2:2">
      <c r="B400" s="102"/>
    </row>
    <row r="401" ht="15.75" customHeight="1" spans="2:2">
      <c r="B401" s="102"/>
    </row>
    <row r="402" ht="15.75" customHeight="1" spans="2:2">
      <c r="B402" s="102"/>
    </row>
    <row r="403" ht="15.75" customHeight="1" spans="2:2">
      <c r="B403" s="102"/>
    </row>
    <row r="404" ht="15.75" customHeight="1" spans="2:2">
      <c r="B404" s="102"/>
    </row>
    <row r="405" ht="15.75" customHeight="1" spans="2:2">
      <c r="B405" s="102"/>
    </row>
    <row r="406" ht="15.75" customHeight="1" spans="2:2">
      <c r="B406" s="102"/>
    </row>
    <row r="407" ht="15.75" customHeight="1" spans="2:2">
      <c r="B407" s="102"/>
    </row>
    <row r="408" ht="15.75" customHeight="1" spans="2:2">
      <c r="B408" s="102"/>
    </row>
    <row r="409" ht="15.75" customHeight="1" spans="2:2">
      <c r="B409" s="102"/>
    </row>
    <row r="410" ht="15.75" customHeight="1" spans="2:2">
      <c r="B410" s="102"/>
    </row>
    <row r="411" ht="15.75" customHeight="1" spans="2:2">
      <c r="B411" s="102"/>
    </row>
    <row r="412" ht="15.75" customHeight="1" spans="2:2">
      <c r="B412" s="102"/>
    </row>
    <row r="413" ht="15.75" customHeight="1" spans="2:2">
      <c r="B413" s="102"/>
    </row>
    <row r="414" ht="15.75" customHeight="1" spans="2:2">
      <c r="B414" s="102"/>
    </row>
    <row r="415" ht="15.75" customHeight="1" spans="2:2">
      <c r="B415" s="102"/>
    </row>
    <row r="416" ht="15.75" customHeight="1" spans="2:2">
      <c r="B416" s="102"/>
    </row>
    <row r="417" ht="15.75" customHeight="1" spans="2:2">
      <c r="B417" s="102"/>
    </row>
    <row r="418" ht="15.75" customHeight="1" spans="2:2">
      <c r="B418" s="102"/>
    </row>
    <row r="419" ht="15.75" customHeight="1" spans="2:2">
      <c r="B419" s="102"/>
    </row>
    <row r="420" ht="15.75" customHeight="1" spans="2:2">
      <c r="B420" s="102"/>
    </row>
    <row r="421" ht="15.75" customHeight="1" spans="2:2">
      <c r="B421" s="102"/>
    </row>
    <row r="422" ht="15.75" customHeight="1" spans="2:2">
      <c r="B422" s="102"/>
    </row>
    <row r="423" ht="15.75" customHeight="1" spans="2:2">
      <c r="B423" s="102"/>
    </row>
    <row r="424" ht="15.75" customHeight="1" spans="2:2">
      <c r="B424" s="102"/>
    </row>
    <row r="425" ht="15.75" customHeight="1" spans="2:2">
      <c r="B425" s="102"/>
    </row>
    <row r="426" ht="15.75" customHeight="1" spans="2:2">
      <c r="B426" s="102"/>
    </row>
    <row r="427" ht="15.75" customHeight="1" spans="2:2">
      <c r="B427" s="102"/>
    </row>
    <row r="428" ht="15.75" customHeight="1" spans="2:2">
      <c r="B428" s="102"/>
    </row>
    <row r="429" ht="15.75" customHeight="1" spans="2:2">
      <c r="B429" s="102"/>
    </row>
    <row r="430" ht="15.75" customHeight="1" spans="2:2">
      <c r="B430" s="102"/>
    </row>
    <row r="431" ht="15.75" customHeight="1" spans="2:2">
      <c r="B431" s="102"/>
    </row>
    <row r="432" ht="15.75" customHeight="1" spans="2:2">
      <c r="B432" s="102"/>
    </row>
    <row r="433" ht="15.75" customHeight="1" spans="2:2">
      <c r="B433" s="102"/>
    </row>
    <row r="434" ht="15.75" customHeight="1" spans="2:2">
      <c r="B434" s="102"/>
    </row>
    <row r="435" ht="15.75" customHeight="1" spans="2:2">
      <c r="B435" s="102"/>
    </row>
    <row r="436" ht="15.75" customHeight="1" spans="2:2">
      <c r="B436" s="102"/>
    </row>
    <row r="437" ht="15.75" customHeight="1" spans="2:2">
      <c r="B437" s="102"/>
    </row>
    <row r="438" ht="15.75" customHeight="1" spans="2:2">
      <c r="B438" s="102"/>
    </row>
    <row r="439" ht="15.75" customHeight="1" spans="2:2">
      <c r="B439" s="102"/>
    </row>
    <row r="440" ht="15.75" customHeight="1" spans="2:2">
      <c r="B440" s="102"/>
    </row>
    <row r="441" ht="15.75" customHeight="1" spans="2:2">
      <c r="B441" s="102"/>
    </row>
    <row r="442" ht="15.75" customHeight="1" spans="2:2">
      <c r="B442" s="102"/>
    </row>
    <row r="443" ht="15.75" customHeight="1" spans="2:2">
      <c r="B443" s="102"/>
    </row>
    <row r="444" ht="15.75" customHeight="1" spans="2:2">
      <c r="B444" s="102"/>
    </row>
    <row r="445" ht="15.75" customHeight="1" spans="2:2">
      <c r="B445" s="102"/>
    </row>
    <row r="446" ht="15.75" customHeight="1" spans="2:2">
      <c r="B446" s="102"/>
    </row>
    <row r="447" ht="15.75" customHeight="1" spans="2:2">
      <c r="B447" s="102"/>
    </row>
    <row r="448" ht="15.75" customHeight="1" spans="2:2">
      <c r="B448" s="102"/>
    </row>
    <row r="449" ht="15.75" customHeight="1" spans="2:2">
      <c r="B449" s="102"/>
    </row>
    <row r="450" ht="15.75" customHeight="1" spans="2:2">
      <c r="B450" s="102"/>
    </row>
    <row r="451" ht="15.75" customHeight="1" spans="2:2">
      <c r="B451" s="102"/>
    </row>
    <row r="452" ht="15.75" customHeight="1" spans="2:2">
      <c r="B452" s="102"/>
    </row>
    <row r="453" ht="15.75" customHeight="1" spans="2:2">
      <c r="B453" s="102"/>
    </row>
    <row r="454" ht="15.75" customHeight="1" spans="2:2">
      <c r="B454" s="102"/>
    </row>
    <row r="455" ht="15.75" customHeight="1" spans="2:2">
      <c r="B455" s="102"/>
    </row>
    <row r="456" ht="15.75" customHeight="1" spans="2:2">
      <c r="B456" s="102"/>
    </row>
    <row r="457" ht="15.75" customHeight="1" spans="2:2">
      <c r="B457" s="102"/>
    </row>
    <row r="458" ht="15.75" customHeight="1" spans="2:2">
      <c r="B458" s="102"/>
    </row>
    <row r="459" ht="15.75" customHeight="1" spans="2:2">
      <c r="B459" s="102"/>
    </row>
    <row r="460" ht="15.75" customHeight="1" spans="2:2">
      <c r="B460" s="102"/>
    </row>
    <row r="461" ht="15.75" customHeight="1" spans="2:2">
      <c r="B461" s="102"/>
    </row>
    <row r="462" ht="15.75" customHeight="1" spans="2:2">
      <c r="B462" s="102"/>
    </row>
    <row r="463" ht="15.75" customHeight="1" spans="2:2">
      <c r="B463" s="102"/>
    </row>
    <row r="464" ht="15.75" customHeight="1" spans="2:2">
      <c r="B464" s="102"/>
    </row>
    <row r="465" ht="15.75" customHeight="1" spans="2:2">
      <c r="B465" s="102"/>
    </row>
    <row r="466" ht="15.75" customHeight="1" spans="2:2">
      <c r="B466" s="102"/>
    </row>
    <row r="467" ht="15.75" customHeight="1" spans="2:2">
      <c r="B467" s="102"/>
    </row>
    <row r="468" ht="15.75" customHeight="1" spans="2:2">
      <c r="B468" s="102"/>
    </row>
    <row r="469" ht="15.75" customHeight="1" spans="2:2">
      <c r="B469" s="102"/>
    </row>
    <row r="470" ht="15.75" customHeight="1" spans="2:2">
      <c r="B470" s="102"/>
    </row>
    <row r="471" ht="15.75" customHeight="1" spans="2:2">
      <c r="B471" s="102"/>
    </row>
    <row r="472" ht="15.75" customHeight="1" spans="2:2">
      <c r="B472" s="102"/>
    </row>
    <row r="473" ht="15.75" customHeight="1" spans="2:2">
      <c r="B473" s="102"/>
    </row>
    <row r="474" ht="15.75" customHeight="1" spans="2:2">
      <c r="B474" s="102"/>
    </row>
    <row r="475" ht="15.75" customHeight="1" spans="2:2">
      <c r="B475" s="102"/>
    </row>
    <row r="476" ht="15.75" customHeight="1" spans="2:2">
      <c r="B476" s="102"/>
    </row>
    <row r="477" ht="15.75" customHeight="1" spans="2:2">
      <c r="B477" s="102"/>
    </row>
    <row r="478" ht="15.75" customHeight="1" spans="2:2">
      <c r="B478" s="102"/>
    </row>
    <row r="479" ht="15.75" customHeight="1" spans="2:2">
      <c r="B479" s="102"/>
    </row>
    <row r="480" ht="15.75" customHeight="1" spans="2:2">
      <c r="B480" s="102"/>
    </row>
    <row r="481" ht="15.75" customHeight="1" spans="2:2">
      <c r="B481" s="102"/>
    </row>
    <row r="482" ht="15.75" customHeight="1" spans="2:2">
      <c r="B482" s="102"/>
    </row>
    <row r="483" ht="15.75" customHeight="1" spans="2:2">
      <c r="B483" s="102"/>
    </row>
    <row r="484" ht="15.75" customHeight="1" spans="2:2">
      <c r="B484" s="102"/>
    </row>
    <row r="485" ht="15.75" customHeight="1" spans="2:2">
      <c r="B485" s="102"/>
    </row>
    <row r="486" ht="15.75" customHeight="1" spans="2:2">
      <c r="B486" s="102"/>
    </row>
    <row r="487" ht="15.75" customHeight="1" spans="2:2">
      <c r="B487" s="102"/>
    </row>
    <row r="488" ht="15.75" customHeight="1" spans="2:2">
      <c r="B488" s="102"/>
    </row>
    <row r="489" ht="15.75" customHeight="1" spans="2:2">
      <c r="B489" s="102"/>
    </row>
    <row r="490" ht="15.75" customHeight="1" spans="2:2">
      <c r="B490" s="102"/>
    </row>
    <row r="491" ht="15.75" customHeight="1" spans="2:2">
      <c r="B491" s="102"/>
    </row>
    <row r="492" ht="15.75" customHeight="1" spans="2:2">
      <c r="B492" s="102"/>
    </row>
    <row r="493" ht="15.75" customHeight="1" spans="2:2">
      <c r="B493" s="102"/>
    </row>
    <row r="494" ht="15.75" customHeight="1" spans="2:2">
      <c r="B494" s="102"/>
    </row>
    <row r="495" ht="15.75" customHeight="1" spans="2:2">
      <c r="B495" s="102"/>
    </row>
    <row r="496" ht="15.75" customHeight="1" spans="2:2">
      <c r="B496" s="102"/>
    </row>
    <row r="497" ht="15.75" customHeight="1" spans="2:2">
      <c r="B497" s="102"/>
    </row>
    <row r="498" ht="15.75" customHeight="1" spans="2:2">
      <c r="B498" s="102"/>
    </row>
    <row r="499" ht="15.75" customHeight="1" spans="2:2">
      <c r="B499" s="102"/>
    </row>
    <row r="500" ht="15.75" customHeight="1" spans="2:2">
      <c r="B500" s="102"/>
    </row>
    <row r="501" ht="15.75" customHeight="1" spans="2:2">
      <c r="B501" s="102"/>
    </row>
    <row r="502" ht="15.75" customHeight="1" spans="2:2">
      <c r="B502" s="102"/>
    </row>
    <row r="503" ht="15.75" customHeight="1" spans="2:2">
      <c r="B503" s="102"/>
    </row>
    <row r="504" ht="15.75" customHeight="1" spans="2:2">
      <c r="B504" s="102"/>
    </row>
    <row r="505" ht="15.75" customHeight="1" spans="2:2">
      <c r="B505" s="102"/>
    </row>
    <row r="506" ht="15.75" customHeight="1" spans="2:2">
      <c r="B506" s="102"/>
    </row>
    <row r="507" ht="15.75" customHeight="1" spans="2:2">
      <c r="B507" s="102"/>
    </row>
    <row r="508" ht="15.75" customHeight="1" spans="2:2">
      <c r="B508" s="102"/>
    </row>
    <row r="509" ht="15.75" customHeight="1" spans="2:2">
      <c r="B509" s="102"/>
    </row>
    <row r="510" ht="15.75" customHeight="1" spans="2:2">
      <c r="B510" s="102"/>
    </row>
    <row r="511" ht="15.75" customHeight="1" spans="2:2">
      <c r="B511" s="102"/>
    </row>
    <row r="512" ht="15.75" customHeight="1" spans="2:2">
      <c r="B512" s="102"/>
    </row>
    <row r="513" ht="15.75" customHeight="1" spans="2:2">
      <c r="B513" s="102"/>
    </row>
    <row r="514" ht="15.75" customHeight="1" spans="2:2">
      <c r="B514" s="102"/>
    </row>
    <row r="515" ht="15.75" customHeight="1" spans="2:2">
      <c r="B515" s="102"/>
    </row>
    <row r="516" ht="15.75" customHeight="1" spans="2:2">
      <c r="B516" s="102"/>
    </row>
    <row r="517" ht="15.75" customHeight="1" spans="2:2">
      <c r="B517" s="102"/>
    </row>
    <row r="518" ht="15.75" customHeight="1" spans="2:2">
      <c r="B518" s="102"/>
    </row>
    <row r="519" ht="15.75" customHeight="1" spans="2:2">
      <c r="B519" s="102"/>
    </row>
    <row r="520" ht="15.75" customHeight="1" spans="2:2">
      <c r="B520" s="102"/>
    </row>
    <row r="521" ht="15.75" customHeight="1" spans="2:2">
      <c r="B521" s="102"/>
    </row>
    <row r="522" ht="15.75" customHeight="1" spans="2:2">
      <c r="B522" s="102"/>
    </row>
    <row r="523" ht="15.75" customHeight="1" spans="2:2">
      <c r="B523" s="102"/>
    </row>
    <row r="524" ht="15.75" customHeight="1" spans="2:2">
      <c r="B524" s="102"/>
    </row>
    <row r="525" ht="15.75" customHeight="1" spans="2:2">
      <c r="B525" s="102"/>
    </row>
    <row r="526" ht="15.75" customHeight="1" spans="2:2">
      <c r="B526" s="102"/>
    </row>
    <row r="527" ht="15.75" customHeight="1" spans="2:2">
      <c r="B527" s="102"/>
    </row>
    <row r="528" ht="15.75" customHeight="1" spans="2:2">
      <c r="B528" s="102"/>
    </row>
    <row r="529" ht="15.75" customHeight="1" spans="2:2">
      <c r="B529" s="102"/>
    </row>
    <row r="530" ht="15.75" customHeight="1" spans="2:2">
      <c r="B530" s="102"/>
    </row>
    <row r="531" ht="15.75" customHeight="1" spans="2:2">
      <c r="B531" s="102"/>
    </row>
    <row r="532" ht="15.75" customHeight="1" spans="2:2">
      <c r="B532" s="102"/>
    </row>
    <row r="533" ht="15.75" customHeight="1" spans="2:2">
      <c r="B533" s="102"/>
    </row>
    <row r="534" ht="15.75" customHeight="1" spans="2:2">
      <c r="B534" s="102"/>
    </row>
    <row r="535" ht="15.75" customHeight="1" spans="2:2">
      <c r="B535" s="102"/>
    </row>
    <row r="536" ht="15.75" customHeight="1" spans="2:2">
      <c r="B536" s="102"/>
    </row>
    <row r="537" ht="15.75" customHeight="1" spans="2:2">
      <c r="B537" s="102"/>
    </row>
    <row r="538" ht="15.75" customHeight="1" spans="2:2">
      <c r="B538" s="102"/>
    </row>
    <row r="539" ht="15.75" customHeight="1" spans="2:2">
      <c r="B539" s="102"/>
    </row>
    <row r="540" ht="15.75" customHeight="1" spans="2:2">
      <c r="B540" s="102"/>
    </row>
    <row r="541" ht="15.75" customHeight="1" spans="2:2">
      <c r="B541" s="102"/>
    </row>
    <row r="542" ht="15.75" customHeight="1" spans="2:2">
      <c r="B542" s="102"/>
    </row>
    <row r="543" ht="15.75" customHeight="1" spans="2:2">
      <c r="B543" s="102"/>
    </row>
    <row r="544" ht="15.75" customHeight="1" spans="2:2">
      <c r="B544" s="102"/>
    </row>
    <row r="545" ht="15.75" customHeight="1" spans="2:2">
      <c r="B545" s="102"/>
    </row>
    <row r="546" ht="15.75" customHeight="1" spans="2:2">
      <c r="B546" s="102"/>
    </row>
    <row r="547" ht="15.75" customHeight="1" spans="2:2">
      <c r="B547" s="102"/>
    </row>
    <row r="548" ht="15.75" customHeight="1" spans="2:2">
      <c r="B548" s="102"/>
    </row>
    <row r="549" ht="15.75" customHeight="1" spans="2:2">
      <c r="B549" s="102"/>
    </row>
    <row r="550" ht="15.75" customHeight="1" spans="2:2">
      <c r="B550" s="102"/>
    </row>
    <row r="551" ht="15.75" customHeight="1" spans="2:2">
      <c r="B551" s="102"/>
    </row>
    <row r="552" ht="15.75" customHeight="1" spans="2:2">
      <c r="B552" s="102"/>
    </row>
    <row r="553" ht="15.75" customHeight="1" spans="2:2">
      <c r="B553" s="102"/>
    </row>
    <row r="554" ht="15.75" customHeight="1" spans="2:2">
      <c r="B554" s="102"/>
    </row>
    <row r="555" ht="15.75" customHeight="1" spans="2:2">
      <c r="B555" s="102"/>
    </row>
    <row r="556" ht="15.75" customHeight="1" spans="2:2">
      <c r="B556" s="102"/>
    </row>
    <row r="557" ht="15.75" customHeight="1" spans="2:2">
      <c r="B557" s="102"/>
    </row>
    <row r="558" ht="15.75" customHeight="1" spans="2:2">
      <c r="B558" s="102"/>
    </row>
    <row r="559" ht="15.75" customHeight="1" spans="2:2">
      <c r="B559" s="102"/>
    </row>
    <row r="560" ht="15.75" customHeight="1" spans="2:2">
      <c r="B560" s="102"/>
    </row>
    <row r="561" ht="15.75" customHeight="1" spans="2:2">
      <c r="B561" s="102"/>
    </row>
    <row r="562" ht="15.75" customHeight="1" spans="2:2">
      <c r="B562" s="102"/>
    </row>
    <row r="563" ht="15.75" customHeight="1" spans="2:2">
      <c r="B563" s="102"/>
    </row>
    <row r="564" ht="15.75" customHeight="1" spans="2:2">
      <c r="B564" s="102"/>
    </row>
    <row r="565" ht="15.75" customHeight="1" spans="2:2">
      <c r="B565" s="102"/>
    </row>
    <row r="566" ht="15.75" customHeight="1" spans="2:2">
      <c r="B566" s="102"/>
    </row>
    <row r="567" ht="15.75" customHeight="1" spans="2:2">
      <c r="B567" s="102"/>
    </row>
    <row r="568" ht="15.75" customHeight="1" spans="2:2">
      <c r="B568" s="102"/>
    </row>
    <row r="569" ht="15.75" customHeight="1" spans="2:2">
      <c r="B569" s="102"/>
    </row>
    <row r="570" ht="15.75" customHeight="1" spans="2:2">
      <c r="B570" s="102"/>
    </row>
    <row r="571" ht="15.75" customHeight="1" spans="2:2">
      <c r="B571" s="102"/>
    </row>
    <row r="572" ht="15.75" customHeight="1" spans="2:2">
      <c r="B572" s="102"/>
    </row>
    <row r="573" ht="15.75" customHeight="1" spans="2:2">
      <c r="B573" s="102"/>
    </row>
    <row r="574" ht="15.75" customHeight="1" spans="2:2">
      <c r="B574" s="102"/>
    </row>
    <row r="575" ht="15.75" customHeight="1" spans="2:2">
      <c r="B575" s="102"/>
    </row>
    <row r="576" ht="15.75" customHeight="1" spans="2:2">
      <c r="B576" s="102"/>
    </row>
    <row r="577" ht="15.75" customHeight="1" spans="2:2">
      <c r="B577" s="102"/>
    </row>
    <row r="578" ht="15.75" customHeight="1" spans="2:2">
      <c r="B578" s="102"/>
    </row>
    <row r="579" ht="15.75" customHeight="1" spans="2:2">
      <c r="B579" s="102"/>
    </row>
    <row r="580" ht="15.75" customHeight="1" spans="2:2">
      <c r="B580" s="102"/>
    </row>
    <row r="581" ht="15.75" customHeight="1" spans="2:2">
      <c r="B581" s="102"/>
    </row>
    <row r="582" ht="15.75" customHeight="1" spans="2:2">
      <c r="B582" s="102"/>
    </row>
    <row r="583" ht="15.75" customHeight="1" spans="2:2">
      <c r="B583" s="102"/>
    </row>
    <row r="584" ht="15.75" customHeight="1" spans="2:2">
      <c r="B584" s="102"/>
    </row>
    <row r="585" ht="15.75" customHeight="1" spans="2:2">
      <c r="B585" s="102"/>
    </row>
    <row r="586" ht="15.75" customHeight="1" spans="2:2">
      <c r="B586" s="102"/>
    </row>
    <row r="587" ht="15.75" customHeight="1" spans="2:2">
      <c r="B587" s="102"/>
    </row>
    <row r="588" ht="15.75" customHeight="1" spans="2:2">
      <c r="B588" s="102"/>
    </row>
    <row r="589" ht="15.75" customHeight="1" spans="2:2">
      <c r="B589" s="102"/>
    </row>
    <row r="590" ht="15.75" customHeight="1" spans="2:2">
      <c r="B590" s="102"/>
    </row>
    <row r="591" ht="15.75" customHeight="1" spans="2:2">
      <c r="B591" s="102"/>
    </row>
    <row r="592" ht="15.75" customHeight="1" spans="2:2">
      <c r="B592" s="102"/>
    </row>
    <row r="593" ht="15.75" customHeight="1" spans="2:2">
      <c r="B593" s="102"/>
    </row>
    <row r="594" ht="15.75" customHeight="1" spans="2:2">
      <c r="B594" s="102"/>
    </row>
    <row r="595" ht="15.75" customHeight="1" spans="2:2">
      <c r="B595" s="102"/>
    </row>
    <row r="596" ht="15.75" customHeight="1" spans="2:2">
      <c r="B596" s="102"/>
    </row>
    <row r="597" ht="15.75" customHeight="1" spans="2:2">
      <c r="B597" s="102"/>
    </row>
    <row r="598" ht="15.75" customHeight="1" spans="2:2">
      <c r="B598" s="102"/>
    </row>
    <row r="599" ht="15.75" customHeight="1" spans="2:2">
      <c r="B599" s="102"/>
    </row>
    <row r="600" ht="15.75" customHeight="1" spans="2:2">
      <c r="B600" s="102"/>
    </row>
    <row r="601" ht="15.75" customHeight="1" spans="2:2">
      <c r="B601" s="102"/>
    </row>
    <row r="602" ht="15.75" customHeight="1" spans="2:2">
      <c r="B602" s="102"/>
    </row>
    <row r="603" ht="15.75" customHeight="1" spans="2:2">
      <c r="B603" s="102"/>
    </row>
    <row r="604" ht="15.75" customHeight="1" spans="2:2">
      <c r="B604" s="102"/>
    </row>
    <row r="605" ht="15.75" customHeight="1" spans="2:2">
      <c r="B605" s="102"/>
    </row>
    <row r="606" ht="15.75" customHeight="1" spans="2:2">
      <c r="B606" s="102"/>
    </row>
    <row r="607" ht="15.75" customHeight="1" spans="2:2">
      <c r="B607" s="102"/>
    </row>
    <row r="608" ht="15.75" customHeight="1" spans="2:2">
      <c r="B608" s="102"/>
    </row>
    <row r="609" ht="15.75" customHeight="1" spans="2:2">
      <c r="B609" s="102"/>
    </row>
    <row r="610" ht="15.75" customHeight="1" spans="2:2">
      <c r="B610" s="102"/>
    </row>
    <row r="611" ht="15.75" customHeight="1" spans="2:2">
      <c r="B611" s="102"/>
    </row>
    <row r="612" ht="15.75" customHeight="1" spans="2:2">
      <c r="B612" s="102"/>
    </row>
    <row r="613" ht="15.75" customHeight="1" spans="2:2">
      <c r="B613" s="102"/>
    </row>
    <row r="614" ht="15.75" customHeight="1" spans="2:2">
      <c r="B614" s="102"/>
    </row>
    <row r="615" ht="15.75" customHeight="1" spans="2:2">
      <c r="B615" s="102"/>
    </row>
    <row r="616" ht="15.75" customHeight="1" spans="2:2">
      <c r="B616" s="102"/>
    </row>
    <row r="617" ht="15.75" customHeight="1" spans="2:2">
      <c r="B617" s="102"/>
    </row>
    <row r="618" ht="15.75" customHeight="1" spans="2:2">
      <c r="B618" s="102"/>
    </row>
    <row r="619" ht="15.75" customHeight="1" spans="2:2">
      <c r="B619" s="102"/>
    </row>
    <row r="620" ht="15.75" customHeight="1" spans="2:2">
      <c r="B620" s="102"/>
    </row>
    <row r="621" ht="15.75" customHeight="1" spans="2:2">
      <c r="B621" s="102"/>
    </row>
    <row r="622" ht="15.75" customHeight="1" spans="2:2">
      <c r="B622" s="102"/>
    </row>
    <row r="623" ht="15.75" customHeight="1" spans="2:2">
      <c r="B623" s="102"/>
    </row>
    <row r="624" ht="15.75" customHeight="1" spans="2:2">
      <c r="B624" s="102"/>
    </row>
    <row r="625" ht="15.75" customHeight="1" spans="2:2">
      <c r="B625" s="102"/>
    </row>
    <row r="626" ht="15.75" customHeight="1" spans="2:2">
      <c r="B626" s="102"/>
    </row>
    <row r="627" ht="15.75" customHeight="1" spans="2:2">
      <c r="B627" s="102"/>
    </row>
    <row r="628" ht="15.75" customHeight="1" spans="2:2">
      <c r="B628" s="102"/>
    </row>
    <row r="629" ht="15.75" customHeight="1" spans="2:2">
      <c r="B629" s="102"/>
    </row>
    <row r="630" ht="15.75" customHeight="1" spans="2:2">
      <c r="B630" s="102"/>
    </row>
    <row r="631" ht="15.75" customHeight="1" spans="2:2">
      <c r="B631" s="102"/>
    </row>
    <row r="632" ht="15.75" customHeight="1" spans="2:2">
      <c r="B632" s="102"/>
    </row>
    <row r="633" ht="15.75" customHeight="1" spans="2:2">
      <c r="B633" s="102"/>
    </row>
    <row r="634" ht="15.75" customHeight="1" spans="2:2">
      <c r="B634" s="102"/>
    </row>
    <row r="635" ht="15.75" customHeight="1" spans="2:2">
      <c r="B635" s="102"/>
    </row>
    <row r="636" ht="15.75" customHeight="1" spans="2:2">
      <c r="B636" s="102"/>
    </row>
    <row r="637" ht="15.75" customHeight="1" spans="2:2">
      <c r="B637" s="102"/>
    </row>
    <row r="638" ht="15.75" customHeight="1" spans="2:2">
      <c r="B638" s="102"/>
    </row>
    <row r="639" ht="15.75" customHeight="1" spans="2:2">
      <c r="B639" s="102"/>
    </row>
    <row r="640" ht="15.75" customHeight="1" spans="2:2">
      <c r="B640" s="102"/>
    </row>
    <row r="641" ht="15.75" customHeight="1" spans="2:2">
      <c r="B641" s="102"/>
    </row>
    <row r="642" ht="15.75" customHeight="1" spans="2:2">
      <c r="B642" s="102"/>
    </row>
    <row r="643" ht="15.75" customHeight="1" spans="2:2">
      <c r="B643" s="102"/>
    </row>
    <row r="644" ht="15.75" customHeight="1" spans="2:2">
      <c r="B644" s="102"/>
    </row>
    <row r="645" ht="15.75" customHeight="1" spans="2:2">
      <c r="B645" s="102"/>
    </row>
    <row r="646" ht="15.75" customHeight="1" spans="2:2">
      <c r="B646" s="102"/>
    </row>
    <row r="647" ht="15.75" customHeight="1" spans="2:2">
      <c r="B647" s="102"/>
    </row>
    <row r="648" ht="15.75" customHeight="1" spans="2:2">
      <c r="B648" s="102"/>
    </row>
    <row r="649" ht="15.75" customHeight="1" spans="2:2">
      <c r="B649" s="102"/>
    </row>
    <row r="650" ht="15.75" customHeight="1" spans="2:2">
      <c r="B650" s="102"/>
    </row>
    <row r="651" ht="15.75" customHeight="1" spans="2:2">
      <c r="B651" s="102"/>
    </row>
    <row r="652" ht="15.75" customHeight="1" spans="2:2">
      <c r="B652" s="102"/>
    </row>
    <row r="653" ht="15.75" customHeight="1" spans="2:2">
      <c r="B653" s="102"/>
    </row>
    <row r="654" ht="15.75" customHeight="1" spans="2:2">
      <c r="B654" s="102"/>
    </row>
    <row r="655" ht="15.75" customHeight="1" spans="2:2">
      <c r="B655" s="102"/>
    </row>
    <row r="656" ht="15.75" customHeight="1" spans="2:2">
      <c r="B656" s="102"/>
    </row>
    <row r="657" ht="15.75" customHeight="1" spans="2:2">
      <c r="B657" s="102"/>
    </row>
    <row r="658" ht="15.75" customHeight="1" spans="2:2">
      <c r="B658" s="102"/>
    </row>
    <row r="659" ht="15.75" customHeight="1" spans="2:2">
      <c r="B659" s="102"/>
    </row>
    <row r="660" ht="15.75" customHeight="1" spans="2:2">
      <c r="B660" s="102"/>
    </row>
    <row r="661" ht="15.75" customHeight="1" spans="2:2">
      <c r="B661" s="102"/>
    </row>
    <row r="662" ht="15.75" customHeight="1" spans="2:2">
      <c r="B662" s="102"/>
    </row>
    <row r="663" ht="15.75" customHeight="1" spans="2:2">
      <c r="B663" s="102"/>
    </row>
    <row r="664" ht="15.75" customHeight="1" spans="2:2">
      <c r="B664" s="102"/>
    </row>
    <row r="665" ht="15.75" customHeight="1" spans="2:2">
      <c r="B665" s="102"/>
    </row>
    <row r="666" ht="15.75" customHeight="1" spans="2:2">
      <c r="B666" s="102"/>
    </row>
    <row r="667" ht="15.75" customHeight="1" spans="2:2">
      <c r="B667" s="102"/>
    </row>
    <row r="668" ht="15.75" customHeight="1" spans="2:2">
      <c r="B668" s="102"/>
    </row>
    <row r="669" ht="15.75" customHeight="1" spans="2:2">
      <c r="B669" s="102"/>
    </row>
    <row r="670" ht="15.75" customHeight="1" spans="2:2">
      <c r="B670" s="102"/>
    </row>
    <row r="671" ht="15.75" customHeight="1" spans="2:2">
      <c r="B671" s="102"/>
    </row>
    <row r="672" ht="15.75" customHeight="1" spans="2:2">
      <c r="B672" s="102"/>
    </row>
    <row r="673" ht="15.75" customHeight="1" spans="2:2">
      <c r="B673" s="102"/>
    </row>
    <row r="674" ht="15.75" customHeight="1" spans="2:2">
      <c r="B674" s="102"/>
    </row>
    <row r="675" ht="15.75" customHeight="1" spans="2:2">
      <c r="B675" s="102"/>
    </row>
    <row r="676" ht="15.75" customHeight="1" spans="2:2">
      <c r="B676" s="102"/>
    </row>
    <row r="677" ht="15.75" customHeight="1" spans="2:2">
      <c r="B677" s="102"/>
    </row>
    <row r="678" ht="15.75" customHeight="1" spans="2:2">
      <c r="B678" s="102"/>
    </row>
    <row r="679" ht="15.75" customHeight="1" spans="2:2">
      <c r="B679" s="102"/>
    </row>
    <row r="680" ht="15.75" customHeight="1" spans="2:2">
      <c r="B680" s="102"/>
    </row>
    <row r="681" ht="15.75" customHeight="1" spans="2:2">
      <c r="B681" s="102"/>
    </row>
    <row r="682" ht="15.75" customHeight="1" spans="2:2">
      <c r="B682" s="102"/>
    </row>
    <row r="683" ht="15.75" customHeight="1" spans="2:2">
      <c r="B683" s="102"/>
    </row>
    <row r="684" ht="15.75" customHeight="1" spans="2:2">
      <c r="B684" s="102"/>
    </row>
    <row r="685" ht="15.75" customHeight="1" spans="2:2">
      <c r="B685" s="102"/>
    </row>
    <row r="686" ht="15.75" customHeight="1" spans="2:2">
      <c r="B686" s="102"/>
    </row>
    <row r="687" ht="15.75" customHeight="1" spans="2:2">
      <c r="B687" s="102"/>
    </row>
    <row r="688" ht="15.75" customHeight="1" spans="2:2">
      <c r="B688" s="102"/>
    </row>
    <row r="689" ht="15.75" customHeight="1" spans="2:2">
      <c r="B689" s="102"/>
    </row>
    <row r="690" ht="15.75" customHeight="1" spans="2:2">
      <c r="B690" s="102"/>
    </row>
    <row r="691" ht="15.75" customHeight="1" spans="2:2">
      <c r="B691" s="102"/>
    </row>
    <row r="692" ht="15.75" customHeight="1" spans="2:2">
      <c r="B692" s="102"/>
    </row>
    <row r="693" ht="15.75" customHeight="1" spans="2:2">
      <c r="B693" s="102"/>
    </row>
    <row r="694" ht="15.75" customHeight="1" spans="2:2">
      <c r="B694" s="102"/>
    </row>
    <row r="695" ht="15.75" customHeight="1" spans="2:2">
      <c r="B695" s="102"/>
    </row>
    <row r="696" ht="15.75" customHeight="1" spans="2:2">
      <c r="B696" s="102"/>
    </row>
    <row r="697" ht="15.75" customHeight="1" spans="2:2">
      <c r="B697" s="102"/>
    </row>
    <row r="698" ht="15.75" customHeight="1" spans="2:2">
      <c r="B698" s="102"/>
    </row>
    <row r="699" ht="15.75" customHeight="1" spans="2:2">
      <c r="B699" s="102"/>
    </row>
    <row r="700" ht="15.75" customHeight="1" spans="2:2">
      <c r="B700" s="102"/>
    </row>
    <row r="701" ht="15.75" customHeight="1" spans="2:2">
      <c r="B701" s="102"/>
    </row>
    <row r="702" ht="15.75" customHeight="1" spans="2:2">
      <c r="B702" s="102"/>
    </row>
    <row r="703" ht="15.75" customHeight="1" spans="2:2">
      <c r="B703" s="102"/>
    </row>
    <row r="704" ht="15.75" customHeight="1" spans="2:2">
      <c r="B704" s="102"/>
    </row>
    <row r="705" ht="15.75" customHeight="1" spans="2:2">
      <c r="B705" s="102"/>
    </row>
    <row r="706" ht="15.75" customHeight="1" spans="2:2">
      <c r="B706" s="102"/>
    </row>
    <row r="707" ht="15.75" customHeight="1" spans="2:2">
      <c r="B707" s="102"/>
    </row>
    <row r="708" ht="15.75" customHeight="1" spans="2:2">
      <c r="B708" s="102"/>
    </row>
    <row r="709" ht="15.75" customHeight="1" spans="2:2">
      <c r="B709" s="102"/>
    </row>
    <row r="710" ht="15.75" customHeight="1" spans="2:2">
      <c r="B710" s="102"/>
    </row>
    <row r="711" ht="15.75" customHeight="1" spans="2:2">
      <c r="B711" s="102"/>
    </row>
    <row r="712" ht="15.75" customHeight="1" spans="2:2">
      <c r="B712" s="102"/>
    </row>
    <row r="713" ht="15.75" customHeight="1" spans="2:2">
      <c r="B713" s="102"/>
    </row>
    <row r="714" ht="15.75" customHeight="1" spans="2:2">
      <c r="B714" s="102"/>
    </row>
    <row r="715" ht="15.75" customHeight="1" spans="2:2">
      <c r="B715" s="102"/>
    </row>
    <row r="716" ht="15.75" customHeight="1" spans="2:2">
      <c r="B716" s="102"/>
    </row>
    <row r="717" ht="15.75" customHeight="1" spans="2:2">
      <c r="B717" s="102"/>
    </row>
    <row r="718" ht="15.75" customHeight="1" spans="2:2">
      <c r="B718" s="102"/>
    </row>
    <row r="719" ht="15.75" customHeight="1" spans="2:2">
      <c r="B719" s="102"/>
    </row>
    <row r="720" ht="15.75" customHeight="1" spans="2:2">
      <c r="B720" s="102"/>
    </row>
    <row r="721" ht="15.75" customHeight="1" spans="2:2">
      <c r="B721" s="102"/>
    </row>
    <row r="722" ht="15.75" customHeight="1" spans="2:2">
      <c r="B722" s="102"/>
    </row>
    <row r="723" ht="15.75" customHeight="1" spans="2:2">
      <c r="B723" s="102"/>
    </row>
    <row r="724" ht="15.75" customHeight="1" spans="2:2">
      <c r="B724" s="102"/>
    </row>
    <row r="725" ht="15.75" customHeight="1" spans="2:2">
      <c r="B725" s="102"/>
    </row>
    <row r="726" ht="15.75" customHeight="1" spans="2:2">
      <c r="B726" s="102"/>
    </row>
    <row r="727" ht="15.75" customHeight="1" spans="2:2">
      <c r="B727" s="102"/>
    </row>
    <row r="728" ht="15.75" customHeight="1" spans="2:2">
      <c r="B728" s="102"/>
    </row>
    <row r="729" ht="15.75" customHeight="1" spans="2:2">
      <c r="B729" s="102"/>
    </row>
    <row r="730" ht="15.75" customHeight="1" spans="2:2">
      <c r="B730" s="102"/>
    </row>
    <row r="731" ht="15.75" customHeight="1" spans="2:2">
      <c r="B731" s="102"/>
    </row>
    <row r="732" ht="15.75" customHeight="1" spans="2:2">
      <c r="B732" s="102"/>
    </row>
    <row r="733" ht="15.75" customHeight="1" spans="2:2">
      <c r="B733" s="102"/>
    </row>
    <row r="734" ht="15.75" customHeight="1" spans="2:2">
      <c r="B734" s="102"/>
    </row>
    <row r="735" ht="15.75" customHeight="1" spans="2:2">
      <c r="B735" s="102"/>
    </row>
    <row r="736" ht="15.75" customHeight="1" spans="2:2">
      <c r="B736" s="102"/>
    </row>
    <row r="737" ht="15.75" customHeight="1" spans="2:2">
      <c r="B737" s="102"/>
    </row>
    <row r="738" ht="15.75" customHeight="1" spans="2:2">
      <c r="B738" s="102"/>
    </row>
    <row r="739" ht="15.75" customHeight="1" spans="2:2">
      <c r="B739" s="102"/>
    </row>
    <row r="740" ht="15.75" customHeight="1" spans="2:2">
      <c r="B740" s="102"/>
    </row>
    <row r="741" ht="15.75" customHeight="1" spans="2:2">
      <c r="B741" s="102"/>
    </row>
    <row r="742" ht="15.75" customHeight="1" spans="2:2">
      <c r="B742" s="102"/>
    </row>
    <row r="743" ht="15.75" customHeight="1" spans="2:2">
      <c r="B743" s="102"/>
    </row>
    <row r="744" ht="15.75" customHeight="1" spans="2:2">
      <c r="B744" s="102"/>
    </row>
    <row r="745" ht="15.75" customHeight="1" spans="2:2">
      <c r="B745" s="102"/>
    </row>
    <row r="746" ht="15.75" customHeight="1" spans="2:2">
      <c r="B746" s="102"/>
    </row>
    <row r="747" ht="15.75" customHeight="1" spans="2:2">
      <c r="B747" s="102"/>
    </row>
    <row r="748" ht="15.75" customHeight="1" spans="2:2">
      <c r="B748" s="102"/>
    </row>
    <row r="749" ht="15.75" customHeight="1" spans="2:2">
      <c r="B749" s="102"/>
    </row>
    <row r="750" ht="15.75" customHeight="1" spans="2:2">
      <c r="B750" s="102"/>
    </row>
    <row r="751" ht="15.75" customHeight="1" spans="2:2">
      <c r="B751" s="102"/>
    </row>
    <row r="752" ht="15.75" customHeight="1" spans="2:2">
      <c r="B752" s="102"/>
    </row>
    <row r="753" ht="15.75" customHeight="1" spans="2:2">
      <c r="B753" s="102"/>
    </row>
    <row r="754" ht="15.75" customHeight="1" spans="2:2">
      <c r="B754" s="102"/>
    </row>
    <row r="755" ht="15.75" customHeight="1" spans="2:2">
      <c r="B755" s="102"/>
    </row>
    <row r="756" ht="15.75" customHeight="1" spans="2:2">
      <c r="B756" s="102"/>
    </row>
    <row r="757" ht="15.75" customHeight="1" spans="2:2">
      <c r="B757" s="102"/>
    </row>
    <row r="758" ht="15.75" customHeight="1" spans="2:2">
      <c r="B758" s="102"/>
    </row>
    <row r="759" ht="15.75" customHeight="1" spans="2:2">
      <c r="B759" s="102"/>
    </row>
    <row r="760" ht="15.75" customHeight="1" spans="2:2">
      <c r="B760" s="102"/>
    </row>
    <row r="761" ht="15.75" customHeight="1" spans="2:2">
      <c r="B761" s="102"/>
    </row>
    <row r="762" ht="15.75" customHeight="1" spans="2:2">
      <c r="B762" s="102"/>
    </row>
    <row r="763" ht="15.75" customHeight="1" spans="2:2">
      <c r="B763" s="102"/>
    </row>
    <row r="764" ht="15.75" customHeight="1" spans="2:2">
      <c r="B764" s="102"/>
    </row>
    <row r="765" ht="15.75" customHeight="1" spans="2:2">
      <c r="B765" s="102"/>
    </row>
    <row r="766" ht="15.75" customHeight="1" spans="2:2">
      <c r="B766" s="102"/>
    </row>
    <row r="767" ht="15.75" customHeight="1" spans="2:2">
      <c r="B767" s="102"/>
    </row>
    <row r="768" ht="15.75" customHeight="1" spans="2:2">
      <c r="B768" s="102"/>
    </row>
    <row r="769" ht="15.75" customHeight="1" spans="2:2">
      <c r="B769" s="102"/>
    </row>
    <row r="770" ht="15.75" customHeight="1" spans="2:2">
      <c r="B770" s="102"/>
    </row>
    <row r="771" ht="15.75" customHeight="1" spans="2:2">
      <c r="B771" s="102"/>
    </row>
    <row r="772" ht="15.75" customHeight="1" spans="2:2">
      <c r="B772" s="102"/>
    </row>
    <row r="773" ht="15.75" customHeight="1" spans="2:2">
      <c r="B773" s="102"/>
    </row>
    <row r="774" ht="15.75" customHeight="1" spans="2:2">
      <c r="B774" s="102"/>
    </row>
    <row r="775" ht="15.75" customHeight="1" spans="2:2">
      <c r="B775" s="102"/>
    </row>
    <row r="776" ht="15.75" customHeight="1" spans="2:2">
      <c r="B776" s="102"/>
    </row>
    <row r="777" ht="15.75" customHeight="1" spans="2:2">
      <c r="B777" s="102"/>
    </row>
    <row r="778" ht="15.75" customHeight="1" spans="2:2">
      <c r="B778" s="102"/>
    </row>
    <row r="779" ht="15.75" customHeight="1" spans="2:2">
      <c r="B779" s="102"/>
    </row>
    <row r="780" ht="15.75" customHeight="1" spans="2:2">
      <c r="B780" s="102"/>
    </row>
    <row r="781" ht="15.75" customHeight="1" spans="2:2">
      <c r="B781" s="102"/>
    </row>
    <row r="782" ht="15.75" customHeight="1" spans="2:2">
      <c r="B782" s="102"/>
    </row>
    <row r="783" ht="15.75" customHeight="1" spans="2:2">
      <c r="B783" s="102"/>
    </row>
    <row r="784" ht="15.75" customHeight="1" spans="2:2">
      <c r="B784" s="102"/>
    </row>
    <row r="785" ht="15.75" customHeight="1" spans="2:2">
      <c r="B785" s="102"/>
    </row>
    <row r="786" ht="15.75" customHeight="1" spans="2:2">
      <c r="B786" s="102"/>
    </row>
    <row r="787" ht="15.75" customHeight="1" spans="2:2">
      <c r="B787" s="102"/>
    </row>
    <row r="788" ht="15.75" customHeight="1" spans="2:2">
      <c r="B788" s="102"/>
    </row>
    <row r="789" ht="15.75" customHeight="1" spans="2:2">
      <c r="B789" s="102"/>
    </row>
    <row r="790" ht="15.75" customHeight="1" spans="2:2">
      <c r="B790" s="102"/>
    </row>
    <row r="791" ht="15.75" customHeight="1" spans="2:2">
      <c r="B791" s="102"/>
    </row>
    <row r="792" ht="15.75" customHeight="1" spans="2:2">
      <c r="B792" s="102"/>
    </row>
    <row r="793" ht="15.75" customHeight="1" spans="2:2">
      <c r="B793" s="102"/>
    </row>
    <row r="794" ht="15.75" customHeight="1" spans="2:2">
      <c r="B794" s="102"/>
    </row>
    <row r="795" ht="15.75" customHeight="1" spans="2:2">
      <c r="B795" s="102"/>
    </row>
    <row r="796" ht="15.75" customHeight="1" spans="2:2">
      <c r="B796" s="102"/>
    </row>
    <row r="797" ht="15.75" customHeight="1" spans="2:2">
      <c r="B797" s="102"/>
    </row>
    <row r="798" ht="15.75" customHeight="1" spans="2:2">
      <c r="B798" s="102"/>
    </row>
    <row r="799" ht="15.75" customHeight="1" spans="2:2">
      <c r="B799" s="102"/>
    </row>
    <row r="800" ht="15.75" customHeight="1" spans="2:2">
      <c r="B800" s="102"/>
    </row>
    <row r="801" ht="15.75" customHeight="1" spans="2:2">
      <c r="B801" s="102"/>
    </row>
    <row r="802" ht="15.75" customHeight="1" spans="2:2">
      <c r="B802" s="102"/>
    </row>
    <row r="803" ht="15.75" customHeight="1" spans="2:2">
      <c r="B803" s="102"/>
    </row>
    <row r="804" ht="15.75" customHeight="1" spans="2:2">
      <c r="B804" s="102"/>
    </row>
    <row r="805" ht="15.75" customHeight="1" spans="2:2">
      <c r="B805" s="102"/>
    </row>
    <row r="806" ht="15.75" customHeight="1" spans="2:2">
      <c r="B806" s="102"/>
    </row>
    <row r="807" ht="15.75" customHeight="1" spans="2:2">
      <c r="B807" s="102"/>
    </row>
    <row r="808" ht="15.75" customHeight="1" spans="2:2">
      <c r="B808" s="102"/>
    </row>
    <row r="809" ht="15.75" customHeight="1" spans="2:2">
      <c r="B809" s="102"/>
    </row>
    <row r="810" ht="15.75" customHeight="1" spans="2:2">
      <c r="B810" s="102"/>
    </row>
    <row r="811" ht="15.75" customHeight="1" spans="2:2">
      <c r="B811" s="102"/>
    </row>
    <row r="812" ht="15.75" customHeight="1" spans="2:2">
      <c r="B812" s="102"/>
    </row>
    <row r="813" ht="15.75" customHeight="1" spans="2:2">
      <c r="B813" s="102"/>
    </row>
    <row r="814" ht="15.75" customHeight="1" spans="2:2">
      <c r="B814" s="102"/>
    </row>
    <row r="815" ht="15.75" customHeight="1" spans="2:2">
      <c r="B815" s="102"/>
    </row>
    <row r="816" ht="15.75" customHeight="1" spans="2:2">
      <c r="B816" s="102"/>
    </row>
    <row r="817" ht="15.75" customHeight="1" spans="2:2">
      <c r="B817" s="102"/>
    </row>
    <row r="818" ht="15.75" customHeight="1" spans="2:2">
      <c r="B818" s="102"/>
    </row>
    <row r="819" ht="15.75" customHeight="1" spans="2:2">
      <c r="B819" s="102"/>
    </row>
    <row r="820" ht="15.75" customHeight="1" spans="2:2">
      <c r="B820" s="102"/>
    </row>
    <row r="821" ht="15.75" customHeight="1" spans="2:2">
      <c r="B821" s="102"/>
    </row>
    <row r="822" ht="15.75" customHeight="1" spans="2:2">
      <c r="B822" s="102"/>
    </row>
    <row r="823" ht="15.75" customHeight="1" spans="2:2">
      <c r="B823" s="102"/>
    </row>
    <row r="824" ht="15.75" customHeight="1" spans="2:2">
      <c r="B824" s="102"/>
    </row>
    <row r="825" ht="15.75" customHeight="1" spans="2:2">
      <c r="B825" s="102"/>
    </row>
    <row r="826" ht="15.75" customHeight="1" spans="2:2">
      <c r="B826" s="102"/>
    </row>
    <row r="827" ht="15.75" customHeight="1" spans="2:2">
      <c r="B827" s="102"/>
    </row>
    <row r="828" ht="15.75" customHeight="1" spans="2:2">
      <c r="B828" s="102"/>
    </row>
    <row r="829" ht="15.75" customHeight="1" spans="2:2">
      <c r="B829" s="102"/>
    </row>
    <row r="830" ht="15.75" customHeight="1" spans="2:2">
      <c r="B830" s="102"/>
    </row>
    <row r="831" ht="15.75" customHeight="1" spans="2:2">
      <c r="B831" s="102"/>
    </row>
    <row r="832" ht="15.75" customHeight="1" spans="2:2">
      <c r="B832" s="102"/>
    </row>
    <row r="833" ht="15.75" customHeight="1" spans="2:2">
      <c r="B833" s="102"/>
    </row>
    <row r="834" ht="15.75" customHeight="1" spans="2:2">
      <c r="B834" s="102"/>
    </row>
    <row r="835" ht="15.75" customHeight="1" spans="2:2">
      <c r="B835" s="102"/>
    </row>
    <row r="836" ht="15.75" customHeight="1" spans="2:2">
      <c r="B836" s="102"/>
    </row>
    <row r="837" ht="15.75" customHeight="1" spans="2:2">
      <c r="B837" s="102"/>
    </row>
    <row r="838" ht="15.75" customHeight="1" spans="2:2">
      <c r="B838" s="102"/>
    </row>
    <row r="839" ht="15.75" customHeight="1" spans="2:2">
      <c r="B839" s="102"/>
    </row>
    <row r="840" ht="15.75" customHeight="1" spans="2:2">
      <c r="B840" s="102"/>
    </row>
    <row r="841" ht="15.75" customHeight="1" spans="2:2">
      <c r="B841" s="102"/>
    </row>
    <row r="842" ht="15.75" customHeight="1" spans="2:2">
      <c r="B842" s="102"/>
    </row>
    <row r="843" ht="15.75" customHeight="1" spans="2:2">
      <c r="B843" s="102"/>
    </row>
    <row r="844" ht="15.75" customHeight="1" spans="2:2">
      <c r="B844" s="102"/>
    </row>
    <row r="845" ht="15.75" customHeight="1" spans="2:2">
      <c r="B845" s="102"/>
    </row>
    <row r="846" ht="15.75" customHeight="1" spans="2:2">
      <c r="B846" s="102"/>
    </row>
    <row r="847" ht="15.75" customHeight="1" spans="2:2">
      <c r="B847" s="102"/>
    </row>
    <row r="848" ht="15.75" customHeight="1" spans="2:2">
      <c r="B848" s="102"/>
    </row>
    <row r="849" ht="15.75" customHeight="1" spans="2:2">
      <c r="B849" s="102"/>
    </row>
    <row r="850" ht="15.75" customHeight="1" spans="2:2">
      <c r="B850" s="102"/>
    </row>
    <row r="851" ht="15.75" customHeight="1" spans="2:2">
      <c r="B851" s="102"/>
    </row>
    <row r="852" ht="15.75" customHeight="1" spans="2:2">
      <c r="B852" s="102"/>
    </row>
    <row r="853" ht="15.75" customHeight="1" spans="2:2">
      <c r="B853" s="102"/>
    </row>
    <row r="854" ht="15.75" customHeight="1" spans="2:2">
      <c r="B854" s="102"/>
    </row>
    <row r="855" ht="15.75" customHeight="1" spans="2:2">
      <c r="B855" s="102"/>
    </row>
    <row r="856" ht="15.75" customHeight="1" spans="2:2">
      <c r="B856" s="102"/>
    </row>
    <row r="857" ht="15.75" customHeight="1" spans="2:2">
      <c r="B857" s="102"/>
    </row>
    <row r="858" ht="15.75" customHeight="1" spans="2:2">
      <c r="B858" s="102"/>
    </row>
    <row r="859" ht="15.75" customHeight="1" spans="2:2">
      <c r="B859" s="102"/>
    </row>
    <row r="860" ht="15.75" customHeight="1" spans="2:2">
      <c r="B860" s="102"/>
    </row>
    <row r="861" ht="15.75" customHeight="1" spans="2:2">
      <c r="B861" s="102"/>
    </row>
    <row r="862" ht="15.75" customHeight="1" spans="2:2">
      <c r="B862" s="102"/>
    </row>
    <row r="863" ht="15.75" customHeight="1" spans="2:2">
      <c r="B863" s="102"/>
    </row>
    <row r="864" ht="15.75" customHeight="1" spans="2:2">
      <c r="B864" s="102"/>
    </row>
    <row r="865" ht="15.75" customHeight="1" spans="2:2">
      <c r="B865" s="102"/>
    </row>
    <row r="866" ht="15.75" customHeight="1" spans="2:2">
      <c r="B866" s="102"/>
    </row>
    <row r="867" ht="15.75" customHeight="1" spans="2:2">
      <c r="B867" s="102"/>
    </row>
    <row r="868" ht="15.75" customHeight="1" spans="2:2">
      <c r="B868" s="102"/>
    </row>
    <row r="869" ht="15.75" customHeight="1" spans="2:2">
      <c r="B869" s="102"/>
    </row>
    <row r="870" ht="15.75" customHeight="1" spans="2:2">
      <c r="B870" s="102"/>
    </row>
    <row r="871" ht="15.75" customHeight="1" spans="2:2">
      <c r="B871" s="102"/>
    </row>
    <row r="872" ht="15.75" customHeight="1" spans="2:2">
      <c r="B872" s="102"/>
    </row>
    <row r="873" ht="15.75" customHeight="1" spans="2:2">
      <c r="B873" s="102"/>
    </row>
    <row r="874" ht="15.75" customHeight="1" spans="2:2">
      <c r="B874" s="102"/>
    </row>
    <row r="875" ht="15.75" customHeight="1" spans="2:2">
      <c r="B875" s="102"/>
    </row>
    <row r="876" ht="15.75" customHeight="1" spans="2:2">
      <c r="B876" s="102"/>
    </row>
    <row r="877" ht="15.75" customHeight="1" spans="2:2">
      <c r="B877" s="102"/>
    </row>
    <row r="878" ht="15.75" customHeight="1" spans="2:2">
      <c r="B878" s="102"/>
    </row>
    <row r="879" ht="15.75" customHeight="1" spans="2:2">
      <c r="B879" s="102"/>
    </row>
    <row r="880" ht="15.75" customHeight="1" spans="2:2">
      <c r="B880" s="102"/>
    </row>
    <row r="881" ht="15.75" customHeight="1" spans="2:2">
      <c r="B881" s="102"/>
    </row>
    <row r="882" ht="15.75" customHeight="1" spans="2:2">
      <c r="B882" s="102"/>
    </row>
    <row r="883" ht="15.75" customHeight="1" spans="2:2">
      <c r="B883" s="102"/>
    </row>
    <row r="884" ht="15.75" customHeight="1" spans="2:2">
      <c r="B884" s="102"/>
    </row>
    <row r="885" ht="15.75" customHeight="1" spans="2:2">
      <c r="B885" s="102"/>
    </row>
    <row r="886" ht="15.75" customHeight="1" spans="2:2">
      <c r="B886" s="102"/>
    </row>
    <row r="887" ht="15.75" customHeight="1" spans="2:2">
      <c r="B887" s="102"/>
    </row>
    <row r="888" ht="15.75" customHeight="1" spans="2:2">
      <c r="B888" s="102"/>
    </row>
    <row r="889" ht="15.75" customHeight="1" spans="2:2">
      <c r="B889" s="102"/>
    </row>
    <row r="890" ht="15.75" customHeight="1" spans="2:2">
      <c r="B890" s="102"/>
    </row>
    <row r="891" ht="15.75" customHeight="1" spans="2:2">
      <c r="B891" s="102"/>
    </row>
    <row r="892" ht="15.75" customHeight="1" spans="2:2">
      <c r="B892" s="102"/>
    </row>
    <row r="893" ht="15.75" customHeight="1" spans="2:2">
      <c r="B893" s="102"/>
    </row>
    <row r="894" ht="15.75" customHeight="1" spans="2:2">
      <c r="B894" s="102"/>
    </row>
    <row r="895" ht="15.75" customHeight="1" spans="2:2">
      <c r="B895" s="102"/>
    </row>
    <row r="896" ht="15.75" customHeight="1" spans="2:2">
      <c r="B896" s="102"/>
    </row>
    <row r="897" ht="15.75" customHeight="1" spans="2:2">
      <c r="B897" s="102"/>
    </row>
    <row r="898" ht="15.75" customHeight="1" spans="2:2">
      <c r="B898" s="102"/>
    </row>
    <row r="899" ht="15.75" customHeight="1" spans="2:2">
      <c r="B899" s="102"/>
    </row>
    <row r="900" ht="15.75" customHeight="1" spans="2:2">
      <c r="B900" s="102"/>
    </row>
    <row r="901" ht="15.75" customHeight="1" spans="2:2">
      <c r="B901" s="102"/>
    </row>
    <row r="902" ht="15.75" customHeight="1" spans="2:2">
      <c r="B902" s="102"/>
    </row>
    <row r="903" ht="15.75" customHeight="1" spans="2:2">
      <c r="B903" s="102"/>
    </row>
    <row r="904" ht="15.75" customHeight="1" spans="2:2">
      <c r="B904" s="102"/>
    </row>
    <row r="905" ht="15.75" customHeight="1" spans="2:2">
      <c r="B905" s="102"/>
    </row>
    <row r="906" ht="15.75" customHeight="1" spans="2:2">
      <c r="B906" s="102"/>
    </row>
    <row r="907" ht="15.75" customHeight="1" spans="2:2">
      <c r="B907" s="102"/>
    </row>
    <row r="908" ht="15.75" customHeight="1" spans="2:2">
      <c r="B908" s="102"/>
    </row>
    <row r="909" ht="15.75" customHeight="1" spans="2:2">
      <c r="B909" s="102"/>
    </row>
    <row r="910" ht="15.75" customHeight="1" spans="2:2">
      <c r="B910" s="102"/>
    </row>
    <row r="911" ht="15.75" customHeight="1" spans="2:2">
      <c r="B911" s="102"/>
    </row>
    <row r="912" ht="15.75" customHeight="1" spans="2:2">
      <c r="B912" s="102"/>
    </row>
    <row r="913" ht="15.75" customHeight="1" spans="2:2">
      <c r="B913" s="102"/>
    </row>
    <row r="914" ht="15.75" customHeight="1" spans="2:2">
      <c r="B914" s="102"/>
    </row>
    <row r="915" ht="15.75" customHeight="1" spans="2:2">
      <c r="B915" s="102"/>
    </row>
    <row r="916" ht="15.75" customHeight="1" spans="2:2">
      <c r="B916" s="102"/>
    </row>
    <row r="917" ht="15.75" customHeight="1" spans="2:2">
      <c r="B917" s="102"/>
    </row>
    <row r="918" ht="15.75" customHeight="1" spans="2:2">
      <c r="B918" s="102"/>
    </row>
    <row r="919" ht="15.75" customHeight="1" spans="2:2">
      <c r="B919" s="102"/>
    </row>
    <row r="920" ht="15.75" customHeight="1" spans="2:2">
      <c r="B920" s="102"/>
    </row>
    <row r="921" ht="15.75" customHeight="1" spans="2:2">
      <c r="B921" s="102"/>
    </row>
    <row r="922" ht="15.75" customHeight="1" spans="2:2">
      <c r="B922" s="102"/>
    </row>
    <row r="923" ht="15.75" customHeight="1" spans="2:2">
      <c r="B923" s="102"/>
    </row>
    <row r="924" ht="15.75" customHeight="1" spans="2:2">
      <c r="B924" s="102"/>
    </row>
    <row r="925" ht="15.75" customHeight="1" spans="2:2">
      <c r="B925" s="102"/>
    </row>
    <row r="926" ht="15.75" customHeight="1" spans="2:2">
      <c r="B926" s="102"/>
    </row>
    <row r="927" ht="15.75" customHeight="1" spans="2:2">
      <c r="B927" s="102"/>
    </row>
    <row r="928" ht="15.75" customHeight="1" spans="2:2">
      <c r="B928" s="102"/>
    </row>
    <row r="929" ht="15.75" customHeight="1" spans="2:2">
      <c r="B929" s="102"/>
    </row>
    <row r="930" ht="15.75" customHeight="1" spans="2:2">
      <c r="B930" s="102"/>
    </row>
    <row r="931" ht="15.75" customHeight="1" spans="2:2">
      <c r="B931" s="102"/>
    </row>
    <row r="932" ht="15.75" customHeight="1" spans="2:2">
      <c r="B932" s="102"/>
    </row>
    <row r="933" ht="15.75" customHeight="1" spans="2:2">
      <c r="B933" s="102"/>
    </row>
    <row r="934" ht="15.75" customHeight="1" spans="2:2">
      <c r="B934" s="102"/>
    </row>
    <row r="935" ht="15.75" customHeight="1" spans="2:2">
      <c r="B935" s="102"/>
    </row>
    <row r="936" ht="15.75" customHeight="1" spans="2:2">
      <c r="B936" s="102"/>
    </row>
    <row r="937" ht="15.75" customHeight="1" spans="2:2">
      <c r="B937" s="102"/>
    </row>
    <row r="938" ht="15.75" customHeight="1" spans="2:2">
      <c r="B938" s="102"/>
    </row>
    <row r="939" ht="15.75" customHeight="1" spans="2:2">
      <c r="B939" s="102"/>
    </row>
    <row r="940" ht="15.75" customHeight="1" spans="2:2">
      <c r="B940" s="102"/>
    </row>
    <row r="941" ht="15.75" customHeight="1" spans="2:2">
      <c r="B941" s="102"/>
    </row>
    <row r="942" ht="15.75" customHeight="1" spans="2:2">
      <c r="B942" s="102"/>
    </row>
    <row r="943" ht="15.75" customHeight="1" spans="2:2">
      <c r="B943" s="102"/>
    </row>
    <row r="944" ht="15.75" customHeight="1" spans="2:2">
      <c r="B944" s="102"/>
    </row>
    <row r="945" ht="15.75" customHeight="1" spans="2:2">
      <c r="B945" s="102"/>
    </row>
    <row r="946" ht="15.75" customHeight="1" spans="2:2">
      <c r="B946" s="102"/>
    </row>
    <row r="947" ht="15.75" customHeight="1" spans="2:2">
      <c r="B947" s="102"/>
    </row>
    <row r="948" ht="15.75" customHeight="1" spans="2:2">
      <c r="B948" s="102"/>
    </row>
    <row r="949" ht="15.75" customHeight="1" spans="2:2">
      <c r="B949" s="102"/>
    </row>
    <row r="950" ht="15.75" customHeight="1" spans="2:2">
      <c r="B950" s="102"/>
    </row>
    <row r="951" ht="15.75" customHeight="1" spans="2:2">
      <c r="B951" s="102"/>
    </row>
    <row r="952" ht="15.75" customHeight="1" spans="2:2">
      <c r="B952" s="102"/>
    </row>
    <row r="953" ht="15.75" customHeight="1" spans="2:2">
      <c r="B953" s="102"/>
    </row>
    <row r="954" ht="15.75" customHeight="1" spans="2:2">
      <c r="B954" s="102"/>
    </row>
    <row r="955" ht="15.75" customHeight="1" spans="2:2">
      <c r="B955" s="102"/>
    </row>
    <row r="956" ht="15.75" customHeight="1" spans="2:2">
      <c r="B956" s="102"/>
    </row>
    <row r="957" ht="15.75" customHeight="1" spans="2:2">
      <c r="B957" s="102"/>
    </row>
    <row r="958" ht="15.75" customHeight="1" spans="2:2">
      <c r="B958" s="102"/>
    </row>
    <row r="959" ht="15.75" customHeight="1" spans="2:2">
      <c r="B959" s="102"/>
    </row>
    <row r="960" ht="15.75" customHeight="1" spans="2:2">
      <c r="B960" s="102"/>
    </row>
    <row r="961" ht="15.75" customHeight="1" spans="2:2">
      <c r="B961" s="102"/>
    </row>
    <row r="962" ht="15.75" customHeight="1" spans="2:2">
      <c r="B962" s="102"/>
    </row>
    <row r="963" ht="15.75" customHeight="1" spans="2:2">
      <c r="B963" s="102"/>
    </row>
    <row r="964" ht="15.75" customHeight="1" spans="2:2">
      <c r="B964" s="102"/>
    </row>
    <row r="965" ht="15.75" customHeight="1" spans="2:2">
      <c r="B965" s="102"/>
    </row>
    <row r="966" ht="15.75" customHeight="1" spans="2:2">
      <c r="B966" s="102"/>
    </row>
    <row r="967" ht="15.75" customHeight="1" spans="2:2">
      <c r="B967" s="102"/>
    </row>
    <row r="968" ht="15.75" customHeight="1" spans="2:2">
      <c r="B968" s="102"/>
    </row>
    <row r="969" ht="15.75" customHeight="1" spans="2:2">
      <c r="B969" s="102"/>
    </row>
    <row r="970" ht="15.75" customHeight="1" spans="2:2">
      <c r="B970" s="102"/>
    </row>
    <row r="971" ht="15.75" customHeight="1" spans="2:2">
      <c r="B971" s="10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18:H18"/>
    <mergeCell ref="A49:H49"/>
    <mergeCell ref="A51:H51"/>
    <mergeCell ref="A59:H59"/>
    <mergeCell ref="A61:H61"/>
    <mergeCell ref="A65:H65"/>
    <mergeCell ref="A71:H71"/>
    <mergeCell ref="A73:H73"/>
    <mergeCell ref="A76:C76"/>
    <mergeCell ref="A77:C77"/>
  </mergeCells>
  <pageMargins left="0.75" right="0.75" top="1" bottom="1" header="0.5" footer="0.5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L18" sqref="L18"/>
    </sheetView>
  </sheetViews>
  <sheetFormatPr defaultColWidth="12.6285714285714" defaultRowHeight="15" customHeight="1"/>
  <cols>
    <col min="1" max="1" width="21.3809523809524" customWidth="1"/>
    <col min="2" max="2" width="19.1333333333333" customWidth="1"/>
    <col min="3" max="3" width="65.1333333333333" customWidth="1"/>
    <col min="4" max="4" width="10.752380952381" customWidth="1"/>
    <col min="5" max="5" width="9.38095238095238" customWidth="1"/>
    <col min="6" max="6" width="13.6285714285714" customWidth="1"/>
    <col min="7" max="7" width="11.8571428571429" customWidth="1"/>
    <col min="8" max="8" width="23.5047619047619" customWidth="1"/>
    <col min="9" max="9" width="20.3809523809524" customWidth="1"/>
  </cols>
  <sheetData>
    <row r="1" ht="15.75" customHeight="1" spans="1:9">
      <c r="A1" s="102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0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SUM(F17:F20)</f>
        <v>63999.64</v>
      </c>
    </row>
    <row r="17" ht="19.5" customHeight="1" spans="1:9">
      <c r="A17" s="366" t="s">
        <v>4480</v>
      </c>
      <c r="B17" s="26" t="s">
        <v>25</v>
      </c>
      <c r="C17" s="367" t="s">
        <v>4481</v>
      </c>
      <c r="D17" s="289">
        <v>45596</v>
      </c>
      <c r="E17" s="289">
        <v>45597</v>
      </c>
      <c r="F17" s="72">
        <v>18600</v>
      </c>
      <c r="G17" s="289">
        <v>45600</v>
      </c>
      <c r="H17" s="242">
        <v>1000000000</v>
      </c>
      <c r="I17" s="156"/>
    </row>
    <row r="18" ht="17.25" customHeight="1" spans="1:9">
      <c r="A18" s="116" t="s">
        <v>4482</v>
      </c>
      <c r="B18" s="116" t="s">
        <v>18</v>
      </c>
      <c r="C18" s="122" t="s">
        <v>4483</v>
      </c>
      <c r="D18" s="118">
        <v>45597</v>
      </c>
      <c r="E18" s="118">
        <v>45600</v>
      </c>
      <c r="F18" s="119">
        <v>1500</v>
      </c>
      <c r="G18" s="118">
        <v>45600</v>
      </c>
      <c r="H18" s="159">
        <v>1000000000</v>
      </c>
      <c r="I18" s="155"/>
    </row>
    <row r="19" ht="17.25" customHeight="1" spans="1:9">
      <c r="A19" s="116" t="s">
        <v>4484</v>
      </c>
      <c r="B19" s="116" t="s">
        <v>572</v>
      </c>
      <c r="C19" s="163" t="s">
        <v>4485</v>
      </c>
      <c r="D19" s="118">
        <v>45598</v>
      </c>
      <c r="E19" s="118">
        <v>45600</v>
      </c>
      <c r="F19" s="119">
        <v>99.64</v>
      </c>
      <c r="G19" s="118">
        <v>45600</v>
      </c>
      <c r="H19" s="159">
        <v>1000000000</v>
      </c>
      <c r="I19" s="155"/>
    </row>
    <row r="20" ht="17.25" customHeight="1" spans="1:9">
      <c r="A20" s="116" t="s">
        <v>4486</v>
      </c>
      <c r="B20" s="116" t="s">
        <v>18</v>
      </c>
      <c r="C20" s="122" t="s">
        <v>4487</v>
      </c>
      <c r="D20" s="118">
        <v>45599</v>
      </c>
      <c r="E20" s="118">
        <v>45601</v>
      </c>
      <c r="F20" s="119">
        <v>43800</v>
      </c>
      <c r="G20" s="118">
        <v>45600</v>
      </c>
      <c r="H20" s="159">
        <v>1000000000</v>
      </c>
      <c r="I20" s="155"/>
    </row>
    <row r="21" ht="24.75" customHeight="1" spans="1:40">
      <c r="A21" s="22" t="s">
        <v>2713</v>
      </c>
      <c r="B21" s="106"/>
      <c r="C21" s="106"/>
      <c r="D21" s="106"/>
      <c r="E21" s="106"/>
      <c r="F21" s="106"/>
      <c r="G21" s="106"/>
      <c r="H21" s="107"/>
      <c r="I21" s="152">
        <f>SUM(F22:F49)</f>
        <v>155219.56</v>
      </c>
      <c r="AN21" s="147" t="s">
        <v>52</v>
      </c>
    </row>
    <row r="22" ht="16.5" customHeight="1" spans="1:9">
      <c r="A22" s="116" t="s">
        <v>4488</v>
      </c>
      <c r="B22" s="116" t="s">
        <v>639</v>
      </c>
      <c r="C22" s="122" t="s">
        <v>2182</v>
      </c>
      <c r="D22" s="161">
        <v>43516</v>
      </c>
      <c r="E22" s="124">
        <v>45600</v>
      </c>
      <c r="F22" s="222">
        <v>14744.31</v>
      </c>
      <c r="G22" s="118">
        <v>45600</v>
      </c>
      <c r="H22" s="316">
        <v>1000000000</v>
      </c>
      <c r="I22" s="155"/>
    </row>
    <row r="23" ht="16.5" customHeight="1" spans="1:9">
      <c r="A23" s="116" t="s">
        <v>4489</v>
      </c>
      <c r="B23" s="116" t="s">
        <v>639</v>
      </c>
      <c r="C23" s="122" t="s">
        <v>2182</v>
      </c>
      <c r="D23" s="229">
        <v>43787</v>
      </c>
      <c r="E23" s="161">
        <v>45597</v>
      </c>
      <c r="F23" s="141">
        <v>8846.8</v>
      </c>
      <c r="G23" s="118">
        <v>45600</v>
      </c>
      <c r="H23" s="116">
        <v>1000000000</v>
      </c>
      <c r="I23" s="155"/>
    </row>
    <row r="24" ht="16.5" customHeight="1" spans="1:9">
      <c r="A24" s="116" t="s">
        <v>4490</v>
      </c>
      <c r="B24" s="116" t="s">
        <v>253</v>
      </c>
      <c r="C24" s="122" t="s">
        <v>395</v>
      </c>
      <c r="D24" s="124">
        <v>45568</v>
      </c>
      <c r="E24" s="124">
        <v>45601</v>
      </c>
      <c r="F24" s="143">
        <v>760.04</v>
      </c>
      <c r="G24" s="118">
        <v>45600</v>
      </c>
      <c r="H24" s="162">
        <v>1000000000</v>
      </c>
      <c r="I24" s="155"/>
    </row>
    <row r="25" ht="16.5" customHeight="1" spans="1:9">
      <c r="A25" s="116" t="s">
        <v>4491</v>
      </c>
      <c r="B25" s="116" t="s">
        <v>2744</v>
      </c>
      <c r="C25" s="122" t="s">
        <v>2730</v>
      </c>
      <c r="D25" s="232">
        <v>45590</v>
      </c>
      <c r="E25" s="232">
        <v>45596</v>
      </c>
      <c r="F25" s="121">
        <v>16306.29</v>
      </c>
      <c r="G25" s="118">
        <v>45600</v>
      </c>
      <c r="H25" s="116">
        <v>1000000000</v>
      </c>
      <c r="I25" s="155"/>
    </row>
    <row r="26" ht="16.5" customHeight="1" spans="1:9">
      <c r="A26" s="116" t="s">
        <v>4492</v>
      </c>
      <c r="B26" s="116" t="s">
        <v>213</v>
      </c>
      <c r="C26" s="122" t="s">
        <v>214</v>
      </c>
      <c r="D26" s="232">
        <v>45590</v>
      </c>
      <c r="E26" s="232">
        <v>45596</v>
      </c>
      <c r="F26" s="141">
        <v>4635.72</v>
      </c>
      <c r="G26" s="118">
        <v>45600</v>
      </c>
      <c r="H26" s="116">
        <v>1000000000</v>
      </c>
      <c r="I26" s="155"/>
    </row>
    <row r="27" ht="16.5" customHeight="1" spans="1:9">
      <c r="A27" s="116" t="s">
        <v>4493</v>
      </c>
      <c r="B27" s="116" t="s">
        <v>54</v>
      </c>
      <c r="C27" s="122" t="s">
        <v>341</v>
      </c>
      <c r="D27" s="232">
        <v>45590</v>
      </c>
      <c r="E27" s="232">
        <v>45596</v>
      </c>
      <c r="F27" s="222">
        <v>5168.03</v>
      </c>
      <c r="G27" s="118">
        <v>45600</v>
      </c>
      <c r="H27" s="116">
        <v>1000000000</v>
      </c>
      <c r="I27" s="155"/>
    </row>
    <row r="28" ht="16.5" customHeight="1" spans="1:9">
      <c r="A28" s="220" t="s">
        <v>4494</v>
      </c>
      <c r="B28" s="159" t="s">
        <v>213</v>
      </c>
      <c r="C28" s="122" t="s">
        <v>4495</v>
      </c>
      <c r="D28" s="232">
        <v>45594</v>
      </c>
      <c r="E28" s="232">
        <v>45595</v>
      </c>
      <c r="F28" s="222">
        <v>3359.43</v>
      </c>
      <c r="G28" s="118">
        <v>45600</v>
      </c>
      <c r="H28" s="116">
        <v>1000000000</v>
      </c>
      <c r="I28" s="155"/>
    </row>
    <row r="29" ht="16.5" customHeight="1" spans="1:9">
      <c r="A29" s="116" t="s">
        <v>4496</v>
      </c>
      <c r="B29" s="116" t="s">
        <v>213</v>
      </c>
      <c r="C29" s="163" t="s">
        <v>214</v>
      </c>
      <c r="D29" s="229">
        <v>45594</v>
      </c>
      <c r="E29" s="161">
        <v>45596</v>
      </c>
      <c r="F29" s="222">
        <v>2184.36</v>
      </c>
      <c r="G29" s="118">
        <v>45600</v>
      </c>
      <c r="H29" s="116">
        <v>1000000000</v>
      </c>
      <c r="I29" s="155"/>
    </row>
    <row r="30" ht="16.5" customHeight="1" spans="1:9">
      <c r="A30" s="116" t="s">
        <v>4497</v>
      </c>
      <c r="B30" s="116" t="s">
        <v>2777</v>
      </c>
      <c r="C30" s="122" t="s">
        <v>465</v>
      </c>
      <c r="D30" s="232">
        <v>45594</v>
      </c>
      <c r="E30" s="232">
        <v>45596</v>
      </c>
      <c r="F30" s="141">
        <v>1689.6</v>
      </c>
      <c r="G30" s="118">
        <v>45600</v>
      </c>
      <c r="H30" s="116">
        <v>1444000000</v>
      </c>
      <c r="I30" s="155"/>
    </row>
    <row r="31" ht="16.5" customHeight="1" spans="1:9">
      <c r="A31" s="116" t="s">
        <v>4498</v>
      </c>
      <c r="B31" s="116" t="s">
        <v>2744</v>
      </c>
      <c r="C31" s="122" t="s">
        <v>4495</v>
      </c>
      <c r="D31" s="232">
        <v>45594</v>
      </c>
      <c r="E31" s="232">
        <v>45596</v>
      </c>
      <c r="F31" s="141">
        <v>8966.3</v>
      </c>
      <c r="G31" s="118">
        <v>45600</v>
      </c>
      <c r="H31" s="116">
        <v>1000000000</v>
      </c>
      <c r="I31" s="155"/>
    </row>
    <row r="32" ht="16.5" customHeight="1" spans="1:9">
      <c r="A32" s="220" t="s">
        <v>4499</v>
      </c>
      <c r="B32" s="116" t="s">
        <v>2744</v>
      </c>
      <c r="C32" s="122" t="s">
        <v>4495</v>
      </c>
      <c r="D32" s="232">
        <v>45594</v>
      </c>
      <c r="E32" s="232">
        <v>45596</v>
      </c>
      <c r="F32" s="141">
        <v>4521.29</v>
      </c>
      <c r="G32" s="118">
        <v>45600</v>
      </c>
      <c r="H32" s="116">
        <v>1000000000</v>
      </c>
      <c r="I32" s="155"/>
    </row>
    <row r="33" ht="17.25" customHeight="1" spans="1:9">
      <c r="A33" s="220" t="s">
        <v>4500</v>
      </c>
      <c r="B33" s="116" t="s">
        <v>2744</v>
      </c>
      <c r="C33" s="122" t="s">
        <v>4495</v>
      </c>
      <c r="D33" s="232">
        <v>45594</v>
      </c>
      <c r="E33" s="232">
        <v>45596</v>
      </c>
      <c r="F33" s="368">
        <v>2376.54</v>
      </c>
      <c r="G33" s="118">
        <v>45600</v>
      </c>
      <c r="H33" s="116">
        <v>1000000000</v>
      </c>
      <c r="I33" s="155"/>
    </row>
    <row r="34" ht="16.5" customHeight="1" spans="1:9">
      <c r="A34" s="220" t="s">
        <v>4501</v>
      </c>
      <c r="B34" s="116" t="s">
        <v>2744</v>
      </c>
      <c r="C34" s="122" t="s">
        <v>4495</v>
      </c>
      <c r="D34" s="232">
        <v>45594</v>
      </c>
      <c r="E34" s="232">
        <v>45596</v>
      </c>
      <c r="F34" s="141">
        <v>1434.87</v>
      </c>
      <c r="G34" s="118">
        <v>45600</v>
      </c>
      <c r="H34" s="316">
        <v>1133000000</v>
      </c>
      <c r="I34" s="155"/>
    </row>
    <row r="35" ht="16.5" customHeight="1" spans="1:9">
      <c r="A35" s="116" t="s">
        <v>4502</v>
      </c>
      <c r="B35" s="116" t="s">
        <v>2679</v>
      </c>
      <c r="C35" s="163" t="s">
        <v>350</v>
      </c>
      <c r="D35" s="124">
        <v>45594</v>
      </c>
      <c r="E35" s="124">
        <v>45597</v>
      </c>
      <c r="F35" s="234">
        <v>9614.01</v>
      </c>
      <c r="G35" s="118">
        <v>45600</v>
      </c>
      <c r="H35" s="162">
        <v>1000000000</v>
      </c>
      <c r="I35" s="155"/>
    </row>
    <row r="36" ht="16.5" customHeight="1" spans="1:9">
      <c r="A36" s="116" t="s">
        <v>4503</v>
      </c>
      <c r="B36" s="116" t="s">
        <v>60</v>
      </c>
      <c r="C36" s="122" t="s">
        <v>803</v>
      </c>
      <c r="D36" s="161">
        <v>45594</v>
      </c>
      <c r="E36" s="161">
        <v>45597</v>
      </c>
      <c r="F36" s="257">
        <v>5511.93</v>
      </c>
      <c r="G36" s="118">
        <v>45600</v>
      </c>
      <c r="H36" s="116">
        <v>1000000000</v>
      </c>
      <c r="I36" s="155"/>
    </row>
    <row r="37" customHeight="1" spans="1:9">
      <c r="A37" s="116" t="s">
        <v>4504</v>
      </c>
      <c r="B37" s="116" t="s">
        <v>79</v>
      </c>
      <c r="C37" s="122" t="s">
        <v>2300</v>
      </c>
      <c r="D37" s="161">
        <v>45594</v>
      </c>
      <c r="E37" s="161">
        <v>45597</v>
      </c>
      <c r="F37" s="222">
        <v>5843.19</v>
      </c>
      <c r="G37" s="118">
        <v>45600</v>
      </c>
      <c r="H37" s="116">
        <v>1000000000</v>
      </c>
      <c r="I37" s="155"/>
    </row>
    <row r="38" customHeight="1" spans="1:9">
      <c r="A38" s="116" t="s">
        <v>4505</v>
      </c>
      <c r="B38" s="116" t="s">
        <v>329</v>
      </c>
      <c r="C38" s="122" t="s">
        <v>4506</v>
      </c>
      <c r="D38" s="161">
        <v>45596</v>
      </c>
      <c r="E38" s="161">
        <v>45597</v>
      </c>
      <c r="F38" s="222">
        <v>4311.72</v>
      </c>
      <c r="G38" s="118">
        <v>45600</v>
      </c>
      <c r="H38" s="116">
        <v>1000000000</v>
      </c>
      <c r="I38" s="155"/>
    </row>
    <row r="39" customHeight="1" spans="1:9">
      <c r="A39" s="116" t="s">
        <v>4507</v>
      </c>
      <c r="B39" s="226" t="s">
        <v>60</v>
      </c>
      <c r="C39" s="122" t="s">
        <v>803</v>
      </c>
      <c r="D39" s="161">
        <v>45596</v>
      </c>
      <c r="E39" s="161">
        <v>45597</v>
      </c>
      <c r="F39" s="143">
        <v>237.97</v>
      </c>
      <c r="G39" s="118">
        <v>45600</v>
      </c>
      <c r="H39" s="116">
        <v>1000000000</v>
      </c>
      <c r="I39" s="155"/>
    </row>
    <row r="40" customHeight="1" spans="1:9">
      <c r="A40" s="116" t="s">
        <v>4508</v>
      </c>
      <c r="B40" s="116" t="s">
        <v>60</v>
      </c>
      <c r="C40" s="122" t="s">
        <v>465</v>
      </c>
      <c r="D40" s="124">
        <v>45596</v>
      </c>
      <c r="E40" s="124">
        <v>45600</v>
      </c>
      <c r="F40" s="222">
        <v>5467.98</v>
      </c>
      <c r="G40" s="118">
        <v>45600</v>
      </c>
      <c r="H40" s="162">
        <v>1133000000</v>
      </c>
      <c r="I40" s="155"/>
    </row>
    <row r="41" customHeight="1" spans="1:9">
      <c r="A41" s="116" t="s">
        <v>4509</v>
      </c>
      <c r="B41" s="116" t="s">
        <v>213</v>
      </c>
      <c r="C41" s="122" t="s">
        <v>214</v>
      </c>
      <c r="D41" s="124">
        <v>45596</v>
      </c>
      <c r="E41" s="124">
        <v>45600</v>
      </c>
      <c r="F41" s="119">
        <v>6953.58</v>
      </c>
      <c r="G41" s="118">
        <v>45600</v>
      </c>
      <c r="H41" s="162">
        <v>1000000000</v>
      </c>
      <c r="I41" s="370"/>
    </row>
    <row r="42" customHeight="1" spans="1:9">
      <c r="A42" s="116" t="s">
        <v>4510</v>
      </c>
      <c r="B42" s="116" t="s">
        <v>2780</v>
      </c>
      <c r="C42" s="122" t="s">
        <v>249</v>
      </c>
      <c r="D42" s="161">
        <v>45597</v>
      </c>
      <c r="E42" s="161">
        <v>45597</v>
      </c>
      <c r="F42" s="143">
        <v>2531.81</v>
      </c>
      <c r="G42" s="118">
        <v>45600</v>
      </c>
      <c r="H42" s="162">
        <v>1444000000</v>
      </c>
      <c r="I42" s="370"/>
    </row>
    <row r="43" customHeight="1" spans="1:9">
      <c r="A43" s="116" t="s">
        <v>4511</v>
      </c>
      <c r="B43" s="116" t="s">
        <v>143</v>
      </c>
      <c r="C43" s="235" t="s">
        <v>144</v>
      </c>
      <c r="D43" s="161">
        <v>45597</v>
      </c>
      <c r="E43" s="124">
        <v>45600</v>
      </c>
      <c r="F43" s="141">
        <v>6905.11</v>
      </c>
      <c r="G43" s="118">
        <v>45600</v>
      </c>
      <c r="H43" s="162">
        <v>1000000000</v>
      </c>
      <c r="I43" s="370"/>
    </row>
    <row r="44" customHeight="1" spans="1:9">
      <c r="A44" s="116" t="s">
        <v>4512</v>
      </c>
      <c r="B44" s="116" t="s">
        <v>146</v>
      </c>
      <c r="C44" s="235" t="s">
        <v>144</v>
      </c>
      <c r="D44" s="161">
        <v>45597</v>
      </c>
      <c r="E44" s="124">
        <v>45600</v>
      </c>
      <c r="F44" s="141">
        <v>5499.51</v>
      </c>
      <c r="G44" s="118">
        <v>45600</v>
      </c>
      <c r="H44" s="316">
        <v>1000000000</v>
      </c>
      <c r="I44" s="370"/>
    </row>
    <row r="45" customHeight="1" spans="1:9">
      <c r="A45" s="116" t="s">
        <v>4513</v>
      </c>
      <c r="B45" s="116" t="s">
        <v>1892</v>
      </c>
      <c r="C45" s="122" t="s">
        <v>4514</v>
      </c>
      <c r="D45" s="124">
        <v>45600</v>
      </c>
      <c r="E45" s="124">
        <v>45600</v>
      </c>
      <c r="F45" s="141">
        <v>157.02</v>
      </c>
      <c r="G45" s="118">
        <v>45600</v>
      </c>
      <c r="H45" s="316">
        <v>1000000000</v>
      </c>
      <c r="I45" s="370"/>
    </row>
    <row r="46" customHeight="1" spans="1:9">
      <c r="A46" s="116" t="s">
        <v>4515</v>
      </c>
      <c r="B46" s="116" t="s">
        <v>146</v>
      </c>
      <c r="C46" s="235" t="s">
        <v>144</v>
      </c>
      <c r="D46" s="124">
        <v>45600</v>
      </c>
      <c r="E46" s="124">
        <v>45601</v>
      </c>
      <c r="F46" s="222">
        <v>6548.63</v>
      </c>
      <c r="G46" s="118">
        <v>45600</v>
      </c>
      <c r="H46" s="116">
        <v>1000000000</v>
      </c>
      <c r="I46" s="370"/>
    </row>
    <row r="47" customHeight="1" spans="1:9">
      <c r="A47" s="116" t="s">
        <v>4516</v>
      </c>
      <c r="B47" s="116" t="s">
        <v>3171</v>
      </c>
      <c r="C47" s="122" t="s">
        <v>750</v>
      </c>
      <c r="D47" s="229">
        <v>45601</v>
      </c>
      <c r="E47" s="232">
        <v>45601</v>
      </c>
      <c r="F47" s="234">
        <v>9057.25</v>
      </c>
      <c r="G47" s="118">
        <v>45600</v>
      </c>
      <c r="H47" s="116">
        <v>1000000000</v>
      </c>
      <c r="I47" s="370"/>
    </row>
    <row r="48" customHeight="1" spans="1:9">
      <c r="A48" s="116" t="s">
        <v>4517</v>
      </c>
      <c r="B48" s="116" t="s">
        <v>266</v>
      </c>
      <c r="C48" s="235" t="s">
        <v>3183</v>
      </c>
      <c r="D48" s="229">
        <v>45601</v>
      </c>
      <c r="E48" s="232">
        <v>45601</v>
      </c>
      <c r="F48" s="143">
        <v>7215.21</v>
      </c>
      <c r="G48" s="118">
        <v>45600</v>
      </c>
      <c r="H48" s="116">
        <v>1000000000</v>
      </c>
      <c r="I48" s="370"/>
    </row>
    <row r="49" customHeight="1" spans="1:9">
      <c r="A49" s="116" t="s">
        <v>4518</v>
      </c>
      <c r="B49" s="116" t="s">
        <v>143</v>
      </c>
      <c r="C49" s="122" t="s">
        <v>1856</v>
      </c>
      <c r="D49" s="232">
        <v>45601</v>
      </c>
      <c r="E49" s="232">
        <v>45601</v>
      </c>
      <c r="F49" s="222">
        <v>4371.06</v>
      </c>
      <c r="G49" s="118">
        <v>45600</v>
      </c>
      <c r="H49" s="116">
        <v>3008000000</v>
      </c>
      <c r="I49" s="370"/>
    </row>
    <row r="50" ht="15.75" customHeight="1" spans="1:9">
      <c r="A50" s="22" t="s">
        <v>160</v>
      </c>
      <c r="B50" s="106"/>
      <c r="C50" s="106"/>
      <c r="D50" s="106"/>
      <c r="E50" s="106"/>
      <c r="F50" s="106"/>
      <c r="G50" s="106"/>
      <c r="H50" s="107"/>
      <c r="I50" s="152">
        <f t="shared" ref="I50:I54" si="0">SUM(F51)</f>
        <v>0</v>
      </c>
    </row>
    <row r="51" customHeight="1" spans="1:9">
      <c r="A51" s="43"/>
      <c r="B51" s="43"/>
      <c r="C51" s="44"/>
      <c r="D51" s="43"/>
      <c r="E51" s="43"/>
      <c r="F51" s="45"/>
      <c r="G51" s="43"/>
      <c r="H51" s="43"/>
      <c r="I51" s="122"/>
    </row>
    <row r="52" ht="15.75" customHeight="1" spans="1:9">
      <c r="A52" s="22" t="s">
        <v>161</v>
      </c>
      <c r="B52" s="106"/>
      <c r="C52" s="106"/>
      <c r="D52" s="106"/>
      <c r="E52" s="106"/>
      <c r="F52" s="106"/>
      <c r="G52" s="106"/>
      <c r="H52" s="107"/>
      <c r="I52" s="152">
        <f t="shared" si="0"/>
        <v>117157.31</v>
      </c>
    </row>
    <row r="53" ht="17.25" customHeight="1" spans="1:9">
      <c r="A53" s="26" t="s">
        <v>4519</v>
      </c>
      <c r="B53" s="26" t="s">
        <v>166</v>
      </c>
      <c r="C53" s="25" t="s">
        <v>4520</v>
      </c>
      <c r="D53" s="60">
        <v>45597</v>
      </c>
      <c r="E53" s="60">
        <v>45597</v>
      </c>
      <c r="F53" s="72">
        <v>117157.31</v>
      </c>
      <c r="G53" s="289">
        <v>45600</v>
      </c>
      <c r="H53" s="26">
        <v>1000000000</v>
      </c>
      <c r="I53" s="371"/>
    </row>
    <row r="54" ht="15.75" customHeight="1" spans="1:9">
      <c r="A54" s="22" t="s">
        <v>186</v>
      </c>
      <c r="B54" s="106"/>
      <c r="C54" s="106"/>
      <c r="D54" s="106"/>
      <c r="E54" s="106"/>
      <c r="F54" s="106"/>
      <c r="G54" s="106"/>
      <c r="H54" s="107"/>
      <c r="I54" s="152">
        <f t="shared" si="0"/>
        <v>0</v>
      </c>
    </row>
    <row r="55" ht="15.75" customHeight="1" spans="1:9">
      <c r="A55" s="116"/>
      <c r="B55" s="116"/>
      <c r="C55" s="122"/>
      <c r="D55" s="116"/>
      <c r="E55" s="116"/>
      <c r="F55" s="119"/>
      <c r="G55" s="164"/>
      <c r="H55" s="116"/>
      <c r="I55" s="122"/>
    </row>
    <row r="56" ht="15.75" customHeight="1" spans="1:9">
      <c r="A56" s="22" t="s">
        <v>187</v>
      </c>
      <c r="B56" s="106"/>
      <c r="C56" s="106"/>
      <c r="D56" s="106"/>
      <c r="E56" s="106"/>
      <c r="F56" s="106"/>
      <c r="G56" s="106"/>
      <c r="H56" s="107"/>
      <c r="I56" s="152">
        <f>SUM(F57:F58)</f>
        <v>86850.83</v>
      </c>
    </row>
    <row r="57" ht="24" customHeight="1" spans="1:9">
      <c r="A57" s="116" t="s">
        <v>4521</v>
      </c>
      <c r="B57" s="116" t="s">
        <v>3193</v>
      </c>
      <c r="C57" s="122" t="s">
        <v>1095</v>
      </c>
      <c r="D57" s="118">
        <v>45596</v>
      </c>
      <c r="E57" s="124">
        <v>45597</v>
      </c>
      <c r="F57" s="141">
        <v>26119.83</v>
      </c>
      <c r="G57" s="118">
        <v>23685</v>
      </c>
      <c r="H57" s="369" t="s">
        <v>4522</v>
      </c>
      <c r="I57" s="370"/>
    </row>
    <row r="58" ht="16.5" customHeight="1" spans="1:9">
      <c r="A58" s="26" t="s">
        <v>4523</v>
      </c>
      <c r="B58" s="26" t="s">
        <v>198</v>
      </c>
      <c r="C58" s="129" t="s">
        <v>4524</v>
      </c>
      <c r="D58" s="289">
        <v>45596</v>
      </c>
      <c r="E58" s="289">
        <v>45600</v>
      </c>
      <c r="F58" s="135">
        <v>60731</v>
      </c>
      <c r="G58" s="289">
        <v>45600</v>
      </c>
      <c r="H58" s="134" t="s">
        <v>34</v>
      </c>
      <c r="I58" s="371"/>
    </row>
    <row r="59" ht="15.75" customHeight="1" spans="1:9">
      <c r="A59" s="22" t="s">
        <v>208</v>
      </c>
      <c r="B59" s="106"/>
      <c r="C59" s="106"/>
      <c r="D59" s="106"/>
      <c r="E59" s="106"/>
      <c r="F59" s="106"/>
      <c r="G59" s="106"/>
      <c r="H59" s="107"/>
      <c r="I59" s="152">
        <f>SUM(F61:F61)</f>
        <v>19535.55</v>
      </c>
    </row>
    <row r="60" ht="15.75" customHeight="1" spans="1:9">
      <c r="A60" s="116" t="s">
        <v>4525</v>
      </c>
      <c r="B60" s="116" t="s">
        <v>213</v>
      </c>
      <c r="C60" s="122" t="s">
        <v>214</v>
      </c>
      <c r="D60" s="151">
        <v>45581</v>
      </c>
      <c r="E60" s="151">
        <v>45600</v>
      </c>
      <c r="F60" s="141">
        <v>26987.91</v>
      </c>
      <c r="G60" s="118">
        <v>23685</v>
      </c>
      <c r="H60" s="116">
        <v>1000000000</v>
      </c>
      <c r="I60" s="155"/>
    </row>
    <row r="61" ht="17.25" customHeight="1" spans="1:9">
      <c r="A61" s="116" t="s">
        <v>4526</v>
      </c>
      <c r="B61" s="26" t="s">
        <v>213</v>
      </c>
      <c r="C61" s="163" t="s">
        <v>214</v>
      </c>
      <c r="D61" s="124">
        <v>45597</v>
      </c>
      <c r="E61" s="124">
        <v>45597</v>
      </c>
      <c r="F61" s="127">
        <v>19535.55</v>
      </c>
      <c r="G61" s="118">
        <v>23685</v>
      </c>
      <c r="H61" s="116">
        <v>1000000000</v>
      </c>
      <c r="I61" s="155"/>
    </row>
    <row r="62" ht="15.75" customHeight="1" spans="1:9">
      <c r="A62" s="22" t="s">
        <v>220</v>
      </c>
      <c r="B62" s="106"/>
      <c r="C62" s="106"/>
      <c r="D62" s="106"/>
      <c r="E62" s="106"/>
      <c r="F62" s="106"/>
      <c r="G62" s="106"/>
      <c r="H62" s="107"/>
      <c r="I62" s="152">
        <f>SUM(F63)</f>
        <v>0</v>
      </c>
    </row>
    <row r="63" ht="15.75" customHeight="1" spans="1:9">
      <c r="A63" s="116"/>
      <c r="B63" s="116"/>
      <c r="C63" s="122"/>
      <c r="D63" s="164"/>
      <c r="E63" s="164"/>
      <c r="F63" s="72"/>
      <c r="G63" s="164"/>
      <c r="H63" s="116"/>
      <c r="I63" s="122"/>
    </row>
    <row r="64" ht="15.75" customHeight="1" spans="1:9">
      <c r="A64" s="22" t="s">
        <v>221</v>
      </c>
      <c r="B64" s="106"/>
      <c r="C64" s="106"/>
      <c r="D64" s="106"/>
      <c r="E64" s="106"/>
      <c r="F64" s="106"/>
      <c r="G64" s="106"/>
      <c r="H64" s="107"/>
      <c r="I64" s="152">
        <f>SUM(F65)</f>
        <v>0</v>
      </c>
    </row>
    <row r="65" ht="15.75" customHeight="1" spans="1:9">
      <c r="A65" s="116"/>
      <c r="B65" s="116"/>
      <c r="C65" s="309"/>
      <c r="D65" s="164"/>
      <c r="E65" s="258"/>
      <c r="F65" s="165"/>
      <c r="G65" s="259"/>
      <c r="H65" s="162"/>
      <c r="I65" s="116"/>
    </row>
    <row r="66" customFormat="1" ht="15.75" customHeight="1" spans="1:8">
      <c r="A66" s="91"/>
      <c r="B66" s="91"/>
      <c r="D66" s="91"/>
      <c r="E66" s="91"/>
      <c r="F66" s="167"/>
      <c r="G66" s="168"/>
      <c r="H66" s="169"/>
    </row>
    <row r="67" customFormat="1" ht="15.75" customHeight="1" spans="1:8">
      <c r="A67" s="170" t="s">
        <v>222</v>
      </c>
      <c r="B67" s="171"/>
      <c r="C67" s="171"/>
      <c r="D67" s="91"/>
      <c r="E67" s="91"/>
      <c r="F67" s="167"/>
      <c r="H67" s="91"/>
    </row>
    <row r="68" customFormat="1" ht="15.75" customHeight="1" spans="1:8">
      <c r="A68" s="172" t="s">
        <v>223</v>
      </c>
      <c r="B68" s="102"/>
      <c r="C68" s="102"/>
      <c r="D68" s="91"/>
      <c r="E68" s="91"/>
      <c r="F68" s="167"/>
      <c r="H68" s="91"/>
    </row>
    <row r="69" customFormat="1" ht="15.75" customHeight="1" spans="1:9">
      <c r="A69" s="91"/>
      <c r="B69" s="91"/>
      <c r="D69" s="91"/>
      <c r="E69" s="91"/>
      <c r="F69" s="167"/>
      <c r="H69" s="91"/>
      <c r="I69" s="372"/>
    </row>
    <row r="70" customFormat="1" ht="15.75" customHeight="1" spans="1:9">
      <c r="A70" s="91"/>
      <c r="B70" s="91"/>
      <c r="D70" s="91"/>
      <c r="E70" s="91"/>
      <c r="F70" s="167"/>
      <c r="H70" s="91"/>
      <c r="I70" s="373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9">
      <c r="A72" s="91"/>
      <c r="B72" s="91"/>
      <c r="D72" s="91"/>
      <c r="E72" s="91"/>
      <c r="F72" s="167"/>
      <c r="H72" s="91"/>
      <c r="I72" s="373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2">
      <c r="A269" s="102"/>
      <c r="B269" s="102"/>
    </row>
    <row r="270" customFormat="1" ht="15.75" customHeight="1" spans="1:2">
      <c r="A270" s="102"/>
      <c r="B270" s="102"/>
    </row>
    <row r="271" customFormat="1" ht="15.75" customHeight="1" spans="1:2">
      <c r="A271" s="102"/>
      <c r="B271" s="102"/>
    </row>
    <row r="272" customFormat="1" ht="15.75" customHeight="1" spans="1:2">
      <c r="A272" s="102"/>
      <c r="B272" s="102"/>
    </row>
    <row r="273" customFormat="1" ht="15.75" customHeight="1" spans="1:2">
      <c r="A273" s="102"/>
      <c r="B273" s="102"/>
    </row>
    <row r="274" customFormat="1" ht="15.75" customHeight="1" spans="1:2">
      <c r="A274" s="102"/>
      <c r="B274" s="102"/>
    </row>
    <row r="275" customFormat="1" ht="15.75" customHeight="1" spans="1:2">
      <c r="A275" s="102"/>
      <c r="B275" s="102"/>
    </row>
    <row r="276" customFormat="1" ht="15.75" customHeight="1" spans="1:2">
      <c r="A276" s="102"/>
      <c r="B276" s="102"/>
    </row>
    <row r="277" customFormat="1" ht="15.75" customHeight="1" spans="1:2">
      <c r="A277" s="102"/>
      <c r="B277" s="102"/>
    </row>
    <row r="278" customFormat="1" ht="15.75" customHeight="1" spans="1:2">
      <c r="A278" s="102"/>
      <c r="B278" s="102"/>
    </row>
    <row r="279" customFormat="1" ht="15.75" customHeight="1" spans="1:2">
      <c r="A279" s="102"/>
      <c r="B279" s="102"/>
    </row>
    <row r="280" customFormat="1" ht="15.75" customHeight="1" spans="1:2">
      <c r="A280" s="102"/>
      <c r="B280" s="102"/>
    </row>
    <row r="281" customFormat="1" ht="15.75" customHeight="1" spans="1:2">
      <c r="A281" s="102"/>
      <c r="B281" s="102"/>
    </row>
    <row r="282" customFormat="1" ht="15.75" customHeight="1" spans="1:2">
      <c r="A282" s="102"/>
      <c r="B282" s="102"/>
    </row>
    <row r="283" customFormat="1" ht="15.75" customHeight="1" spans="1:2">
      <c r="A283" s="102"/>
      <c r="B283" s="102"/>
    </row>
    <row r="284" customFormat="1" ht="15.75" customHeight="1" spans="1:2">
      <c r="A284" s="102"/>
      <c r="B284" s="102"/>
    </row>
    <row r="285" customFormat="1" ht="15.75" customHeight="1" spans="1:2">
      <c r="A285" s="102"/>
      <c r="B285" s="102"/>
    </row>
    <row r="286" customFormat="1" ht="15.75" customHeight="1" spans="1:2">
      <c r="A286" s="102"/>
      <c r="B286" s="102"/>
    </row>
    <row r="287" customFormat="1" ht="15.75" customHeight="1" spans="1:2">
      <c r="A287" s="102"/>
      <c r="B287" s="102"/>
    </row>
    <row r="288" customFormat="1" ht="15.75" customHeight="1" spans="1:2">
      <c r="A288" s="102"/>
      <c r="B288" s="102"/>
    </row>
    <row r="289" customFormat="1" ht="15.75" customHeight="1" spans="1:2">
      <c r="A289" s="102"/>
      <c r="B289" s="102"/>
    </row>
    <row r="290" customFormat="1" ht="15.75" customHeight="1" spans="1:2">
      <c r="A290" s="102"/>
      <c r="B290" s="102"/>
    </row>
    <row r="291" customFormat="1" ht="15.75" customHeight="1" spans="1:2">
      <c r="A291" s="102"/>
      <c r="B291" s="102"/>
    </row>
    <row r="292" customFormat="1" ht="15.75" customHeight="1" spans="1:2">
      <c r="A292" s="102"/>
      <c r="B292" s="102"/>
    </row>
    <row r="293" customFormat="1" ht="15.75" customHeight="1" spans="1:2">
      <c r="A293" s="102"/>
      <c r="B293" s="102"/>
    </row>
    <row r="294" customFormat="1" ht="15.75" customHeight="1" spans="1:2">
      <c r="A294" s="102"/>
      <c r="B294" s="102"/>
    </row>
    <row r="295" customFormat="1" ht="15.75" customHeight="1" spans="1:2">
      <c r="A295" s="102"/>
      <c r="B295" s="102"/>
    </row>
    <row r="296" customFormat="1" ht="15.75" customHeight="1" spans="1:2">
      <c r="A296" s="102"/>
      <c r="B296" s="102"/>
    </row>
    <row r="297" customFormat="1" ht="15.75" customHeight="1" spans="1:2">
      <c r="A297" s="102"/>
      <c r="B297" s="102"/>
    </row>
    <row r="298" customFormat="1" ht="15.75" customHeight="1" spans="1:2">
      <c r="A298" s="102"/>
      <c r="B298" s="102"/>
    </row>
    <row r="299" customFormat="1" ht="15.75" customHeight="1" spans="1:2">
      <c r="A299" s="102"/>
      <c r="B299" s="102"/>
    </row>
    <row r="300" customFormat="1" ht="15.75" customHeight="1" spans="1:2">
      <c r="A300" s="102"/>
      <c r="B300" s="102"/>
    </row>
    <row r="301" customFormat="1" ht="15.75" customHeight="1" spans="1:2">
      <c r="A301" s="102"/>
      <c r="B301" s="102"/>
    </row>
    <row r="302" customFormat="1" ht="15.75" customHeight="1" spans="1:2">
      <c r="A302" s="102"/>
      <c r="B302" s="102"/>
    </row>
    <row r="303" customFormat="1" ht="15.75" customHeight="1" spans="1:2">
      <c r="A303" s="102"/>
      <c r="B303" s="102"/>
    </row>
    <row r="304" customFormat="1" ht="15.75" customHeight="1" spans="1:2">
      <c r="A304" s="102"/>
      <c r="B304" s="102"/>
    </row>
    <row r="305" customFormat="1" ht="15.75" customHeight="1" spans="1:2">
      <c r="A305" s="102"/>
      <c r="B305" s="102"/>
    </row>
    <row r="306" customFormat="1" ht="15.75" customHeight="1" spans="1:2">
      <c r="A306" s="102"/>
      <c r="B306" s="102"/>
    </row>
    <row r="307" customFormat="1" ht="15.75" customHeight="1" spans="1:2">
      <c r="A307" s="102"/>
      <c r="B307" s="102"/>
    </row>
    <row r="308" customFormat="1" ht="15.75" customHeight="1" spans="1:2">
      <c r="A308" s="102"/>
      <c r="B308" s="102"/>
    </row>
    <row r="309" customFormat="1" ht="15.75" customHeight="1" spans="1:2">
      <c r="A309" s="102"/>
      <c r="B309" s="102"/>
    </row>
    <row r="310" customFormat="1" ht="15.75" customHeight="1" spans="1:2">
      <c r="A310" s="102"/>
      <c r="B310" s="102"/>
    </row>
    <row r="311" customFormat="1" ht="15.75" customHeight="1" spans="1:2">
      <c r="A311" s="102"/>
      <c r="B311" s="102"/>
    </row>
    <row r="312" customFormat="1" ht="15.75" customHeight="1" spans="1:2">
      <c r="A312" s="102"/>
      <c r="B312" s="102"/>
    </row>
    <row r="313" customFormat="1" ht="15.75" customHeight="1" spans="1:2">
      <c r="A313" s="102"/>
      <c r="B313" s="102"/>
    </row>
    <row r="314" customFormat="1" ht="15.75" customHeight="1" spans="1:2">
      <c r="A314" s="102"/>
      <c r="B314" s="102"/>
    </row>
    <row r="315" customFormat="1" ht="15.75" customHeight="1" spans="1:2">
      <c r="A315" s="102"/>
      <c r="B315" s="102"/>
    </row>
    <row r="316" customFormat="1" ht="15.75" customHeight="1" spans="1:2">
      <c r="A316" s="102"/>
      <c r="B316" s="102"/>
    </row>
    <row r="317" customFormat="1" ht="15.75" customHeight="1" spans="1:2">
      <c r="A317" s="102"/>
      <c r="B317" s="102"/>
    </row>
    <row r="318" customFormat="1" ht="15.75" customHeight="1" spans="1:2">
      <c r="A318" s="102"/>
      <c r="B318" s="102"/>
    </row>
    <row r="319" customFormat="1" ht="15.75" customHeight="1" spans="1:2">
      <c r="A319" s="102"/>
      <c r="B319" s="102"/>
    </row>
    <row r="320" customFormat="1" ht="15.75" customHeight="1" spans="1:2">
      <c r="A320" s="102"/>
      <c r="B320" s="102"/>
    </row>
    <row r="321" customFormat="1" ht="15.75" customHeight="1" spans="1:2">
      <c r="A321" s="102"/>
      <c r="B321" s="102"/>
    </row>
    <row r="322" customFormat="1" ht="15.75" customHeight="1" spans="1:2">
      <c r="A322" s="102"/>
      <c r="B322" s="102"/>
    </row>
    <row r="323" customFormat="1" ht="15.75" customHeight="1" spans="1:2">
      <c r="A323" s="102"/>
      <c r="B323" s="102"/>
    </row>
    <row r="324" customFormat="1" ht="15.75" customHeight="1" spans="1:2">
      <c r="A324" s="102"/>
      <c r="B324" s="102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50:H50"/>
    <mergeCell ref="A52:H52"/>
    <mergeCell ref="A54:H54"/>
    <mergeCell ref="A56:H56"/>
    <mergeCell ref="A59:H59"/>
    <mergeCell ref="A62:H62"/>
    <mergeCell ref="A64:H64"/>
  </mergeCells>
  <pageMargins left="0.75" right="0.75" top="1" bottom="1" header="0.5" footer="0.5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E27" sqref="E27"/>
    </sheetView>
  </sheetViews>
  <sheetFormatPr defaultColWidth="12.6285714285714" defaultRowHeight="15" customHeight="1"/>
  <cols>
    <col min="1" max="1" width="22.3809523809524" customWidth="1"/>
    <col min="2" max="2" width="19.752380952381" customWidth="1"/>
    <col min="3" max="3" width="66.1333333333333" customWidth="1"/>
    <col min="4" max="4" width="10.752380952381" customWidth="1"/>
    <col min="5" max="5" width="9.38095238095238" customWidth="1"/>
    <col min="6" max="6" width="13.6285714285714" customWidth="1"/>
    <col min="7" max="7" width="12.4285714285714" customWidth="1"/>
    <col min="8" max="8" width="20.1428571428571" customWidth="1"/>
    <col min="9" max="9" width="20.3809523809524" customWidth="1"/>
  </cols>
  <sheetData>
    <row r="1" ht="15.75" customHeight="1" spans="1:9">
      <c r="A1" s="102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56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SUM(F17:F44)</f>
        <v>177327</v>
      </c>
    </row>
    <row r="17" ht="19.5" customHeight="1" spans="1:9">
      <c r="A17" s="116" t="s">
        <v>4527</v>
      </c>
      <c r="B17" s="116" t="s">
        <v>25</v>
      </c>
      <c r="C17" s="122" t="s">
        <v>4528</v>
      </c>
      <c r="D17" s="118">
        <v>45566</v>
      </c>
      <c r="E17" s="118">
        <v>45600</v>
      </c>
      <c r="F17" s="119">
        <v>800</v>
      </c>
      <c r="G17" s="118">
        <v>45604</v>
      </c>
      <c r="H17" s="159" t="s">
        <v>31</v>
      </c>
      <c r="I17" s="155"/>
    </row>
    <row r="18" ht="17.25" customHeight="1" spans="1:9">
      <c r="A18" s="116" t="s">
        <v>4529</v>
      </c>
      <c r="B18" s="116" t="s">
        <v>25</v>
      </c>
      <c r="C18" s="122" t="s">
        <v>4530</v>
      </c>
      <c r="D18" s="118">
        <v>45566</v>
      </c>
      <c r="E18" s="118">
        <v>45600</v>
      </c>
      <c r="F18" s="119">
        <v>1300</v>
      </c>
      <c r="G18" s="118">
        <v>45604</v>
      </c>
      <c r="H18" s="159" t="s">
        <v>31</v>
      </c>
      <c r="I18" s="155"/>
    </row>
    <row r="19" ht="17.25" customHeight="1" spans="1:9">
      <c r="A19" s="26" t="s">
        <v>4531</v>
      </c>
      <c r="B19" s="26" t="s">
        <v>25</v>
      </c>
      <c r="C19" s="25" t="s">
        <v>4532</v>
      </c>
      <c r="D19" s="289">
        <v>45566</v>
      </c>
      <c r="E19" s="289">
        <v>45601</v>
      </c>
      <c r="F19" s="364">
        <v>4999.98</v>
      </c>
      <c r="G19" s="289">
        <v>45604</v>
      </c>
      <c r="H19" s="242" t="s">
        <v>31</v>
      </c>
      <c r="I19" s="156"/>
    </row>
    <row r="20" ht="17.25" customHeight="1" spans="1:9">
      <c r="A20" s="116" t="s">
        <v>4533</v>
      </c>
      <c r="B20" s="116" t="s">
        <v>25</v>
      </c>
      <c r="C20" s="122" t="s">
        <v>4528</v>
      </c>
      <c r="D20" s="118">
        <v>45568</v>
      </c>
      <c r="E20" s="118">
        <v>45600</v>
      </c>
      <c r="F20" s="119">
        <v>1000</v>
      </c>
      <c r="G20" s="118">
        <v>45604</v>
      </c>
      <c r="H20" s="159" t="s">
        <v>31</v>
      </c>
      <c r="I20" s="155"/>
    </row>
    <row r="21" ht="16.5" customHeight="1" spans="1:9">
      <c r="A21" s="116" t="s">
        <v>4534</v>
      </c>
      <c r="B21" s="116" t="s">
        <v>25</v>
      </c>
      <c r="C21" s="122" t="s">
        <v>4528</v>
      </c>
      <c r="D21" s="118">
        <v>45569</v>
      </c>
      <c r="E21" s="118">
        <v>45600</v>
      </c>
      <c r="F21" s="119">
        <v>500</v>
      </c>
      <c r="G21" s="118">
        <v>45604</v>
      </c>
      <c r="H21" s="159" t="s">
        <v>31</v>
      </c>
      <c r="I21" s="155"/>
    </row>
    <row r="22" ht="15.75" customHeight="1" spans="1:9">
      <c r="A22" s="116" t="s">
        <v>4535</v>
      </c>
      <c r="B22" s="116" t="s">
        <v>25</v>
      </c>
      <c r="C22" s="122" t="s">
        <v>4528</v>
      </c>
      <c r="D22" s="118">
        <v>45572</v>
      </c>
      <c r="E22" s="118">
        <v>45597</v>
      </c>
      <c r="F22" s="119">
        <v>1000</v>
      </c>
      <c r="G22" s="118">
        <v>45604</v>
      </c>
      <c r="H22" s="159" t="s">
        <v>31</v>
      </c>
      <c r="I22" s="155"/>
    </row>
    <row r="23" ht="17.25" customHeight="1" spans="1:9">
      <c r="A23" s="116" t="s">
        <v>4536</v>
      </c>
      <c r="B23" s="116" t="s">
        <v>25</v>
      </c>
      <c r="C23" s="122" t="s">
        <v>4528</v>
      </c>
      <c r="D23" s="118">
        <v>45573</v>
      </c>
      <c r="E23" s="118">
        <v>45601</v>
      </c>
      <c r="F23" s="119">
        <v>510</v>
      </c>
      <c r="G23" s="118">
        <v>45604</v>
      </c>
      <c r="H23" s="159" t="s">
        <v>31</v>
      </c>
      <c r="I23" s="155"/>
    </row>
    <row r="24" ht="17.25" customHeight="1" spans="1:9">
      <c r="A24" s="116" t="s">
        <v>4537</v>
      </c>
      <c r="B24" s="116" t="s">
        <v>25</v>
      </c>
      <c r="C24" s="122" t="s">
        <v>4528</v>
      </c>
      <c r="D24" s="118">
        <v>45574</v>
      </c>
      <c r="E24" s="118">
        <v>45602</v>
      </c>
      <c r="F24" s="119">
        <v>12477.5</v>
      </c>
      <c r="G24" s="118">
        <v>45604</v>
      </c>
      <c r="H24" s="159" t="s">
        <v>31</v>
      </c>
      <c r="I24" s="155"/>
    </row>
    <row r="25" ht="17.25" customHeight="1" spans="1:9">
      <c r="A25" s="116" t="s">
        <v>4538</v>
      </c>
      <c r="B25" s="116" t="s">
        <v>25</v>
      </c>
      <c r="C25" s="122" t="s">
        <v>4530</v>
      </c>
      <c r="D25" s="118">
        <v>45574</v>
      </c>
      <c r="E25" s="118">
        <v>45601</v>
      </c>
      <c r="F25" s="119">
        <v>25000</v>
      </c>
      <c r="G25" s="118">
        <v>45604</v>
      </c>
      <c r="H25" s="159" t="s">
        <v>31</v>
      </c>
      <c r="I25" s="155"/>
    </row>
    <row r="26" ht="17.25" customHeight="1" spans="1:9">
      <c r="A26" s="116" t="s">
        <v>4539</v>
      </c>
      <c r="B26" s="116" t="s">
        <v>25</v>
      </c>
      <c r="C26" s="122" t="s">
        <v>4528</v>
      </c>
      <c r="D26" s="118">
        <v>45574</v>
      </c>
      <c r="E26" s="118">
        <v>45602</v>
      </c>
      <c r="F26" s="119">
        <v>2040</v>
      </c>
      <c r="G26" s="118">
        <v>45604</v>
      </c>
      <c r="H26" s="159" t="s">
        <v>31</v>
      </c>
      <c r="I26" s="155"/>
    </row>
    <row r="27" ht="17.25" customHeight="1" spans="1:9">
      <c r="A27" s="116" t="s">
        <v>4540</v>
      </c>
      <c r="B27" s="116" t="s">
        <v>25</v>
      </c>
      <c r="C27" s="122" t="s">
        <v>4528</v>
      </c>
      <c r="D27" s="118">
        <v>45575</v>
      </c>
      <c r="E27" s="118">
        <v>45600</v>
      </c>
      <c r="F27" s="119">
        <v>500</v>
      </c>
      <c r="G27" s="118">
        <v>45604</v>
      </c>
      <c r="H27" s="159" t="s">
        <v>31</v>
      </c>
      <c r="I27" s="155"/>
    </row>
    <row r="28" ht="17.25" customHeight="1" spans="1:9">
      <c r="A28" s="116" t="s">
        <v>4541</v>
      </c>
      <c r="B28" s="116" t="s">
        <v>25</v>
      </c>
      <c r="C28" s="122" t="s">
        <v>4528</v>
      </c>
      <c r="D28" s="118">
        <v>45580</v>
      </c>
      <c r="E28" s="118">
        <v>45601</v>
      </c>
      <c r="F28" s="119">
        <v>800</v>
      </c>
      <c r="G28" s="118">
        <v>45604</v>
      </c>
      <c r="H28" s="159" t="s">
        <v>31</v>
      </c>
      <c r="I28" s="155"/>
    </row>
    <row r="29" ht="17.25" customHeight="1" spans="1:9">
      <c r="A29" s="116" t="s">
        <v>4542</v>
      </c>
      <c r="B29" s="116" t="s">
        <v>25</v>
      </c>
      <c r="C29" s="122" t="s">
        <v>4530</v>
      </c>
      <c r="D29" s="118">
        <v>45586</v>
      </c>
      <c r="E29" s="118">
        <v>45602</v>
      </c>
      <c r="F29" s="119">
        <v>550</v>
      </c>
      <c r="G29" s="118">
        <v>45604</v>
      </c>
      <c r="H29" s="159" t="s">
        <v>31</v>
      </c>
      <c r="I29" s="155"/>
    </row>
    <row r="30" ht="17.25" customHeight="1" spans="1:9">
      <c r="A30" s="116" t="s">
        <v>4543</v>
      </c>
      <c r="B30" s="116" t="s">
        <v>25</v>
      </c>
      <c r="C30" s="122" t="s">
        <v>4528</v>
      </c>
      <c r="D30" s="118">
        <v>45586</v>
      </c>
      <c r="E30" s="118">
        <v>45602</v>
      </c>
      <c r="F30" s="119">
        <v>500</v>
      </c>
      <c r="G30" s="118">
        <v>45604</v>
      </c>
      <c r="H30" s="159" t="s">
        <v>31</v>
      </c>
      <c r="I30" s="155"/>
    </row>
    <row r="31" ht="17.25" customHeight="1" spans="1:9">
      <c r="A31" s="26" t="s">
        <v>4544</v>
      </c>
      <c r="B31" s="26" t="s">
        <v>25</v>
      </c>
      <c r="C31" s="25" t="s">
        <v>4545</v>
      </c>
      <c r="D31" s="289">
        <v>45586</v>
      </c>
      <c r="E31" s="289">
        <v>45602</v>
      </c>
      <c r="F31" s="72">
        <v>500</v>
      </c>
      <c r="G31" s="289">
        <v>45604</v>
      </c>
      <c r="H31" s="242" t="s">
        <v>31</v>
      </c>
      <c r="I31" s="156"/>
    </row>
    <row r="32" ht="17.25" customHeight="1" spans="1:9">
      <c r="A32" s="26" t="s">
        <v>4546</v>
      </c>
      <c r="B32" s="26" t="s">
        <v>25</v>
      </c>
      <c r="C32" s="25" t="s">
        <v>4547</v>
      </c>
      <c r="D32" s="289">
        <v>45586</v>
      </c>
      <c r="E32" s="289">
        <v>45602</v>
      </c>
      <c r="F32" s="72">
        <v>500</v>
      </c>
      <c r="G32" s="289">
        <v>45604</v>
      </c>
      <c r="H32" s="242" t="s">
        <v>31</v>
      </c>
      <c r="I32" s="156"/>
    </row>
    <row r="33" ht="17.25" customHeight="1" spans="1:9">
      <c r="A33" s="116" t="s">
        <v>4548</v>
      </c>
      <c r="B33" s="116" t="s">
        <v>25</v>
      </c>
      <c r="C33" s="122" t="s">
        <v>4549</v>
      </c>
      <c r="D33" s="151">
        <v>45595</v>
      </c>
      <c r="E33" s="118">
        <v>45603</v>
      </c>
      <c r="F33" s="119">
        <v>31000</v>
      </c>
      <c r="G33" s="118">
        <v>45604</v>
      </c>
      <c r="H33" s="162" t="s">
        <v>34</v>
      </c>
      <c r="I33" s="155"/>
    </row>
    <row r="34" ht="17.25" customHeight="1" spans="1:9">
      <c r="A34" s="116" t="s">
        <v>4550</v>
      </c>
      <c r="B34" s="116" t="s">
        <v>25</v>
      </c>
      <c r="C34" s="122" t="s">
        <v>4551</v>
      </c>
      <c r="D34" s="151">
        <v>45595</v>
      </c>
      <c r="E34" s="118">
        <v>45603</v>
      </c>
      <c r="F34" s="119">
        <v>31000</v>
      </c>
      <c r="G34" s="118">
        <v>45604</v>
      </c>
      <c r="H34" s="162" t="s">
        <v>34</v>
      </c>
      <c r="I34" s="155"/>
    </row>
    <row r="35" ht="17.25" customHeight="1" spans="1:9">
      <c r="A35" s="116" t="s">
        <v>4552</v>
      </c>
      <c r="B35" s="116" t="s">
        <v>25</v>
      </c>
      <c r="C35" s="122" t="s">
        <v>4553</v>
      </c>
      <c r="D35" s="118">
        <v>45596</v>
      </c>
      <c r="E35" s="118">
        <v>45601</v>
      </c>
      <c r="F35" s="119">
        <v>37650</v>
      </c>
      <c r="G35" s="118">
        <v>45604</v>
      </c>
      <c r="H35" s="159">
        <v>1000000000</v>
      </c>
      <c r="I35" s="155"/>
    </row>
    <row r="36" ht="17.25" customHeight="1" spans="1:9">
      <c r="A36" s="116" t="s">
        <v>4554</v>
      </c>
      <c r="B36" s="116" t="s">
        <v>25</v>
      </c>
      <c r="C36" s="122" t="s">
        <v>4555</v>
      </c>
      <c r="D36" s="151">
        <v>45597</v>
      </c>
      <c r="E36" s="118">
        <v>45603</v>
      </c>
      <c r="F36" s="119">
        <v>799.52</v>
      </c>
      <c r="G36" s="118">
        <v>45604</v>
      </c>
      <c r="H36" s="159">
        <v>1000000000</v>
      </c>
      <c r="I36" s="155"/>
    </row>
    <row r="37" ht="17.25" customHeight="1" spans="1:9">
      <c r="A37" s="116" t="s">
        <v>4556</v>
      </c>
      <c r="B37" s="116" t="s">
        <v>25</v>
      </c>
      <c r="C37" s="122" t="s">
        <v>4528</v>
      </c>
      <c r="D37" s="118">
        <v>45598</v>
      </c>
      <c r="E37" s="118">
        <v>45602</v>
      </c>
      <c r="F37" s="119">
        <v>500</v>
      </c>
      <c r="G37" s="118">
        <v>45604</v>
      </c>
      <c r="H37" s="159" t="s">
        <v>31</v>
      </c>
      <c r="I37" s="155"/>
    </row>
    <row r="38" ht="17.25" customHeight="1" spans="1:9">
      <c r="A38" s="116" t="s">
        <v>4557</v>
      </c>
      <c r="B38" s="116" t="s">
        <v>18</v>
      </c>
      <c r="C38" s="218" t="s">
        <v>4558</v>
      </c>
      <c r="D38" s="118">
        <v>45601</v>
      </c>
      <c r="E38" s="118">
        <v>45602</v>
      </c>
      <c r="F38" s="119">
        <v>4500</v>
      </c>
      <c r="G38" s="118">
        <v>45604</v>
      </c>
      <c r="H38" s="159">
        <v>1000000000</v>
      </c>
      <c r="I38" s="155"/>
    </row>
    <row r="39" ht="17.25" customHeight="1" spans="1:9">
      <c r="A39" s="116" t="s">
        <v>4559</v>
      </c>
      <c r="B39" s="116" t="s">
        <v>18</v>
      </c>
      <c r="C39" s="218" t="s">
        <v>4560</v>
      </c>
      <c r="D39" s="118">
        <v>45601</v>
      </c>
      <c r="E39" s="118">
        <v>45602</v>
      </c>
      <c r="F39" s="365">
        <v>6500</v>
      </c>
      <c r="G39" s="118">
        <v>45604</v>
      </c>
      <c r="H39" s="159">
        <v>1000000000</v>
      </c>
      <c r="I39" s="155"/>
    </row>
    <row r="40" ht="17.25" customHeight="1" spans="1:9">
      <c r="A40" s="116" t="s">
        <v>4561</v>
      </c>
      <c r="B40" s="116" t="s">
        <v>18</v>
      </c>
      <c r="C40" s="122" t="s">
        <v>4562</v>
      </c>
      <c r="D40" s="118">
        <v>45601</v>
      </c>
      <c r="E40" s="118">
        <v>45602</v>
      </c>
      <c r="F40" s="119">
        <v>4800</v>
      </c>
      <c r="G40" s="118">
        <v>45604</v>
      </c>
      <c r="H40" s="159">
        <v>1000000000</v>
      </c>
      <c r="I40" s="155"/>
    </row>
    <row r="41" ht="17.25" customHeight="1" spans="1:40">
      <c r="A41" s="48" t="s">
        <v>4563</v>
      </c>
      <c r="B41" s="48" t="s">
        <v>25</v>
      </c>
      <c r="C41" s="47" t="s">
        <v>4564</v>
      </c>
      <c r="D41" s="263">
        <v>45601</v>
      </c>
      <c r="E41" s="263">
        <v>45602</v>
      </c>
      <c r="F41" s="50">
        <v>500</v>
      </c>
      <c r="G41" s="263">
        <v>45604</v>
      </c>
      <c r="H41" s="294" t="s">
        <v>31</v>
      </c>
      <c r="I41" s="274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</row>
    <row r="42" ht="17.25" customHeight="1" spans="1:9">
      <c r="A42" s="116" t="s">
        <v>4565</v>
      </c>
      <c r="B42" s="116" t="s">
        <v>18</v>
      </c>
      <c r="C42" s="122" t="s">
        <v>4566</v>
      </c>
      <c r="D42" s="118">
        <v>45603</v>
      </c>
      <c r="E42" s="118">
        <v>45603</v>
      </c>
      <c r="F42" s="121">
        <v>2700</v>
      </c>
      <c r="G42" s="118">
        <v>45604</v>
      </c>
      <c r="H42" s="116">
        <v>1000000000</v>
      </c>
      <c r="I42" s="155"/>
    </row>
    <row r="43" ht="17.25" customHeight="1" spans="1:9">
      <c r="A43" s="116" t="s">
        <v>4567</v>
      </c>
      <c r="B43" s="116" t="s">
        <v>18</v>
      </c>
      <c r="C43" s="122" t="s">
        <v>4568</v>
      </c>
      <c r="D43" s="118">
        <v>45603</v>
      </c>
      <c r="E43" s="118">
        <v>45603</v>
      </c>
      <c r="F43" s="141">
        <v>800</v>
      </c>
      <c r="G43" s="118">
        <v>45604</v>
      </c>
      <c r="H43" s="247">
        <v>1000000000</v>
      </c>
      <c r="I43" s="155"/>
    </row>
    <row r="44" ht="17.25" customHeight="1" spans="1:9">
      <c r="A44" s="116" t="s">
        <v>4569</v>
      </c>
      <c r="B44" s="116" t="s">
        <v>25</v>
      </c>
      <c r="C44" s="122" t="s">
        <v>4570</v>
      </c>
      <c r="D44" s="118">
        <v>45603</v>
      </c>
      <c r="E44" s="118">
        <v>45603</v>
      </c>
      <c r="F44" s="119">
        <v>3600</v>
      </c>
      <c r="G44" s="118">
        <v>45604</v>
      </c>
      <c r="H44" s="247">
        <v>1000000000</v>
      </c>
      <c r="I44" s="155"/>
    </row>
    <row r="45" ht="24.75" customHeight="1" spans="1:40">
      <c r="A45" s="22" t="s">
        <v>2713</v>
      </c>
      <c r="B45" s="106"/>
      <c r="C45" s="106"/>
      <c r="D45" s="106"/>
      <c r="E45" s="106"/>
      <c r="F45" s="106"/>
      <c r="G45" s="106"/>
      <c r="H45" s="107"/>
      <c r="I45" s="152">
        <f>SUM(F46:F69)</f>
        <v>106956.87</v>
      </c>
      <c r="AN45" s="147" t="s">
        <v>52</v>
      </c>
    </row>
    <row r="46" ht="16.5" customHeight="1" spans="1:9">
      <c r="A46" s="116" t="s">
        <v>4571</v>
      </c>
      <c r="B46" s="116" t="s">
        <v>914</v>
      </c>
      <c r="C46" s="122" t="s">
        <v>915</v>
      </c>
      <c r="D46" s="161">
        <v>45594</v>
      </c>
      <c r="E46" s="124">
        <v>45601</v>
      </c>
      <c r="F46" s="222">
        <v>485.8</v>
      </c>
      <c r="G46" s="118">
        <v>45604</v>
      </c>
      <c r="H46" s="316">
        <v>1000000000</v>
      </c>
      <c r="I46" s="155"/>
    </row>
    <row r="47" ht="16.5" customHeight="1" spans="1:9">
      <c r="A47" s="116" t="s">
        <v>4572</v>
      </c>
      <c r="B47" s="116" t="s">
        <v>213</v>
      </c>
      <c r="C47" s="122" t="s">
        <v>4573</v>
      </c>
      <c r="D47" s="124">
        <v>45597</v>
      </c>
      <c r="E47" s="124">
        <v>45601</v>
      </c>
      <c r="F47" s="143">
        <v>4682.66</v>
      </c>
      <c r="G47" s="118">
        <v>45604</v>
      </c>
      <c r="H47" s="116">
        <v>1000000000</v>
      </c>
      <c r="I47" s="155"/>
    </row>
    <row r="48" ht="16.5" customHeight="1" spans="1:9">
      <c r="A48" s="116" t="s">
        <v>4574</v>
      </c>
      <c r="B48" s="116" t="s">
        <v>54</v>
      </c>
      <c r="C48" s="122" t="s">
        <v>1153</v>
      </c>
      <c r="D48" s="232">
        <v>45597</v>
      </c>
      <c r="E48" s="124">
        <v>45601</v>
      </c>
      <c r="F48" s="141">
        <v>1669.84</v>
      </c>
      <c r="G48" s="118">
        <v>45604</v>
      </c>
      <c r="H48" s="116">
        <v>1000000000</v>
      </c>
      <c r="I48" s="155"/>
    </row>
    <row r="49" ht="16.5" customHeight="1" spans="1:9">
      <c r="A49" s="116" t="s">
        <v>4575</v>
      </c>
      <c r="B49" s="116" t="s">
        <v>213</v>
      </c>
      <c r="C49" s="122" t="s">
        <v>4428</v>
      </c>
      <c r="D49" s="232">
        <v>45597</v>
      </c>
      <c r="E49" s="124">
        <v>45601</v>
      </c>
      <c r="F49" s="222">
        <v>2222.02</v>
      </c>
      <c r="G49" s="118">
        <v>45604</v>
      </c>
      <c r="H49" s="116">
        <v>3008000000</v>
      </c>
      <c r="I49" s="155"/>
    </row>
    <row r="50" ht="16.5" customHeight="1" spans="1:9">
      <c r="A50" s="116" t="s">
        <v>4576</v>
      </c>
      <c r="B50" s="116" t="s">
        <v>213</v>
      </c>
      <c r="C50" s="224" t="s">
        <v>4577</v>
      </c>
      <c r="D50" s="232">
        <v>45597</v>
      </c>
      <c r="E50" s="124">
        <v>45601</v>
      </c>
      <c r="F50" s="222">
        <v>1434.69</v>
      </c>
      <c r="G50" s="118">
        <v>45604</v>
      </c>
      <c r="H50" s="116">
        <v>1133000000</v>
      </c>
      <c r="I50" s="155"/>
    </row>
    <row r="51" ht="16.5" customHeight="1" spans="1:9">
      <c r="A51" s="116" t="s">
        <v>4578</v>
      </c>
      <c r="B51" s="116" t="s">
        <v>66</v>
      </c>
      <c r="C51" s="230" t="s">
        <v>338</v>
      </c>
      <c r="D51" s="232">
        <v>45597</v>
      </c>
      <c r="E51" s="161">
        <v>45602</v>
      </c>
      <c r="F51" s="222">
        <v>12697.74</v>
      </c>
      <c r="G51" s="118">
        <v>45604</v>
      </c>
      <c r="H51" s="116">
        <v>1000000000</v>
      </c>
      <c r="I51" s="155"/>
    </row>
    <row r="52" ht="16.5" customHeight="1" spans="1:9">
      <c r="A52" s="116" t="s">
        <v>4579</v>
      </c>
      <c r="B52" s="116" t="s">
        <v>54</v>
      </c>
      <c r="C52" s="122" t="s">
        <v>341</v>
      </c>
      <c r="D52" s="232">
        <v>45597</v>
      </c>
      <c r="E52" s="232">
        <v>45602</v>
      </c>
      <c r="F52" s="141">
        <v>1565.53</v>
      </c>
      <c r="G52" s="118">
        <v>45604</v>
      </c>
      <c r="H52" s="116">
        <v>1444000000</v>
      </c>
      <c r="I52" s="155"/>
    </row>
    <row r="53" ht="16.5" customHeight="1" spans="1:9">
      <c r="A53" s="116" t="s">
        <v>4580</v>
      </c>
      <c r="B53" s="116" t="s">
        <v>213</v>
      </c>
      <c r="C53" s="122" t="s">
        <v>214</v>
      </c>
      <c r="D53" s="232">
        <v>45597</v>
      </c>
      <c r="E53" s="232">
        <v>45602</v>
      </c>
      <c r="F53" s="141">
        <v>2417.9</v>
      </c>
      <c r="G53" s="118">
        <v>45604</v>
      </c>
      <c r="H53" s="116">
        <v>1000000000</v>
      </c>
      <c r="I53" s="155"/>
    </row>
    <row r="54" ht="16.5" customHeight="1" spans="1:9">
      <c r="A54" s="116" t="s">
        <v>4581</v>
      </c>
      <c r="B54" s="116" t="s">
        <v>104</v>
      </c>
      <c r="C54" s="122" t="s">
        <v>4582</v>
      </c>
      <c r="D54" s="232">
        <v>45597</v>
      </c>
      <c r="E54" s="232">
        <v>45602</v>
      </c>
      <c r="F54" s="141">
        <v>514</v>
      </c>
      <c r="G54" s="118">
        <v>45604</v>
      </c>
      <c r="H54" s="316">
        <v>1000000000</v>
      </c>
      <c r="I54" s="155"/>
    </row>
    <row r="55" ht="16.5" customHeight="1" spans="1:9">
      <c r="A55" s="116" t="s">
        <v>4583</v>
      </c>
      <c r="B55" s="116" t="s">
        <v>2744</v>
      </c>
      <c r="C55" s="122" t="s">
        <v>214</v>
      </c>
      <c r="D55" s="232">
        <v>45597</v>
      </c>
      <c r="E55" s="232">
        <v>45602</v>
      </c>
      <c r="F55" s="234">
        <v>6337.44</v>
      </c>
      <c r="G55" s="118">
        <v>45604</v>
      </c>
      <c r="H55" s="316">
        <v>1000000000</v>
      </c>
      <c r="I55" s="155"/>
    </row>
    <row r="56" ht="16.5" customHeight="1" spans="1:9">
      <c r="A56" s="116" t="s">
        <v>4584</v>
      </c>
      <c r="B56" s="116" t="s">
        <v>2780</v>
      </c>
      <c r="C56" s="122" t="s">
        <v>249</v>
      </c>
      <c r="D56" s="232">
        <v>45597</v>
      </c>
      <c r="E56" s="232">
        <v>45602</v>
      </c>
      <c r="F56" s="257">
        <v>5551.69</v>
      </c>
      <c r="G56" s="118">
        <v>45604</v>
      </c>
      <c r="H56" s="116">
        <v>1444000000</v>
      </c>
      <c r="I56" s="155"/>
    </row>
    <row r="57" ht="17.25" customHeight="1" spans="1:9">
      <c r="A57" s="116" t="s">
        <v>4585</v>
      </c>
      <c r="B57" s="116" t="s">
        <v>269</v>
      </c>
      <c r="C57" s="224" t="s">
        <v>4586</v>
      </c>
      <c r="D57" s="124">
        <v>45600</v>
      </c>
      <c r="E57" s="124">
        <v>45601</v>
      </c>
      <c r="F57" s="121">
        <v>7170.11</v>
      </c>
      <c r="G57" s="118">
        <v>45602</v>
      </c>
      <c r="H57" s="116">
        <v>1000000000</v>
      </c>
      <c r="I57" s="155"/>
    </row>
    <row r="58" ht="16.5" customHeight="1" spans="1:9">
      <c r="A58" s="196" t="s">
        <v>4587</v>
      </c>
      <c r="B58" s="116" t="s">
        <v>213</v>
      </c>
      <c r="C58" s="122" t="s">
        <v>214</v>
      </c>
      <c r="D58" s="232">
        <v>45600</v>
      </c>
      <c r="E58" s="232">
        <v>45602</v>
      </c>
      <c r="F58" s="141">
        <v>10058.83</v>
      </c>
      <c r="G58" s="118">
        <v>45604</v>
      </c>
      <c r="H58" s="116">
        <v>1000000000</v>
      </c>
      <c r="I58" s="155"/>
    </row>
    <row r="59" ht="16.5" customHeight="1" spans="1:9">
      <c r="A59" s="116" t="s">
        <v>4588</v>
      </c>
      <c r="B59" s="116" t="s">
        <v>115</v>
      </c>
      <c r="C59" s="122" t="s">
        <v>132</v>
      </c>
      <c r="D59" s="124">
        <v>45601</v>
      </c>
      <c r="E59" s="124">
        <v>45601</v>
      </c>
      <c r="F59" s="141">
        <v>62.83</v>
      </c>
      <c r="G59" s="118">
        <v>45604</v>
      </c>
      <c r="H59" s="116">
        <v>1000000000</v>
      </c>
      <c r="I59" s="155"/>
    </row>
    <row r="60" ht="16.5" customHeight="1" spans="1:9">
      <c r="A60" s="116" t="s">
        <v>4589</v>
      </c>
      <c r="B60" s="116" t="s">
        <v>317</v>
      </c>
      <c r="C60" s="122" t="s">
        <v>483</v>
      </c>
      <c r="D60" s="232">
        <v>45601</v>
      </c>
      <c r="E60" s="232">
        <v>45602</v>
      </c>
      <c r="F60" s="119">
        <v>1740.52</v>
      </c>
      <c r="G60" s="118">
        <v>45604</v>
      </c>
      <c r="H60" s="116">
        <v>1000000000</v>
      </c>
      <c r="I60" s="155"/>
    </row>
    <row r="61" customHeight="1" spans="1:9">
      <c r="A61" s="116" t="s">
        <v>4590</v>
      </c>
      <c r="B61" s="116" t="s">
        <v>104</v>
      </c>
      <c r="C61" s="122" t="s">
        <v>4582</v>
      </c>
      <c r="D61" s="232">
        <v>45601</v>
      </c>
      <c r="E61" s="232">
        <v>45602</v>
      </c>
      <c r="F61" s="222">
        <f>94+94+78</f>
        <v>266</v>
      </c>
      <c r="G61" s="118">
        <v>45604</v>
      </c>
      <c r="H61" s="316">
        <v>1000000000</v>
      </c>
      <c r="I61" s="155"/>
    </row>
    <row r="62" customHeight="1" spans="1:9">
      <c r="A62" s="116" t="s">
        <v>4591</v>
      </c>
      <c r="B62" s="116" t="s">
        <v>104</v>
      </c>
      <c r="C62" s="122" t="s">
        <v>4582</v>
      </c>
      <c r="D62" s="232">
        <v>45601</v>
      </c>
      <c r="E62" s="232">
        <v>45602</v>
      </c>
      <c r="F62" s="222">
        <v>78</v>
      </c>
      <c r="G62" s="118">
        <v>45604</v>
      </c>
      <c r="H62" s="316">
        <v>1000000000</v>
      </c>
      <c r="I62" s="155"/>
    </row>
    <row r="63" customHeight="1" spans="1:9">
      <c r="A63" s="116" t="s">
        <v>4592</v>
      </c>
      <c r="B63" s="116" t="s">
        <v>4593</v>
      </c>
      <c r="C63" s="122" t="s">
        <v>4594</v>
      </c>
      <c r="D63" s="232">
        <v>45601</v>
      </c>
      <c r="E63" s="124">
        <v>45603</v>
      </c>
      <c r="F63" s="119">
        <v>982.93</v>
      </c>
      <c r="G63" s="118">
        <v>45604</v>
      </c>
      <c r="H63" s="162">
        <v>3008000000</v>
      </c>
      <c r="I63" s="155"/>
    </row>
    <row r="64" customHeight="1" spans="1:9">
      <c r="A64" s="116" t="s">
        <v>4595</v>
      </c>
      <c r="B64" s="116" t="s">
        <v>2862</v>
      </c>
      <c r="C64" s="122" t="s">
        <v>1540</v>
      </c>
      <c r="D64" s="232">
        <v>45601</v>
      </c>
      <c r="E64" s="124">
        <v>45603</v>
      </c>
      <c r="F64" s="143">
        <v>13972.8</v>
      </c>
      <c r="G64" s="118">
        <v>45604</v>
      </c>
      <c r="H64" s="162">
        <v>1000000000</v>
      </c>
      <c r="I64" s="155"/>
    </row>
    <row r="65" customHeight="1" spans="1:9">
      <c r="A65" s="116" t="s">
        <v>4596</v>
      </c>
      <c r="B65" s="226" t="s">
        <v>914</v>
      </c>
      <c r="C65" s="122" t="s">
        <v>915</v>
      </c>
      <c r="D65" s="161">
        <v>45602</v>
      </c>
      <c r="E65" s="161">
        <v>45602</v>
      </c>
      <c r="F65" s="143">
        <v>2085.1</v>
      </c>
      <c r="G65" s="118">
        <v>45604</v>
      </c>
      <c r="H65" s="116">
        <v>1000000000</v>
      </c>
      <c r="I65" s="155"/>
    </row>
    <row r="66" customHeight="1" spans="1:9">
      <c r="A66" s="116" t="s">
        <v>4597</v>
      </c>
      <c r="B66" s="116" t="s">
        <v>828</v>
      </c>
      <c r="C66" s="122" t="s">
        <v>1175</v>
      </c>
      <c r="D66" s="124">
        <v>45602</v>
      </c>
      <c r="E66" s="124">
        <v>45603</v>
      </c>
      <c r="F66" s="222">
        <v>13216.15</v>
      </c>
      <c r="G66" s="118">
        <v>45604</v>
      </c>
      <c r="H66" s="162">
        <v>1000000000</v>
      </c>
      <c r="I66" s="155"/>
    </row>
    <row r="67" customHeight="1" spans="1:9">
      <c r="A67" s="116" t="s">
        <v>4598</v>
      </c>
      <c r="B67" s="116" t="s">
        <v>914</v>
      </c>
      <c r="C67" s="122" t="s">
        <v>4244</v>
      </c>
      <c r="D67" s="232">
        <v>45602</v>
      </c>
      <c r="E67" s="124">
        <v>45603</v>
      </c>
      <c r="F67" s="141">
        <v>208.55</v>
      </c>
      <c r="G67" s="118">
        <v>45604</v>
      </c>
      <c r="H67" s="162">
        <v>1000000000</v>
      </c>
      <c r="I67" s="155"/>
    </row>
    <row r="68" customHeight="1" spans="1:9">
      <c r="A68" s="116" t="s">
        <v>4599</v>
      </c>
      <c r="B68" s="116" t="s">
        <v>253</v>
      </c>
      <c r="C68" s="122" t="s">
        <v>4600</v>
      </c>
      <c r="D68" s="124">
        <v>45603</v>
      </c>
      <c r="E68" s="124">
        <v>45603</v>
      </c>
      <c r="F68" s="141">
        <v>15120.77</v>
      </c>
      <c r="G68" s="118">
        <v>45604</v>
      </c>
      <c r="H68" s="162">
        <v>1000000000</v>
      </c>
      <c r="I68" s="155"/>
    </row>
    <row r="69" customHeight="1" spans="1:9">
      <c r="A69" s="116" t="s">
        <v>4601</v>
      </c>
      <c r="B69" s="116" t="s">
        <v>125</v>
      </c>
      <c r="C69" s="122" t="s">
        <v>126</v>
      </c>
      <c r="D69" s="124">
        <v>45603</v>
      </c>
      <c r="E69" s="124">
        <v>45603</v>
      </c>
      <c r="F69" s="141">
        <v>2414.97</v>
      </c>
      <c r="G69" s="118">
        <v>45604</v>
      </c>
      <c r="H69" s="162">
        <v>1000000000</v>
      </c>
      <c r="I69" s="155">
        <f>I68+1</f>
        <v>1</v>
      </c>
    </row>
    <row r="70" ht="15.75" customHeight="1" spans="1:9">
      <c r="A70" s="22" t="s">
        <v>160</v>
      </c>
      <c r="B70" s="106"/>
      <c r="C70" s="106"/>
      <c r="D70" s="106"/>
      <c r="E70" s="106"/>
      <c r="F70" s="106"/>
      <c r="G70" s="106"/>
      <c r="H70" s="107"/>
      <c r="I70" s="152">
        <f t="shared" ref="I70:I74" si="0">SUM(F71)</f>
        <v>0</v>
      </c>
    </row>
    <row r="71" customHeight="1" spans="1:9">
      <c r="A71" s="43"/>
      <c r="B71" s="43"/>
      <c r="C71" s="44"/>
      <c r="D71" s="43"/>
      <c r="E71" s="43"/>
      <c r="F71" s="45"/>
      <c r="G71" s="43"/>
      <c r="H71" s="43"/>
      <c r="I71" s="122"/>
    </row>
    <row r="72" ht="15.75" customHeight="1" spans="1:9">
      <c r="A72" s="22" t="s">
        <v>161</v>
      </c>
      <c r="B72" s="106"/>
      <c r="C72" s="106"/>
      <c r="D72" s="106"/>
      <c r="E72" s="106"/>
      <c r="F72" s="106"/>
      <c r="G72" s="106"/>
      <c r="H72" s="107"/>
      <c r="I72" s="152">
        <f t="shared" si="0"/>
        <v>102056.63</v>
      </c>
    </row>
    <row r="73" ht="17.25" customHeight="1" spans="1:9">
      <c r="A73" s="116" t="s">
        <v>4602</v>
      </c>
      <c r="B73" s="116" t="s">
        <v>3319</v>
      </c>
      <c r="C73" s="122" t="s">
        <v>4603</v>
      </c>
      <c r="D73" s="161">
        <v>45600</v>
      </c>
      <c r="E73" s="161">
        <v>45602</v>
      </c>
      <c r="F73" s="119">
        <v>102056.63</v>
      </c>
      <c r="G73" s="118">
        <v>45604</v>
      </c>
      <c r="H73" s="116">
        <v>1000000000</v>
      </c>
      <c r="I73" s="155"/>
    </row>
    <row r="74" ht="15.75" customHeight="1" spans="1:9">
      <c r="A74" s="22" t="s">
        <v>186</v>
      </c>
      <c r="B74" s="106"/>
      <c r="C74" s="106"/>
      <c r="D74" s="106"/>
      <c r="E74" s="106"/>
      <c r="F74" s="106"/>
      <c r="G74" s="106"/>
      <c r="H74" s="107"/>
      <c r="I74" s="152">
        <f t="shared" si="0"/>
        <v>63722.02</v>
      </c>
    </row>
    <row r="75" ht="15.75" customHeight="1" spans="1:9">
      <c r="A75" s="116" t="s">
        <v>4604</v>
      </c>
      <c r="B75" s="116" t="s">
        <v>253</v>
      </c>
      <c r="C75" s="122" t="s">
        <v>4605</v>
      </c>
      <c r="D75" s="161">
        <v>45600</v>
      </c>
      <c r="E75" s="161">
        <v>45602</v>
      </c>
      <c r="F75" s="119">
        <v>63722.02</v>
      </c>
      <c r="G75" s="118">
        <v>45604</v>
      </c>
      <c r="H75" s="116">
        <v>1000000000</v>
      </c>
      <c r="I75" s="155"/>
    </row>
    <row r="76" ht="15.75" customHeight="1" spans="1:9">
      <c r="A76" s="22" t="s">
        <v>187</v>
      </c>
      <c r="B76" s="106"/>
      <c r="C76" s="106"/>
      <c r="D76" s="106"/>
      <c r="E76" s="106"/>
      <c r="F76" s="106"/>
      <c r="G76" s="106"/>
      <c r="H76" s="107"/>
      <c r="I76" s="152">
        <f>SUM(F77:F80)</f>
        <v>360979.54</v>
      </c>
    </row>
    <row r="77" ht="15.75" customHeight="1" spans="1:9">
      <c r="A77" s="116" t="s">
        <v>4296</v>
      </c>
      <c r="B77" s="116" t="s">
        <v>4297</v>
      </c>
      <c r="C77" s="122" t="s">
        <v>4298</v>
      </c>
      <c r="D77" s="161">
        <v>45597</v>
      </c>
      <c r="E77" s="161">
        <v>45602</v>
      </c>
      <c r="F77" s="141">
        <v>89016.99</v>
      </c>
      <c r="G77" s="118">
        <v>45604</v>
      </c>
      <c r="H77" s="116">
        <v>1000000000</v>
      </c>
      <c r="I77" s="155"/>
    </row>
    <row r="78" ht="16.5" customHeight="1" spans="1:9">
      <c r="A78" s="116" t="s">
        <v>4606</v>
      </c>
      <c r="B78" s="116" t="s">
        <v>88</v>
      </c>
      <c r="C78" s="122" t="s">
        <v>3815</v>
      </c>
      <c r="D78" s="161">
        <v>45602</v>
      </c>
      <c r="E78" s="161">
        <v>45603</v>
      </c>
      <c r="F78" s="141">
        <v>29442.57</v>
      </c>
      <c r="G78" s="118">
        <v>45604</v>
      </c>
      <c r="H78" s="116">
        <v>1000000000</v>
      </c>
      <c r="I78" s="155"/>
    </row>
    <row r="79" ht="15.75" customHeight="1" spans="1:9">
      <c r="A79" s="91" t="s">
        <v>4607</v>
      </c>
      <c r="B79" s="91" t="s">
        <v>4129</v>
      </c>
      <c r="C79" s="122" t="s">
        <v>3815</v>
      </c>
      <c r="D79" s="161">
        <v>45602</v>
      </c>
      <c r="E79" s="161">
        <v>45603</v>
      </c>
      <c r="F79" s="139">
        <v>40957.69</v>
      </c>
      <c r="G79" s="118">
        <v>45604</v>
      </c>
      <c r="H79" s="162">
        <v>3008000000</v>
      </c>
      <c r="I79" s="155"/>
    </row>
    <row r="80" ht="15.75" customHeight="1" spans="1:9">
      <c r="A80" s="116" t="s">
        <v>4608</v>
      </c>
      <c r="B80" s="220" t="s">
        <v>198</v>
      </c>
      <c r="C80" s="253" t="s">
        <v>4609</v>
      </c>
      <c r="D80" s="151">
        <v>45601</v>
      </c>
      <c r="E80" s="161">
        <v>45603</v>
      </c>
      <c r="F80" s="141">
        <v>201562.29</v>
      </c>
      <c r="G80" s="118">
        <v>45604</v>
      </c>
      <c r="H80" s="162">
        <v>1050000117</v>
      </c>
      <c r="I80" s="155"/>
    </row>
    <row r="81" ht="15.75" customHeight="1" spans="1:9">
      <c r="A81" s="22" t="s">
        <v>208</v>
      </c>
      <c r="B81" s="106"/>
      <c r="C81" s="106"/>
      <c r="D81" s="106"/>
      <c r="E81" s="106"/>
      <c r="F81" s="106"/>
      <c r="G81" s="106"/>
      <c r="H81" s="107"/>
      <c r="I81" s="152">
        <f>SUM(F82:F83)</f>
        <v>49473.11</v>
      </c>
    </row>
    <row r="82" ht="17.25" customHeight="1" spans="1:9">
      <c r="A82" s="116" t="s">
        <v>4610</v>
      </c>
      <c r="B82" s="116" t="s">
        <v>213</v>
      </c>
      <c r="C82" s="163" t="s">
        <v>214</v>
      </c>
      <c r="D82" s="124">
        <v>45597</v>
      </c>
      <c r="E82" s="124">
        <v>45602</v>
      </c>
      <c r="F82" s="222">
        <v>26363.95</v>
      </c>
      <c r="G82" s="118">
        <v>45604</v>
      </c>
      <c r="H82" s="116">
        <v>1000000000</v>
      </c>
      <c r="I82" s="155"/>
    </row>
    <row r="83" ht="17.25" customHeight="1" spans="1:9">
      <c r="A83" s="116" t="s">
        <v>4611</v>
      </c>
      <c r="B83" s="116" t="s">
        <v>213</v>
      </c>
      <c r="C83" s="163" t="s">
        <v>214</v>
      </c>
      <c r="D83" s="151">
        <v>45600</v>
      </c>
      <c r="E83" s="124">
        <v>45602</v>
      </c>
      <c r="F83" s="141">
        <v>23109.16</v>
      </c>
      <c r="G83" s="118">
        <v>45604</v>
      </c>
      <c r="H83" s="116">
        <v>1000000000</v>
      </c>
      <c r="I83" s="155"/>
    </row>
    <row r="84" ht="15.75" customHeight="1" spans="1:9">
      <c r="A84" s="22" t="s">
        <v>220</v>
      </c>
      <c r="B84" s="106"/>
      <c r="C84" s="106"/>
      <c r="D84" s="106"/>
      <c r="E84" s="106"/>
      <c r="F84" s="106"/>
      <c r="G84" s="106"/>
      <c r="H84" s="107"/>
      <c r="I84" s="152">
        <f>SUM(F85)</f>
        <v>0</v>
      </c>
    </row>
    <row r="85" ht="15.75" customHeight="1" spans="1:9">
      <c r="A85" s="116"/>
      <c r="B85" s="116"/>
      <c r="C85" s="122"/>
      <c r="D85" s="164"/>
      <c r="E85" s="164"/>
      <c r="F85" s="72"/>
      <c r="G85" s="164"/>
      <c r="H85" s="116"/>
      <c r="I85" s="122"/>
    </row>
    <row r="86" ht="15.75" customHeight="1" spans="1:9">
      <c r="A86" s="22" t="s">
        <v>221</v>
      </c>
      <c r="B86" s="106"/>
      <c r="C86" s="106"/>
      <c r="D86" s="106"/>
      <c r="E86" s="106"/>
      <c r="F86" s="106"/>
      <c r="G86" s="106"/>
      <c r="H86" s="107"/>
      <c r="I86" s="152">
        <f>SUM(F87)</f>
        <v>0</v>
      </c>
    </row>
    <row r="87" ht="15.75" customHeight="1" spans="1:9">
      <c r="A87" s="116"/>
      <c r="B87" s="116"/>
      <c r="C87" s="309"/>
      <c r="D87" s="164"/>
      <c r="E87" s="258"/>
      <c r="F87" s="165"/>
      <c r="G87" s="259"/>
      <c r="H87" s="162"/>
      <c r="I87" s="116"/>
    </row>
    <row r="88" customFormat="1" ht="15.75" customHeight="1" spans="1:8">
      <c r="A88" s="91"/>
      <c r="B88" s="91"/>
      <c r="D88" s="91"/>
      <c r="E88" s="91"/>
      <c r="F88" s="167"/>
      <c r="G88" s="168"/>
      <c r="H88" s="169"/>
    </row>
    <row r="89" customFormat="1" ht="15.75" customHeight="1" spans="1:8">
      <c r="A89" s="170" t="s">
        <v>222</v>
      </c>
      <c r="B89" s="171"/>
      <c r="C89" s="171"/>
      <c r="D89" s="91"/>
      <c r="E89" s="91"/>
      <c r="F89" s="167"/>
      <c r="H89" s="91"/>
    </row>
    <row r="90" customFormat="1" ht="15.75" customHeight="1" spans="1:8">
      <c r="A90" s="172" t="s">
        <v>223</v>
      </c>
      <c r="B90" s="102"/>
      <c r="C90" s="102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 spans="1:2">
      <c r="A291" s="102"/>
      <c r="B291" s="102"/>
    </row>
    <row r="292" customFormat="1" ht="15.75" customHeight="1" spans="1:2">
      <c r="A292" s="102"/>
      <c r="B292" s="102"/>
    </row>
    <row r="293" customFormat="1" ht="15.75" customHeight="1" spans="1:2">
      <c r="A293" s="102"/>
      <c r="B293" s="102"/>
    </row>
    <row r="294" customFormat="1" ht="15.75" customHeight="1" spans="1:2">
      <c r="A294" s="102"/>
      <c r="B294" s="102"/>
    </row>
    <row r="295" customFormat="1" ht="15.75" customHeight="1" spans="1:2">
      <c r="A295" s="102"/>
      <c r="B295" s="102"/>
    </row>
    <row r="296" customFormat="1" ht="15.75" customHeight="1" spans="1:2">
      <c r="A296" s="102"/>
      <c r="B296" s="102"/>
    </row>
    <row r="297" customFormat="1" ht="15.75" customHeight="1" spans="1:2">
      <c r="A297" s="102"/>
      <c r="B297" s="102"/>
    </row>
    <row r="298" customFormat="1" ht="15.75" customHeight="1" spans="1:2">
      <c r="A298" s="102"/>
      <c r="B298" s="102"/>
    </row>
    <row r="299" customFormat="1" ht="15.75" customHeight="1" spans="1:2">
      <c r="A299" s="102"/>
      <c r="B299" s="102"/>
    </row>
    <row r="300" customFormat="1" ht="15.75" customHeight="1" spans="1:2">
      <c r="A300" s="102"/>
      <c r="B300" s="102"/>
    </row>
    <row r="301" customFormat="1" ht="15.75" customHeight="1" spans="1:2">
      <c r="A301" s="102"/>
      <c r="B301" s="102"/>
    </row>
    <row r="302" customFormat="1" ht="15.75" customHeight="1" spans="1:2">
      <c r="A302" s="102"/>
      <c r="B302" s="102"/>
    </row>
    <row r="303" customFormat="1" ht="15.75" customHeight="1" spans="1:2">
      <c r="A303" s="102"/>
      <c r="B303" s="102"/>
    </row>
    <row r="304" customFormat="1" ht="15.75" customHeight="1" spans="1:2">
      <c r="A304" s="102"/>
      <c r="B304" s="102"/>
    </row>
    <row r="305" customFormat="1" ht="15.75" customHeight="1" spans="1:2">
      <c r="A305" s="102"/>
      <c r="B305" s="102"/>
    </row>
    <row r="306" customFormat="1" ht="15.75" customHeight="1" spans="1:2">
      <c r="A306" s="102"/>
      <c r="B306" s="102"/>
    </row>
    <row r="307" customFormat="1" ht="15.75" customHeight="1" spans="1:2">
      <c r="A307" s="102"/>
      <c r="B307" s="102"/>
    </row>
    <row r="308" customFormat="1" ht="15.75" customHeight="1" spans="1:2">
      <c r="A308" s="102"/>
      <c r="B308" s="102"/>
    </row>
    <row r="309" customFormat="1" ht="15.75" customHeight="1" spans="1:2">
      <c r="A309" s="102"/>
      <c r="B309" s="102"/>
    </row>
    <row r="310" customFormat="1" ht="15.75" customHeight="1" spans="1:2">
      <c r="A310" s="102"/>
      <c r="B310" s="102"/>
    </row>
    <row r="311" customFormat="1" ht="15.75" customHeight="1" spans="1:2">
      <c r="A311" s="102"/>
      <c r="B311" s="102"/>
    </row>
    <row r="312" customFormat="1" ht="15.75" customHeight="1" spans="1:2">
      <c r="A312" s="102"/>
      <c r="B312" s="102"/>
    </row>
    <row r="313" customFormat="1" ht="15.75" customHeight="1" spans="1:2">
      <c r="A313" s="102"/>
      <c r="B313" s="102"/>
    </row>
    <row r="314" customFormat="1" ht="15.75" customHeight="1" spans="1:2">
      <c r="A314" s="102"/>
      <c r="B314" s="102"/>
    </row>
    <row r="315" customFormat="1" ht="15.75" customHeight="1" spans="1:2">
      <c r="A315" s="102"/>
      <c r="B315" s="102"/>
    </row>
    <row r="316" customFormat="1" ht="15.75" customHeight="1" spans="1:2">
      <c r="A316" s="102"/>
      <c r="B316" s="102"/>
    </row>
    <row r="317" customFormat="1" ht="15.75" customHeight="1" spans="1:2">
      <c r="A317" s="102"/>
      <c r="B317" s="102"/>
    </row>
    <row r="318" customFormat="1" ht="15.75" customHeight="1" spans="1:2">
      <c r="A318" s="102"/>
      <c r="B318" s="102"/>
    </row>
    <row r="319" customFormat="1" ht="15.75" customHeight="1" spans="1:2">
      <c r="A319" s="102"/>
      <c r="B319" s="102"/>
    </row>
    <row r="320" customFormat="1" ht="15.75" customHeight="1" spans="1:2">
      <c r="A320" s="102"/>
      <c r="B320" s="102"/>
    </row>
    <row r="321" customFormat="1" ht="15.75" customHeight="1" spans="1:2">
      <c r="A321" s="102"/>
      <c r="B321" s="102"/>
    </row>
    <row r="322" customFormat="1" ht="15.75" customHeight="1" spans="1:2">
      <c r="A322" s="102"/>
      <c r="B322" s="102"/>
    </row>
    <row r="323" customFormat="1" ht="15.75" customHeight="1" spans="1:2">
      <c r="A323" s="102"/>
      <c r="B323" s="102"/>
    </row>
    <row r="324" customFormat="1" ht="15.75" customHeight="1" spans="1:2">
      <c r="A324" s="102"/>
      <c r="B324" s="102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45:H45"/>
    <mergeCell ref="A70:H70"/>
    <mergeCell ref="A72:H72"/>
    <mergeCell ref="A74:H74"/>
    <mergeCell ref="A76:H76"/>
    <mergeCell ref="A81:H81"/>
    <mergeCell ref="A84:H84"/>
    <mergeCell ref="A86:H86"/>
  </mergeCells>
  <pageMargins left="0.75" right="0.75" top="1" bottom="1" header="0.5" footer="0.5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D31" sqref="D31"/>
    </sheetView>
  </sheetViews>
  <sheetFormatPr defaultColWidth="12.6285714285714" defaultRowHeight="15" customHeight="1"/>
  <cols>
    <col min="1" max="1" width="21.8571428571429" customWidth="1"/>
    <col min="2" max="2" width="20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3.2857142857143" customWidth="1"/>
    <col min="8" max="8" width="23.5047619047619" customWidth="1"/>
    <col min="9" max="9" width="20.3809523809524" customWidth="1"/>
  </cols>
  <sheetData>
    <row r="1" ht="15.75" customHeight="1" spans="1:9">
      <c r="A1" s="102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1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SUM(F17)</f>
        <v>5065.48</v>
      </c>
    </row>
    <row r="17" ht="19.5" customHeight="1" spans="1:9">
      <c r="A17" s="116" t="s">
        <v>4612</v>
      </c>
      <c r="B17" s="116"/>
      <c r="C17" s="122" t="s">
        <v>42</v>
      </c>
      <c r="D17" s="118">
        <v>45602</v>
      </c>
      <c r="E17" s="118">
        <v>45604</v>
      </c>
      <c r="F17" s="119">
        <v>5065.48</v>
      </c>
      <c r="G17" s="118">
        <v>45608</v>
      </c>
      <c r="H17" s="159">
        <v>1000000000</v>
      </c>
      <c r="I17" s="292"/>
    </row>
    <row r="18" ht="24.75" customHeight="1" spans="1:40">
      <c r="A18" s="22" t="s">
        <v>2713</v>
      </c>
      <c r="B18" s="106"/>
      <c r="C18" s="106"/>
      <c r="D18" s="106"/>
      <c r="E18" s="106"/>
      <c r="F18" s="106"/>
      <c r="G18" s="106"/>
      <c r="H18" s="107"/>
      <c r="I18" s="152">
        <f>SUM(F19:F45)</f>
        <v>168920.36</v>
      </c>
      <c r="AN18" s="147" t="s">
        <v>52</v>
      </c>
    </row>
    <row r="19" ht="16.5" customHeight="1" spans="1:9">
      <c r="A19" s="159" t="s">
        <v>4613</v>
      </c>
      <c r="B19" s="159" t="s">
        <v>4614</v>
      </c>
      <c r="C19" s="163" t="s">
        <v>3559</v>
      </c>
      <c r="D19" s="232">
        <v>45595</v>
      </c>
      <c r="E19" s="124">
        <v>45604</v>
      </c>
      <c r="F19" s="141">
        <v>1991.27</v>
      </c>
      <c r="G19" s="124">
        <v>45607</v>
      </c>
      <c r="H19" s="116">
        <v>1000000000</v>
      </c>
      <c r="I19" s="155"/>
    </row>
    <row r="20" ht="16.5" customHeight="1" spans="1:9">
      <c r="A20" s="116" t="s">
        <v>4615</v>
      </c>
      <c r="B20" s="116" t="s">
        <v>253</v>
      </c>
      <c r="C20" s="230" t="s">
        <v>276</v>
      </c>
      <c r="D20" s="161">
        <v>45600</v>
      </c>
      <c r="E20" s="124">
        <v>45604</v>
      </c>
      <c r="F20" s="141">
        <v>13675.17</v>
      </c>
      <c r="G20" s="124">
        <v>45607</v>
      </c>
      <c r="H20" s="316">
        <v>1000000000</v>
      </c>
      <c r="I20" s="155"/>
    </row>
    <row r="21" ht="16.5" customHeight="1" spans="1:9">
      <c r="A21" s="116" t="s">
        <v>4616</v>
      </c>
      <c r="B21" s="116" t="s">
        <v>213</v>
      </c>
      <c r="C21" s="163" t="s">
        <v>214</v>
      </c>
      <c r="D21" s="232">
        <v>45600</v>
      </c>
      <c r="E21" s="124">
        <v>45607</v>
      </c>
      <c r="F21" s="222">
        <v>1853.31</v>
      </c>
      <c r="G21" s="124">
        <v>45607</v>
      </c>
      <c r="H21" s="116">
        <v>1000000000</v>
      </c>
      <c r="I21" s="155"/>
    </row>
    <row r="22" ht="16.5" customHeight="1" spans="1:9">
      <c r="A22" s="116" t="s">
        <v>4617</v>
      </c>
      <c r="B22" s="116" t="s">
        <v>213</v>
      </c>
      <c r="C22" s="122" t="s">
        <v>791</v>
      </c>
      <c r="D22" s="232">
        <v>45600</v>
      </c>
      <c r="E22" s="124">
        <v>45607</v>
      </c>
      <c r="F22" s="222">
        <v>2922.26</v>
      </c>
      <c r="G22" s="124">
        <v>45607</v>
      </c>
      <c r="H22" s="116">
        <v>1000000000</v>
      </c>
      <c r="I22" s="155"/>
    </row>
    <row r="23" ht="16.5" customHeight="1" spans="1:9">
      <c r="A23" s="116" t="s">
        <v>4618</v>
      </c>
      <c r="B23" s="116" t="s">
        <v>60</v>
      </c>
      <c r="C23" s="122" t="s">
        <v>803</v>
      </c>
      <c r="D23" s="124">
        <v>45600</v>
      </c>
      <c r="E23" s="124">
        <v>45607</v>
      </c>
      <c r="F23" s="141">
        <v>2834</v>
      </c>
      <c r="G23" s="124">
        <v>45607</v>
      </c>
      <c r="H23" s="116">
        <v>1000000000</v>
      </c>
      <c r="I23" s="155"/>
    </row>
    <row r="24" ht="16.5" customHeight="1" spans="1:9">
      <c r="A24" s="116" t="s">
        <v>4619</v>
      </c>
      <c r="B24" s="116" t="s">
        <v>54</v>
      </c>
      <c r="C24" s="122" t="s">
        <v>1153</v>
      </c>
      <c r="D24" s="124">
        <v>45600</v>
      </c>
      <c r="E24" s="124">
        <v>45607</v>
      </c>
      <c r="F24" s="141">
        <v>4589.47</v>
      </c>
      <c r="G24" s="124">
        <v>45607</v>
      </c>
      <c r="H24" s="116">
        <v>1000000000</v>
      </c>
      <c r="I24" s="155"/>
    </row>
    <row r="25" ht="16.5" customHeight="1" spans="1:9">
      <c r="A25" s="116" t="s">
        <v>4620</v>
      </c>
      <c r="B25" s="116" t="s">
        <v>91</v>
      </c>
      <c r="C25" s="224" t="s">
        <v>4621</v>
      </c>
      <c r="D25" s="124">
        <v>45600</v>
      </c>
      <c r="E25" s="124">
        <v>45607</v>
      </c>
      <c r="F25" s="141">
        <v>2775.85</v>
      </c>
      <c r="G25" s="124">
        <v>45607</v>
      </c>
      <c r="H25" s="116">
        <v>1000000000</v>
      </c>
      <c r="I25" s="155"/>
    </row>
    <row r="26" ht="16.5" customHeight="1" spans="1:9">
      <c r="A26" s="159" t="s">
        <v>4622</v>
      </c>
      <c r="B26" s="159" t="s">
        <v>4623</v>
      </c>
      <c r="C26" s="163" t="s">
        <v>4594</v>
      </c>
      <c r="D26" s="232">
        <v>45601</v>
      </c>
      <c r="E26" s="124">
        <v>45604</v>
      </c>
      <c r="F26" s="222">
        <v>4283.82</v>
      </c>
      <c r="G26" s="124">
        <v>45607</v>
      </c>
      <c r="H26" s="116">
        <v>3008000000</v>
      </c>
      <c r="I26" s="155"/>
    </row>
    <row r="27" ht="16.5" customHeight="1" spans="1:9">
      <c r="A27" s="159" t="s">
        <v>4624</v>
      </c>
      <c r="B27" s="159" t="s">
        <v>60</v>
      </c>
      <c r="C27" s="163" t="s">
        <v>465</v>
      </c>
      <c r="D27" s="232">
        <v>45601</v>
      </c>
      <c r="E27" s="232">
        <v>45604</v>
      </c>
      <c r="F27" s="139">
        <v>2231.8</v>
      </c>
      <c r="G27" s="124">
        <v>45607</v>
      </c>
      <c r="H27" s="116">
        <v>1000000000</v>
      </c>
      <c r="I27" s="155"/>
    </row>
    <row r="28" ht="16.5" customHeight="1" spans="1:9">
      <c r="A28" s="116" t="s">
        <v>4625</v>
      </c>
      <c r="B28" s="116" t="s">
        <v>213</v>
      </c>
      <c r="C28" s="163" t="s">
        <v>214</v>
      </c>
      <c r="D28" s="124">
        <v>45601</v>
      </c>
      <c r="E28" s="124">
        <v>45604</v>
      </c>
      <c r="F28" s="121">
        <v>15295.92</v>
      </c>
      <c r="G28" s="124">
        <v>45607</v>
      </c>
      <c r="H28" s="116">
        <v>1000000000</v>
      </c>
      <c r="I28" s="155"/>
    </row>
    <row r="29" ht="16.5" customHeight="1" spans="1:9">
      <c r="A29" s="116" t="s">
        <v>4626</v>
      </c>
      <c r="B29" s="116" t="s">
        <v>2744</v>
      </c>
      <c r="C29" s="163" t="s">
        <v>214</v>
      </c>
      <c r="D29" s="124">
        <v>45601</v>
      </c>
      <c r="E29" s="124">
        <v>45604</v>
      </c>
      <c r="F29" s="121">
        <v>7998.48</v>
      </c>
      <c r="G29" s="124">
        <v>45607</v>
      </c>
      <c r="H29" s="116">
        <v>1000000000</v>
      </c>
      <c r="I29" s="155"/>
    </row>
    <row r="30" ht="17.25" customHeight="1" spans="1:9">
      <c r="A30" s="116" t="s">
        <v>4627</v>
      </c>
      <c r="B30" s="116" t="s">
        <v>2744</v>
      </c>
      <c r="C30" s="163" t="s">
        <v>214</v>
      </c>
      <c r="D30" s="124">
        <v>45601</v>
      </c>
      <c r="E30" s="124">
        <v>45607</v>
      </c>
      <c r="F30" s="121">
        <v>13467.06</v>
      </c>
      <c r="G30" s="124">
        <v>45607</v>
      </c>
      <c r="H30" s="116">
        <v>1000000000</v>
      </c>
      <c r="I30" s="155"/>
    </row>
    <row r="31" ht="16.5" customHeight="1" spans="1:9">
      <c r="A31" s="116" t="s">
        <v>4628</v>
      </c>
      <c r="B31" s="116" t="s">
        <v>213</v>
      </c>
      <c r="C31" s="163" t="s">
        <v>214</v>
      </c>
      <c r="D31" s="124">
        <v>45601</v>
      </c>
      <c r="E31" s="124">
        <v>45607</v>
      </c>
      <c r="F31" s="119">
        <v>6953.58</v>
      </c>
      <c r="G31" s="124">
        <v>45607</v>
      </c>
      <c r="H31" s="116">
        <v>1000000000</v>
      </c>
      <c r="I31" s="155"/>
    </row>
    <row r="32" ht="16.5" customHeight="1" spans="1:9">
      <c r="A32" s="116" t="s">
        <v>4629</v>
      </c>
      <c r="B32" s="226" t="s">
        <v>2744</v>
      </c>
      <c r="C32" s="122" t="s">
        <v>791</v>
      </c>
      <c r="D32" s="124">
        <v>45601</v>
      </c>
      <c r="E32" s="124">
        <v>45607</v>
      </c>
      <c r="F32" s="143">
        <v>14767.8</v>
      </c>
      <c r="G32" s="124">
        <v>45607</v>
      </c>
      <c r="H32" s="116">
        <v>1000000000</v>
      </c>
      <c r="I32" s="155"/>
    </row>
    <row r="33" ht="16.5" customHeight="1" spans="1:9">
      <c r="A33" s="116" t="s">
        <v>4630</v>
      </c>
      <c r="B33" s="116" t="s">
        <v>2780</v>
      </c>
      <c r="C33" s="230" t="s">
        <v>249</v>
      </c>
      <c r="D33" s="124">
        <v>45601</v>
      </c>
      <c r="E33" s="124">
        <v>45607</v>
      </c>
      <c r="F33" s="222">
        <v>445.51</v>
      </c>
      <c r="G33" s="124">
        <v>45607</v>
      </c>
      <c r="H33" s="102">
        <v>1444000000</v>
      </c>
      <c r="I33" s="155"/>
    </row>
    <row r="34" customHeight="1" spans="1:9">
      <c r="A34" s="116" t="s">
        <v>4631</v>
      </c>
      <c r="B34" s="116" t="s">
        <v>1827</v>
      </c>
      <c r="C34" s="122" t="s">
        <v>1166</v>
      </c>
      <c r="D34" s="124">
        <v>45602</v>
      </c>
      <c r="E34" s="124">
        <v>45604</v>
      </c>
      <c r="F34" s="222">
        <v>2755.5</v>
      </c>
      <c r="G34" s="124">
        <v>45607</v>
      </c>
      <c r="H34" s="116">
        <v>1000000000</v>
      </c>
      <c r="I34" s="155"/>
    </row>
    <row r="35" customHeight="1" spans="1:9">
      <c r="A35" s="159" t="s">
        <v>4632</v>
      </c>
      <c r="B35" s="159" t="s">
        <v>314</v>
      </c>
      <c r="C35" s="163" t="s">
        <v>4633</v>
      </c>
      <c r="D35" s="232">
        <v>45602</v>
      </c>
      <c r="E35" s="124">
        <v>45604</v>
      </c>
      <c r="F35" s="222">
        <v>764.71</v>
      </c>
      <c r="G35" s="124">
        <v>45607</v>
      </c>
      <c r="H35" s="116">
        <v>1000000000</v>
      </c>
      <c r="I35" s="155"/>
    </row>
    <row r="36" customHeight="1" spans="1:9">
      <c r="A36" s="116" t="s">
        <v>4634</v>
      </c>
      <c r="B36" s="116" t="s">
        <v>60</v>
      </c>
      <c r="C36" s="122" t="s">
        <v>465</v>
      </c>
      <c r="D36" s="232">
        <v>45602</v>
      </c>
      <c r="E36" s="124">
        <v>45607</v>
      </c>
      <c r="F36" s="119">
        <v>1010.6</v>
      </c>
      <c r="G36" s="124">
        <v>45607</v>
      </c>
      <c r="H36" s="116">
        <v>1000000000</v>
      </c>
      <c r="I36" s="155"/>
    </row>
    <row r="37" customHeight="1" spans="1:9">
      <c r="A37" s="116" t="s">
        <v>4635</v>
      </c>
      <c r="B37" s="116" t="s">
        <v>253</v>
      </c>
      <c r="C37" s="230" t="s">
        <v>276</v>
      </c>
      <c r="D37" s="124">
        <v>45602</v>
      </c>
      <c r="E37" s="124">
        <v>45607</v>
      </c>
      <c r="F37" s="222">
        <v>1612.69</v>
      </c>
      <c r="G37" s="124">
        <v>45607</v>
      </c>
      <c r="H37" s="116">
        <v>1000000000</v>
      </c>
      <c r="I37" s="155"/>
    </row>
    <row r="38" customHeight="1" spans="1:9">
      <c r="A38" s="116" t="s">
        <v>4636</v>
      </c>
      <c r="B38" s="116" t="s">
        <v>60</v>
      </c>
      <c r="C38" s="122" t="s">
        <v>4637</v>
      </c>
      <c r="D38" s="124">
        <v>45602</v>
      </c>
      <c r="E38" s="124">
        <v>45607</v>
      </c>
      <c r="F38" s="222">
        <v>2939.4</v>
      </c>
      <c r="G38" s="124">
        <v>45607</v>
      </c>
      <c r="H38" s="116">
        <v>1000000000</v>
      </c>
      <c r="I38" s="155"/>
    </row>
    <row r="39" customHeight="1" spans="1:9">
      <c r="A39" s="116" t="s">
        <v>4638</v>
      </c>
      <c r="B39" s="116" t="s">
        <v>263</v>
      </c>
      <c r="C39" s="122" t="s">
        <v>4639</v>
      </c>
      <c r="D39" s="124">
        <v>45602</v>
      </c>
      <c r="E39" s="124">
        <v>45607</v>
      </c>
      <c r="F39" s="143">
        <v>5172.21</v>
      </c>
      <c r="G39" s="124">
        <v>45607</v>
      </c>
      <c r="H39" s="116">
        <v>1000000000</v>
      </c>
      <c r="I39" s="155"/>
    </row>
    <row r="40" customHeight="1" spans="1:9">
      <c r="A40" s="116" t="s">
        <v>4640</v>
      </c>
      <c r="B40" s="116" t="s">
        <v>320</v>
      </c>
      <c r="C40" s="122" t="s">
        <v>4094</v>
      </c>
      <c r="D40" s="232">
        <v>45603</v>
      </c>
      <c r="E40" s="124">
        <v>45604</v>
      </c>
      <c r="F40" s="141">
        <v>9639.46</v>
      </c>
      <c r="G40" s="124">
        <v>45607</v>
      </c>
      <c r="H40" s="116">
        <v>1000000000</v>
      </c>
      <c r="I40" s="155"/>
    </row>
    <row r="41" customHeight="1" spans="1:9">
      <c r="A41" s="159" t="s">
        <v>4641</v>
      </c>
      <c r="B41" s="159" t="s">
        <v>115</v>
      </c>
      <c r="C41" s="163" t="s">
        <v>132</v>
      </c>
      <c r="D41" s="232">
        <v>45603</v>
      </c>
      <c r="E41" s="124">
        <v>45604</v>
      </c>
      <c r="F41" s="222">
        <v>517.19</v>
      </c>
      <c r="G41" s="124">
        <v>45607</v>
      </c>
      <c r="H41" s="116">
        <v>1000000000</v>
      </c>
      <c r="I41" s="155"/>
    </row>
    <row r="42" customHeight="1" spans="1:9">
      <c r="A42" s="159" t="s">
        <v>4642</v>
      </c>
      <c r="B42" s="159" t="s">
        <v>4643</v>
      </c>
      <c r="C42" s="163" t="s">
        <v>4644</v>
      </c>
      <c r="D42" s="232">
        <v>45603</v>
      </c>
      <c r="E42" s="124">
        <v>45604</v>
      </c>
      <c r="F42" s="141">
        <v>7675</v>
      </c>
      <c r="G42" s="124">
        <v>45607</v>
      </c>
      <c r="H42" s="316">
        <v>3008000000</v>
      </c>
      <c r="I42" s="155"/>
    </row>
    <row r="43" customHeight="1" spans="1:9">
      <c r="A43" s="116" t="s">
        <v>4645</v>
      </c>
      <c r="B43" s="116" t="s">
        <v>66</v>
      </c>
      <c r="C43" s="122" t="s">
        <v>338</v>
      </c>
      <c r="D43" s="232">
        <v>45603</v>
      </c>
      <c r="E43" s="124">
        <v>45607</v>
      </c>
      <c r="F43" s="143">
        <v>17236</v>
      </c>
      <c r="G43" s="124">
        <v>45607</v>
      </c>
      <c r="H43" s="116">
        <v>1000000000</v>
      </c>
      <c r="I43" s="155"/>
    </row>
    <row r="44" customHeight="1" spans="1:9">
      <c r="A44" s="159" t="s">
        <v>4646</v>
      </c>
      <c r="B44" s="159" t="s">
        <v>121</v>
      </c>
      <c r="C44" s="163" t="s">
        <v>1963</v>
      </c>
      <c r="D44" s="232">
        <v>45604</v>
      </c>
      <c r="E44" s="124">
        <v>45604</v>
      </c>
      <c r="F44" s="141">
        <v>6634.95</v>
      </c>
      <c r="G44" s="124">
        <v>45607</v>
      </c>
      <c r="H44" s="116">
        <v>1000000000</v>
      </c>
      <c r="I44" s="155"/>
    </row>
    <row r="45" customHeight="1" spans="1:9">
      <c r="A45" s="159" t="s">
        <v>4647</v>
      </c>
      <c r="B45" s="159" t="s">
        <v>2386</v>
      </c>
      <c r="C45" s="228" t="s">
        <v>344</v>
      </c>
      <c r="D45" s="232">
        <v>45604</v>
      </c>
      <c r="E45" s="124">
        <v>45604</v>
      </c>
      <c r="F45" s="234">
        <v>16877.35</v>
      </c>
      <c r="G45" s="124">
        <v>45607</v>
      </c>
      <c r="H45" s="116">
        <v>1000000000</v>
      </c>
      <c r="I45" s="155"/>
    </row>
    <row r="46" ht="15.75" customHeight="1" spans="1:9">
      <c r="A46" s="22" t="s">
        <v>160</v>
      </c>
      <c r="B46" s="106"/>
      <c r="C46" s="106"/>
      <c r="D46" s="106"/>
      <c r="E46" s="106"/>
      <c r="F46" s="106"/>
      <c r="G46" s="106"/>
      <c r="H46" s="107"/>
      <c r="I46" s="152">
        <f>SUM(F47)</f>
        <v>1462532.08</v>
      </c>
    </row>
    <row r="47" ht="18" customHeight="1" spans="1:40">
      <c r="A47" s="350" t="s">
        <v>4648</v>
      </c>
      <c r="B47" s="351" t="s">
        <v>367</v>
      </c>
      <c r="C47" s="352" t="s">
        <v>4649</v>
      </c>
      <c r="D47" s="353">
        <v>45604</v>
      </c>
      <c r="E47" s="353">
        <v>45604</v>
      </c>
      <c r="F47" s="354">
        <v>1462532.08</v>
      </c>
      <c r="G47" s="124">
        <v>45607</v>
      </c>
      <c r="H47" s="350">
        <v>1000000000</v>
      </c>
      <c r="I47" s="363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</row>
    <row r="48" ht="15.75" customHeight="1" spans="1:9">
      <c r="A48" s="22" t="s">
        <v>161</v>
      </c>
      <c r="B48" s="106"/>
      <c r="C48" s="106"/>
      <c r="D48" s="106"/>
      <c r="E48" s="106"/>
      <c r="F48" s="106"/>
      <c r="G48" s="106"/>
      <c r="H48" s="107"/>
      <c r="I48" s="152">
        <f>SUM(F49:F53)</f>
        <v>500125.08</v>
      </c>
    </row>
    <row r="49" ht="17.25" customHeight="1" spans="1:9">
      <c r="A49" s="116" t="s">
        <v>4650</v>
      </c>
      <c r="B49" s="116" t="s">
        <v>386</v>
      </c>
      <c r="C49" s="355" t="s">
        <v>4651</v>
      </c>
      <c r="D49" s="161">
        <v>45603</v>
      </c>
      <c r="E49" s="161">
        <v>45604</v>
      </c>
      <c r="F49" s="119">
        <v>76403.96</v>
      </c>
      <c r="G49" s="124">
        <v>45607</v>
      </c>
      <c r="H49" s="116">
        <v>1000000000</v>
      </c>
      <c r="I49" s="155"/>
    </row>
    <row r="50" ht="17.25" customHeight="1" spans="1:9">
      <c r="A50" s="26" t="s">
        <v>4652</v>
      </c>
      <c r="B50" s="26" t="s">
        <v>374</v>
      </c>
      <c r="C50" s="235" t="s">
        <v>387</v>
      </c>
      <c r="D50" s="60">
        <v>45603</v>
      </c>
      <c r="E50" s="125">
        <v>45607</v>
      </c>
      <c r="F50" s="119">
        <v>72442.87</v>
      </c>
      <c r="G50" s="126">
        <v>45607</v>
      </c>
      <c r="H50" s="26">
        <v>1000000000</v>
      </c>
      <c r="I50" s="156"/>
    </row>
    <row r="51" ht="16.5" customHeight="1" spans="1:9">
      <c r="A51" s="116" t="s">
        <v>4653</v>
      </c>
      <c r="B51" s="116" t="s">
        <v>828</v>
      </c>
      <c r="C51" s="122" t="s">
        <v>378</v>
      </c>
      <c r="D51" s="161">
        <v>45604</v>
      </c>
      <c r="E51" s="161">
        <v>45604</v>
      </c>
      <c r="F51" s="119">
        <v>104666.9</v>
      </c>
      <c r="G51" s="124">
        <v>45607</v>
      </c>
      <c r="H51" s="116">
        <v>1000000000</v>
      </c>
      <c r="I51" s="155"/>
    </row>
    <row r="52" ht="15.75" customHeight="1" spans="1:11">
      <c r="A52" s="26" t="s">
        <v>4654</v>
      </c>
      <c r="B52" s="26" t="s">
        <v>380</v>
      </c>
      <c r="C52" s="117" t="s">
        <v>878</v>
      </c>
      <c r="D52" s="60">
        <v>45604</v>
      </c>
      <c r="E52" s="125">
        <v>45607</v>
      </c>
      <c r="F52" s="131">
        <v>197642.98</v>
      </c>
      <c r="G52" s="126">
        <v>45607</v>
      </c>
      <c r="H52" s="26">
        <v>1000000000</v>
      </c>
      <c r="I52" s="156"/>
      <c r="J52" s="157"/>
      <c r="K52" s="157"/>
    </row>
    <row r="53" ht="16.5" customHeight="1" spans="1:11">
      <c r="A53" s="26" t="s">
        <v>4655</v>
      </c>
      <c r="B53" s="26" t="s">
        <v>121</v>
      </c>
      <c r="C53" s="117" t="s">
        <v>308</v>
      </c>
      <c r="D53" s="125">
        <v>45607</v>
      </c>
      <c r="E53" s="125">
        <v>45607</v>
      </c>
      <c r="F53" s="165">
        <v>48968.37</v>
      </c>
      <c r="G53" s="126">
        <v>45607</v>
      </c>
      <c r="H53" s="26">
        <v>1000000000</v>
      </c>
      <c r="I53" s="156"/>
      <c r="J53" s="157"/>
      <c r="K53" s="157"/>
    </row>
    <row r="54" ht="15.75" customHeight="1" spans="1:9">
      <c r="A54" s="22" t="s">
        <v>186</v>
      </c>
      <c r="B54" s="106"/>
      <c r="C54" s="106"/>
      <c r="D54" s="106"/>
      <c r="E54" s="106"/>
      <c r="F54" s="106"/>
      <c r="G54" s="106"/>
      <c r="H54" s="107"/>
      <c r="I54" s="152">
        <f>SUM(F55)</f>
        <v>0</v>
      </c>
    </row>
    <row r="55" customHeight="1" spans="1:9">
      <c r="A55" s="116"/>
      <c r="B55" s="116"/>
      <c r="C55" s="235"/>
      <c r="D55" s="116"/>
      <c r="E55" s="116"/>
      <c r="F55" s="72"/>
      <c r="G55" s="118"/>
      <c r="H55" s="91"/>
      <c r="I55" s="122"/>
    </row>
    <row r="56" ht="15.75" customHeight="1" spans="1:9">
      <c r="A56" s="22" t="s">
        <v>187</v>
      </c>
      <c r="B56" s="106"/>
      <c r="C56" s="106"/>
      <c r="D56" s="106"/>
      <c r="E56" s="106"/>
      <c r="F56" s="106"/>
      <c r="G56" s="106"/>
      <c r="H56" s="107"/>
      <c r="I56" s="152">
        <f>SUM(F58:F63)</f>
        <v>675699.74</v>
      </c>
    </row>
    <row r="57" ht="15.75" customHeight="1" spans="1:9">
      <c r="A57" s="356" t="s">
        <v>4656</v>
      </c>
      <c r="B57" s="357" t="s">
        <v>269</v>
      </c>
      <c r="C57" s="358" t="s">
        <v>270</v>
      </c>
      <c r="D57" s="359">
        <v>45597</v>
      </c>
      <c r="E57" s="359">
        <v>45604</v>
      </c>
      <c r="F57" s="360">
        <v>34789.33</v>
      </c>
      <c r="G57" s="361">
        <v>45607</v>
      </c>
      <c r="H57" s="173">
        <v>1000000000</v>
      </c>
      <c r="I57" s="155"/>
    </row>
    <row r="58" ht="15.75" customHeight="1" spans="1:9">
      <c r="A58" s="116" t="s">
        <v>4657</v>
      </c>
      <c r="B58" s="116" t="s">
        <v>3193</v>
      </c>
      <c r="C58" s="122" t="s">
        <v>4658</v>
      </c>
      <c r="D58" s="118">
        <v>45597</v>
      </c>
      <c r="E58" s="151">
        <v>45607</v>
      </c>
      <c r="F58" s="119">
        <v>60492.61</v>
      </c>
      <c r="G58" s="124">
        <v>45607</v>
      </c>
      <c r="H58" s="116">
        <v>1000000000</v>
      </c>
      <c r="I58" s="155"/>
    </row>
    <row r="59" ht="16.5" customHeight="1" spans="1:9">
      <c r="A59" s="26" t="s">
        <v>2500</v>
      </c>
      <c r="B59" s="26" t="s">
        <v>4659</v>
      </c>
      <c r="C59" s="117" t="s">
        <v>4660</v>
      </c>
      <c r="D59" s="60">
        <v>45600</v>
      </c>
      <c r="E59" s="60">
        <v>45600</v>
      </c>
      <c r="F59" s="362">
        <v>459996.19</v>
      </c>
      <c r="G59" s="126">
        <v>45607</v>
      </c>
      <c r="H59" s="26">
        <v>1444000000</v>
      </c>
      <c r="I59" s="156"/>
    </row>
    <row r="60" ht="15.75" customHeight="1" spans="1:11">
      <c r="A60" s="116" t="s">
        <v>4661</v>
      </c>
      <c r="B60" s="116" t="s">
        <v>82</v>
      </c>
      <c r="C60" s="122" t="s">
        <v>1566</v>
      </c>
      <c r="D60" s="140">
        <v>45603</v>
      </c>
      <c r="E60" s="161">
        <v>45604</v>
      </c>
      <c r="F60" s="72">
        <v>19082.93</v>
      </c>
      <c r="G60" s="124">
        <v>45607</v>
      </c>
      <c r="H60" s="116">
        <v>1000000000</v>
      </c>
      <c r="I60" s="155"/>
      <c r="J60" s="157"/>
      <c r="K60" s="157"/>
    </row>
    <row r="61" ht="15.75" customHeight="1" spans="1:9">
      <c r="A61" s="116" t="s">
        <v>4662</v>
      </c>
      <c r="B61" s="116" t="s">
        <v>401</v>
      </c>
      <c r="C61" s="163" t="s">
        <v>1305</v>
      </c>
      <c r="D61" s="151">
        <v>45603</v>
      </c>
      <c r="E61" s="161">
        <v>45604</v>
      </c>
      <c r="F61" s="141">
        <v>19250</v>
      </c>
      <c r="G61" s="124">
        <v>45607</v>
      </c>
      <c r="H61" s="116">
        <v>1000000000</v>
      </c>
      <c r="I61" s="155"/>
    </row>
    <row r="62" ht="15.75" customHeight="1" spans="1:9">
      <c r="A62" s="26" t="s">
        <v>4663</v>
      </c>
      <c r="B62" s="26" t="s">
        <v>536</v>
      </c>
      <c r="C62" s="122" t="s">
        <v>537</v>
      </c>
      <c r="D62" s="151">
        <v>45604</v>
      </c>
      <c r="E62" s="151">
        <v>45607</v>
      </c>
      <c r="F62" s="141">
        <v>75821.33</v>
      </c>
      <c r="G62" s="124">
        <v>45607</v>
      </c>
      <c r="H62" s="116">
        <v>1000000000</v>
      </c>
      <c r="I62" s="155"/>
    </row>
    <row r="63" ht="15.75" customHeight="1" spans="1:9">
      <c r="A63" s="116" t="s">
        <v>4664</v>
      </c>
      <c r="B63" s="116" t="s">
        <v>189</v>
      </c>
      <c r="C63" s="122" t="s">
        <v>1858</v>
      </c>
      <c r="D63" s="118">
        <v>45604</v>
      </c>
      <c r="E63" s="118">
        <v>45607</v>
      </c>
      <c r="F63" s="141">
        <v>41056.68</v>
      </c>
      <c r="G63" s="124">
        <v>45607</v>
      </c>
      <c r="H63" s="162">
        <v>3008000000</v>
      </c>
      <c r="I63" s="155"/>
    </row>
    <row r="64" ht="15.75" customHeight="1" spans="1:9">
      <c r="A64" s="22" t="s">
        <v>208</v>
      </c>
      <c r="B64" s="106"/>
      <c r="C64" s="106"/>
      <c r="D64" s="106"/>
      <c r="E64" s="106"/>
      <c r="F64" s="106"/>
      <c r="G64" s="106"/>
      <c r="H64" s="107"/>
      <c r="I64" s="152">
        <f t="shared" ref="I64:I68" si="0">SUM(F65)</f>
        <v>28971.78</v>
      </c>
    </row>
    <row r="65" ht="17.25" customHeight="1" spans="1:9">
      <c r="A65" s="116" t="s">
        <v>4665</v>
      </c>
      <c r="B65" s="248" t="s">
        <v>213</v>
      </c>
      <c r="C65" s="163" t="s">
        <v>214</v>
      </c>
      <c r="D65" s="124">
        <v>45597</v>
      </c>
      <c r="E65" s="124">
        <v>45604</v>
      </c>
      <c r="F65" s="222">
        <v>28971.78</v>
      </c>
      <c r="G65" s="124">
        <v>45607</v>
      </c>
      <c r="H65" s="116">
        <v>1000000000</v>
      </c>
      <c r="I65" s="155"/>
    </row>
    <row r="66" ht="15.75" customHeight="1" spans="1:9">
      <c r="A66" s="22" t="s">
        <v>220</v>
      </c>
      <c r="B66" s="106"/>
      <c r="C66" s="106"/>
      <c r="D66" s="106"/>
      <c r="E66" s="106"/>
      <c r="F66" s="106"/>
      <c r="G66" s="106"/>
      <c r="H66" s="107"/>
      <c r="I66" s="152">
        <f t="shared" si="0"/>
        <v>0</v>
      </c>
    </row>
    <row r="67" ht="15.75" customHeight="1" spans="1:9">
      <c r="A67" s="116"/>
      <c r="B67" s="116"/>
      <c r="C67" s="122"/>
      <c r="D67" s="164"/>
      <c r="E67" s="164"/>
      <c r="F67" s="72"/>
      <c r="G67" s="164"/>
      <c r="H67" s="116"/>
      <c r="I67" s="122"/>
    </row>
    <row r="68" ht="15.75" customHeight="1" spans="1:9">
      <c r="A68" s="22" t="s">
        <v>221</v>
      </c>
      <c r="B68" s="106"/>
      <c r="C68" s="106"/>
      <c r="D68" s="106"/>
      <c r="E68" s="106"/>
      <c r="F68" s="106"/>
      <c r="G68" s="106"/>
      <c r="H68" s="107"/>
      <c r="I68" s="152">
        <f t="shared" si="0"/>
        <v>0</v>
      </c>
    </row>
    <row r="69" ht="15.75" customHeight="1" spans="1:9">
      <c r="A69" s="116"/>
      <c r="B69" s="116"/>
      <c r="C69" s="122"/>
      <c r="D69" s="122"/>
      <c r="E69" s="122"/>
      <c r="F69" s="117"/>
      <c r="G69" s="291"/>
      <c r="H69" s="292"/>
      <c r="I69" s="122"/>
    </row>
    <row r="70" customFormat="1" ht="15.75" customHeight="1" spans="1:8">
      <c r="A70" s="91"/>
      <c r="B70" s="91"/>
      <c r="D70" s="91"/>
      <c r="E70" s="91"/>
      <c r="F70" s="167"/>
      <c r="G70" s="168"/>
      <c r="H70" s="169"/>
    </row>
    <row r="71" customFormat="1" ht="15.75" customHeight="1" spans="1:8">
      <c r="A71" s="170" t="s">
        <v>222</v>
      </c>
      <c r="B71" s="171"/>
      <c r="C71" s="171"/>
      <c r="D71" s="91"/>
      <c r="E71" s="91"/>
      <c r="F71" s="167"/>
      <c r="H71" s="91"/>
    </row>
    <row r="72" customFormat="1" ht="15.75" customHeight="1" spans="1:8">
      <c r="A72" s="172" t="s">
        <v>223</v>
      </c>
      <c r="B72" s="102"/>
      <c r="C72" s="102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2">
      <c r="A273" s="102"/>
      <c r="B273" s="102"/>
    </row>
    <row r="274" customFormat="1" ht="15.75" customHeight="1" spans="1:2">
      <c r="A274" s="102"/>
      <c r="B274" s="102"/>
    </row>
    <row r="275" customFormat="1" ht="15.75" customHeight="1" spans="1:2">
      <c r="A275" s="102"/>
      <c r="B275" s="102"/>
    </row>
    <row r="276" customFormat="1" ht="15.75" customHeight="1" spans="1:2">
      <c r="A276" s="102"/>
      <c r="B276" s="102"/>
    </row>
    <row r="277" customFormat="1" ht="15.75" customHeight="1" spans="1:2">
      <c r="A277" s="102"/>
      <c r="B277" s="102"/>
    </row>
    <row r="278" customFormat="1" ht="15.75" customHeight="1" spans="1:2">
      <c r="A278" s="102"/>
      <c r="B278" s="102"/>
    </row>
    <row r="279" customFormat="1" ht="15.75" customHeight="1" spans="1:2">
      <c r="A279" s="102"/>
      <c r="B279" s="102"/>
    </row>
    <row r="280" customFormat="1" ht="15.75" customHeight="1" spans="1:2">
      <c r="A280" s="102"/>
      <c r="B280" s="102"/>
    </row>
    <row r="281" customFormat="1" ht="15.75" customHeight="1" spans="1:2">
      <c r="A281" s="102"/>
      <c r="B281" s="102"/>
    </row>
    <row r="282" customFormat="1" ht="15.75" customHeight="1" spans="1:2">
      <c r="A282" s="102"/>
      <c r="B282" s="102"/>
    </row>
    <row r="283" customFormat="1" ht="15.75" customHeight="1" spans="1:2">
      <c r="A283" s="102"/>
      <c r="B283" s="102"/>
    </row>
    <row r="284" customFormat="1" ht="15.75" customHeight="1" spans="1:2">
      <c r="A284" s="102"/>
      <c r="B284" s="102"/>
    </row>
    <row r="285" customFormat="1" ht="15.75" customHeight="1" spans="1:2">
      <c r="A285" s="102"/>
      <c r="B285" s="102"/>
    </row>
    <row r="286" customFormat="1" ht="15.75" customHeight="1" spans="1:2">
      <c r="A286" s="102"/>
      <c r="B286" s="102"/>
    </row>
    <row r="287" customFormat="1" ht="15.75" customHeight="1" spans="1:2">
      <c r="A287" s="102"/>
      <c r="B287" s="102"/>
    </row>
    <row r="288" customFormat="1" ht="15.75" customHeight="1" spans="1:2">
      <c r="A288" s="102"/>
      <c r="B288" s="102"/>
    </row>
    <row r="289" customFormat="1" ht="15.75" customHeight="1" spans="1:2">
      <c r="A289" s="102"/>
      <c r="B289" s="102"/>
    </row>
    <row r="290" customFormat="1" ht="15.75" customHeight="1" spans="1:2">
      <c r="A290" s="102"/>
      <c r="B290" s="102"/>
    </row>
    <row r="291" customFormat="1" ht="15.75" customHeight="1" spans="1:2">
      <c r="A291" s="102"/>
      <c r="B291" s="102"/>
    </row>
    <row r="292" customFormat="1" ht="15.75" customHeight="1" spans="1:2">
      <c r="A292" s="102"/>
      <c r="B292" s="102"/>
    </row>
    <row r="293" customFormat="1" ht="15.75" customHeight="1" spans="1:2">
      <c r="A293" s="102"/>
      <c r="B293" s="102"/>
    </row>
    <row r="294" customFormat="1" ht="15.75" customHeight="1" spans="1:2">
      <c r="A294" s="102"/>
      <c r="B294" s="102"/>
    </row>
    <row r="295" customFormat="1" ht="15.75" customHeight="1" spans="1:2">
      <c r="A295" s="102"/>
      <c r="B295" s="102"/>
    </row>
    <row r="296" customFormat="1" ht="15.75" customHeight="1" spans="1:2">
      <c r="A296" s="102"/>
      <c r="B296" s="102"/>
    </row>
    <row r="297" customFormat="1" ht="15.75" customHeight="1" spans="1:2">
      <c r="A297" s="102"/>
      <c r="B297" s="102"/>
    </row>
    <row r="298" customFormat="1" ht="15.75" customHeight="1" spans="1:2">
      <c r="A298" s="102"/>
      <c r="B298" s="102"/>
    </row>
    <row r="299" customFormat="1" ht="15.75" customHeight="1" spans="1:2">
      <c r="A299" s="102"/>
      <c r="B299" s="102"/>
    </row>
    <row r="300" customFormat="1" ht="15.75" customHeight="1" spans="1:2">
      <c r="A300" s="102"/>
      <c r="B300" s="102"/>
    </row>
    <row r="301" customFormat="1" ht="15.75" customHeight="1" spans="1:2">
      <c r="A301" s="102"/>
      <c r="B301" s="102"/>
    </row>
    <row r="302" customFormat="1" ht="15.75" customHeight="1" spans="1:2">
      <c r="A302" s="102"/>
      <c r="B302" s="102"/>
    </row>
    <row r="303" customFormat="1" ht="15.75" customHeight="1" spans="1:2">
      <c r="A303" s="102"/>
      <c r="B303" s="102"/>
    </row>
    <row r="304" customFormat="1" ht="15.75" customHeight="1" spans="1:2">
      <c r="A304" s="102"/>
      <c r="B304" s="102"/>
    </row>
    <row r="305" customFormat="1" ht="15.75" customHeight="1" spans="1:2">
      <c r="A305" s="102"/>
      <c r="B305" s="102"/>
    </row>
    <row r="306" customFormat="1" ht="15.75" customHeight="1" spans="1:2">
      <c r="A306" s="102"/>
      <c r="B306" s="102"/>
    </row>
    <row r="307" customFormat="1" ht="15.75" customHeight="1" spans="1:2">
      <c r="A307" s="102"/>
      <c r="B307" s="102"/>
    </row>
    <row r="308" customFormat="1" ht="15.75" customHeight="1" spans="1:2">
      <c r="A308" s="102"/>
      <c r="B308" s="102"/>
    </row>
    <row r="309" customFormat="1" ht="15.75" customHeight="1" spans="1:2">
      <c r="A309" s="102"/>
      <c r="B309" s="102"/>
    </row>
    <row r="310" customFormat="1" ht="15.75" customHeight="1" spans="1:2">
      <c r="A310" s="102"/>
      <c r="B310" s="102"/>
    </row>
    <row r="311" customFormat="1" ht="15.75" customHeight="1" spans="1:2">
      <c r="A311" s="102"/>
      <c r="B311" s="102"/>
    </row>
    <row r="312" customFormat="1" ht="15.75" customHeight="1" spans="1:2">
      <c r="A312" s="102"/>
      <c r="B312" s="102"/>
    </row>
    <row r="313" customFormat="1" ht="15.75" customHeight="1" spans="1:2">
      <c r="A313" s="102"/>
      <c r="B313" s="102"/>
    </row>
    <row r="314" customFormat="1" ht="15.75" customHeight="1" spans="1:2">
      <c r="A314" s="102"/>
      <c r="B314" s="102"/>
    </row>
    <row r="315" customFormat="1" ht="15.75" customHeight="1" spans="1:2">
      <c r="A315" s="102"/>
      <c r="B315" s="102"/>
    </row>
    <row r="316" customFormat="1" ht="15.75" customHeight="1" spans="1:2">
      <c r="A316" s="102"/>
      <c r="B316" s="102"/>
    </row>
    <row r="317" customFormat="1" ht="15.75" customHeight="1" spans="1:2">
      <c r="A317" s="102"/>
      <c r="B317" s="102"/>
    </row>
    <row r="318" customFormat="1" ht="15.75" customHeight="1" spans="1:2">
      <c r="A318" s="102"/>
      <c r="B318" s="102"/>
    </row>
    <row r="319" customFormat="1" ht="15.75" customHeight="1" spans="1:2">
      <c r="A319" s="102"/>
      <c r="B319" s="102"/>
    </row>
    <row r="320" customFormat="1" ht="15.75" customHeight="1" spans="1:2">
      <c r="A320" s="102"/>
      <c r="B320" s="102"/>
    </row>
    <row r="321" customFormat="1" ht="15.75" customHeight="1" spans="1:2">
      <c r="A321" s="102"/>
      <c r="B321" s="102"/>
    </row>
    <row r="322" customFormat="1" ht="15.75" customHeight="1" spans="1:2">
      <c r="A322" s="102"/>
      <c r="B322" s="102"/>
    </row>
    <row r="323" customFormat="1" ht="15.75" customHeight="1" spans="1:2">
      <c r="A323" s="102"/>
      <c r="B323" s="102"/>
    </row>
    <row r="324" customFormat="1" ht="15.75" customHeight="1" spans="1:2">
      <c r="A324" s="102"/>
      <c r="B324" s="102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sortState ref="A57:I64">
    <sortCondition ref="D57:D64"/>
  </sortState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46:H46"/>
    <mergeCell ref="A48:H48"/>
    <mergeCell ref="A54:H54"/>
    <mergeCell ref="A56:H56"/>
    <mergeCell ref="A64:H64"/>
    <mergeCell ref="A66:H66"/>
    <mergeCell ref="A68:H68"/>
  </mergeCells>
  <pageMargins left="0.75" right="0.75" top="1" bottom="1" header="0.5" footer="0.5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F26" sqref="F26"/>
    </sheetView>
  </sheetViews>
  <sheetFormatPr defaultColWidth="12.6285714285714" defaultRowHeight="15" customHeight="1"/>
  <cols>
    <col min="1" max="1" width="21.8761904761905" customWidth="1"/>
    <col min="2" max="2" width="19.1333333333333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2.2857142857143" customWidth="1"/>
    <col min="8" max="8" width="23.5047619047619" customWidth="1"/>
    <col min="9" max="9" width="20.3809523809524" customWidth="1"/>
  </cols>
  <sheetData>
    <row r="1" ht="15.75" customHeight="1" spans="1:9">
      <c r="A1" s="102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SUM(F17)</f>
        <v>6300</v>
      </c>
    </row>
    <row r="17" ht="19.5" customHeight="1" spans="1:40">
      <c r="A17" s="48" t="s">
        <v>4666</v>
      </c>
      <c r="B17" s="337" t="s">
        <v>18</v>
      </c>
      <c r="C17" s="261" t="s">
        <v>4667</v>
      </c>
      <c r="D17" s="263">
        <v>45608</v>
      </c>
      <c r="E17" s="263">
        <v>45608</v>
      </c>
      <c r="F17" s="50">
        <v>6300</v>
      </c>
      <c r="G17" s="338">
        <v>45610</v>
      </c>
      <c r="H17" s="294">
        <v>1000000000</v>
      </c>
      <c r="I17" s="274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  <c r="AJ17" s="275"/>
      <c r="AK17" s="275"/>
      <c r="AL17" s="275"/>
      <c r="AM17" s="275"/>
      <c r="AN17" s="275"/>
    </row>
    <row r="18" ht="24.75" customHeight="1" spans="1:40">
      <c r="A18" s="22" t="s">
        <v>2713</v>
      </c>
      <c r="B18" s="106"/>
      <c r="C18" s="106"/>
      <c r="D18" s="106"/>
      <c r="E18" s="106"/>
      <c r="F18" s="106"/>
      <c r="G18" s="106"/>
      <c r="H18" s="107"/>
      <c r="I18" s="152">
        <f>SUM(F19:F38)</f>
        <v>124986.93</v>
      </c>
      <c r="AN18" s="147" t="s">
        <v>52</v>
      </c>
    </row>
    <row r="19" ht="16.5" customHeight="1" spans="1:40">
      <c r="A19" s="294" t="s">
        <v>4668</v>
      </c>
      <c r="B19" s="339" t="s">
        <v>4669</v>
      </c>
      <c r="C19" s="340" t="s">
        <v>3050</v>
      </c>
      <c r="D19" s="49">
        <v>45595</v>
      </c>
      <c r="E19" s="49">
        <v>45609</v>
      </c>
      <c r="F19" s="267">
        <v>5832.37</v>
      </c>
      <c r="G19" s="338">
        <v>45610</v>
      </c>
      <c r="H19" s="48">
        <v>1000000000</v>
      </c>
      <c r="I19" s="274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</row>
    <row r="20" ht="16.5" customHeight="1" spans="1:40">
      <c r="A20" s="294" t="s">
        <v>4670</v>
      </c>
      <c r="B20" s="294" t="s">
        <v>2881</v>
      </c>
      <c r="C20" s="340" t="s">
        <v>2099</v>
      </c>
      <c r="D20" s="49">
        <v>45595</v>
      </c>
      <c r="E20" s="49">
        <v>45609</v>
      </c>
      <c r="F20" s="265">
        <v>2832.9</v>
      </c>
      <c r="G20" s="338">
        <v>45610</v>
      </c>
      <c r="H20" s="48">
        <v>1000000000</v>
      </c>
      <c r="I20" s="274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5"/>
      <c r="AK20" s="275"/>
      <c r="AL20" s="275"/>
      <c r="AM20" s="275"/>
      <c r="AN20" s="275"/>
    </row>
    <row r="21" ht="16.5" customHeight="1" spans="1:40">
      <c r="A21" s="48" t="s">
        <v>4671</v>
      </c>
      <c r="B21" s="48" t="s">
        <v>4672</v>
      </c>
      <c r="C21" s="261" t="s">
        <v>4673</v>
      </c>
      <c r="D21" s="49">
        <v>45595</v>
      </c>
      <c r="E21" s="49">
        <v>45609</v>
      </c>
      <c r="F21" s="265">
        <v>625</v>
      </c>
      <c r="G21" s="338">
        <v>45610</v>
      </c>
      <c r="H21" s="48">
        <v>1000000000</v>
      </c>
      <c r="I21" s="274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5"/>
      <c r="AK21" s="275"/>
      <c r="AL21" s="275"/>
      <c r="AM21" s="275"/>
      <c r="AN21" s="275"/>
    </row>
    <row r="22" ht="16.5" customHeight="1" spans="1:40">
      <c r="A22" s="116" t="s">
        <v>4674</v>
      </c>
      <c r="B22" s="242" t="s">
        <v>2855</v>
      </c>
      <c r="C22" s="163" t="s">
        <v>4675</v>
      </c>
      <c r="D22" s="232">
        <v>45595</v>
      </c>
      <c r="E22" s="124">
        <v>45608</v>
      </c>
      <c r="F22" s="141">
        <v>1052.8</v>
      </c>
      <c r="G22" s="280">
        <v>45610</v>
      </c>
      <c r="H22" s="116">
        <v>1000000000</v>
      </c>
      <c r="I22" s="274"/>
      <c r="J22" s="275"/>
      <c r="K22" s="27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  <c r="Z22" s="275"/>
      <c r="AA22" s="275"/>
      <c r="AB22" s="275"/>
      <c r="AC22" s="275"/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</row>
    <row r="23" ht="16.5" customHeight="1" spans="1:40">
      <c r="A23" s="48" t="s">
        <v>4676</v>
      </c>
      <c r="B23" s="48" t="s">
        <v>2777</v>
      </c>
      <c r="C23" s="340" t="s">
        <v>465</v>
      </c>
      <c r="D23" s="341">
        <v>45600</v>
      </c>
      <c r="E23" s="49">
        <v>45608</v>
      </c>
      <c r="F23" s="342">
        <v>15982.84</v>
      </c>
      <c r="G23" s="338">
        <v>45610</v>
      </c>
      <c r="H23" s="48">
        <v>1000000000</v>
      </c>
      <c r="I23" s="274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</row>
    <row r="24" ht="16.5" customHeight="1" spans="1:40">
      <c r="A24" s="116" t="s">
        <v>4677</v>
      </c>
      <c r="B24" s="116" t="s">
        <v>1550</v>
      </c>
      <c r="C24" s="122" t="s">
        <v>4678</v>
      </c>
      <c r="D24" s="124">
        <v>45602</v>
      </c>
      <c r="E24" s="123">
        <v>45608</v>
      </c>
      <c r="F24" s="141">
        <v>10704.25</v>
      </c>
      <c r="G24" s="280">
        <v>45610</v>
      </c>
      <c r="H24" s="116">
        <v>1000000000</v>
      </c>
      <c r="I24" s="15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75"/>
      <c r="AE24" s="275"/>
      <c r="AF24" s="275"/>
      <c r="AG24" s="275"/>
      <c r="AH24" s="275"/>
      <c r="AI24" s="275"/>
      <c r="AJ24" s="275"/>
      <c r="AK24" s="275"/>
      <c r="AL24" s="275"/>
      <c r="AM24" s="275"/>
      <c r="AN24" s="275"/>
    </row>
    <row r="25" ht="16.5" customHeight="1" spans="1:40">
      <c r="A25" s="294" t="s">
        <v>4679</v>
      </c>
      <c r="B25" s="294" t="s">
        <v>54</v>
      </c>
      <c r="C25" s="340" t="s">
        <v>341</v>
      </c>
      <c r="D25" s="49">
        <v>45602</v>
      </c>
      <c r="E25" s="49">
        <v>45609</v>
      </c>
      <c r="F25" s="141">
        <v>13236.13</v>
      </c>
      <c r="G25" s="338">
        <v>45610</v>
      </c>
      <c r="H25" s="48">
        <v>1000000000</v>
      </c>
      <c r="I25" s="274"/>
      <c r="J25" s="275"/>
      <c r="K25" s="275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  <c r="Z25" s="275"/>
      <c r="AA25" s="275"/>
      <c r="AB25" s="275"/>
      <c r="AC25" s="275"/>
      <c r="AD25" s="275"/>
      <c r="AE25" s="275"/>
      <c r="AF25" s="275"/>
      <c r="AG25" s="275"/>
      <c r="AH25" s="275"/>
      <c r="AI25" s="275"/>
      <c r="AJ25" s="275"/>
      <c r="AK25" s="275"/>
      <c r="AL25" s="275"/>
      <c r="AM25" s="275"/>
      <c r="AN25" s="275"/>
    </row>
    <row r="26" ht="16.5" customHeight="1" spans="1:40">
      <c r="A26" s="48" t="s">
        <v>4680</v>
      </c>
      <c r="B26" s="343" t="s">
        <v>354</v>
      </c>
      <c r="C26" s="344" t="s">
        <v>4681</v>
      </c>
      <c r="D26" s="268">
        <v>45603</v>
      </c>
      <c r="E26" s="49">
        <v>45608</v>
      </c>
      <c r="F26" s="50">
        <v>5080.75</v>
      </c>
      <c r="G26" s="338">
        <v>45610</v>
      </c>
      <c r="H26" s="48">
        <v>1000000000</v>
      </c>
      <c r="I26" s="274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75"/>
      <c r="AH26" s="275"/>
      <c r="AI26" s="275"/>
      <c r="AJ26" s="275"/>
      <c r="AK26" s="275"/>
      <c r="AL26" s="275"/>
      <c r="AM26" s="275"/>
      <c r="AN26" s="275"/>
    </row>
    <row r="27" ht="16.5" customHeight="1" spans="1:40">
      <c r="A27" s="48" t="s">
        <v>4682</v>
      </c>
      <c r="B27" s="48" t="s">
        <v>504</v>
      </c>
      <c r="C27" s="345" t="s">
        <v>4683</v>
      </c>
      <c r="D27" s="268">
        <v>45603</v>
      </c>
      <c r="E27" s="49">
        <v>45608</v>
      </c>
      <c r="F27" s="265">
        <v>5646.18</v>
      </c>
      <c r="G27" s="338">
        <v>45610</v>
      </c>
      <c r="H27" s="48">
        <v>1000000000</v>
      </c>
      <c r="I27" s="274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  <c r="Z27" s="275"/>
      <c r="AA27" s="275"/>
      <c r="AB27" s="275"/>
      <c r="AC27" s="275"/>
      <c r="AD27" s="275"/>
      <c r="AE27" s="275"/>
      <c r="AF27" s="275"/>
      <c r="AG27" s="275"/>
      <c r="AH27" s="275"/>
      <c r="AI27" s="275"/>
      <c r="AJ27" s="275"/>
      <c r="AK27" s="275"/>
      <c r="AL27" s="275"/>
      <c r="AM27" s="275"/>
      <c r="AN27" s="275"/>
    </row>
    <row r="28" ht="16.5" customHeight="1" spans="1:40">
      <c r="A28" s="294" t="s">
        <v>4684</v>
      </c>
      <c r="B28" s="294" t="s">
        <v>91</v>
      </c>
      <c r="C28" s="340" t="s">
        <v>249</v>
      </c>
      <c r="D28" s="268">
        <v>45603</v>
      </c>
      <c r="E28" s="49">
        <v>45609</v>
      </c>
      <c r="F28" s="293">
        <v>5640.8</v>
      </c>
      <c r="G28" s="338">
        <v>45610</v>
      </c>
      <c r="H28" s="48">
        <v>1000000000</v>
      </c>
      <c r="I28" s="274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  <c r="Z28" s="275"/>
      <c r="AA28" s="275"/>
      <c r="AB28" s="275"/>
      <c r="AC28" s="275"/>
      <c r="AD28" s="275"/>
      <c r="AE28" s="275"/>
      <c r="AF28" s="275"/>
      <c r="AG28" s="275"/>
      <c r="AH28" s="275"/>
      <c r="AI28" s="275"/>
      <c r="AJ28" s="275"/>
      <c r="AK28" s="275"/>
      <c r="AL28" s="275"/>
      <c r="AM28" s="275"/>
      <c r="AN28" s="275"/>
    </row>
    <row r="29" ht="16.5" customHeight="1" spans="1:9">
      <c r="A29" s="26" t="s">
        <v>4685</v>
      </c>
      <c r="B29" s="26" t="s">
        <v>104</v>
      </c>
      <c r="C29" s="117" t="s">
        <v>4686</v>
      </c>
      <c r="D29" s="126">
        <v>45604</v>
      </c>
      <c r="E29" s="126">
        <v>45608</v>
      </c>
      <c r="F29" s="135">
        <v>1180</v>
      </c>
      <c r="G29" s="346">
        <v>45610</v>
      </c>
      <c r="H29" s="26">
        <v>1000000000</v>
      </c>
      <c r="I29" s="156"/>
    </row>
    <row r="30" ht="16.5" customHeight="1" spans="1:9">
      <c r="A30" s="242" t="s">
        <v>4687</v>
      </c>
      <c r="B30" s="242" t="s">
        <v>253</v>
      </c>
      <c r="C30" s="228" t="s">
        <v>395</v>
      </c>
      <c r="D30" s="124">
        <v>45604</v>
      </c>
      <c r="E30" s="124">
        <v>45609</v>
      </c>
      <c r="F30" s="119">
        <v>6689</v>
      </c>
      <c r="G30" s="280">
        <v>45610</v>
      </c>
      <c r="H30" s="116">
        <v>1000000000</v>
      </c>
      <c r="I30" s="155"/>
    </row>
    <row r="31" ht="17.25" customHeight="1" spans="1:9">
      <c r="A31" s="116" t="s">
        <v>4688</v>
      </c>
      <c r="B31" s="116" t="s">
        <v>3100</v>
      </c>
      <c r="C31" s="122" t="s">
        <v>338</v>
      </c>
      <c r="D31" s="124">
        <v>45604</v>
      </c>
      <c r="E31" s="124">
        <v>45609</v>
      </c>
      <c r="F31" s="222">
        <v>11760.86</v>
      </c>
      <c r="G31" s="280">
        <v>45610</v>
      </c>
      <c r="H31" s="116">
        <v>1000000000</v>
      </c>
      <c r="I31" s="155"/>
    </row>
    <row r="32" ht="16.5" customHeight="1" spans="1:9">
      <c r="A32" s="116" t="s">
        <v>4689</v>
      </c>
      <c r="B32" s="116" t="s">
        <v>2881</v>
      </c>
      <c r="C32" s="163" t="s">
        <v>308</v>
      </c>
      <c r="D32" s="232">
        <v>45607</v>
      </c>
      <c r="E32" s="124">
        <v>45608</v>
      </c>
      <c r="F32" s="222">
        <v>1938.3</v>
      </c>
      <c r="G32" s="280">
        <v>45610</v>
      </c>
      <c r="H32" s="116">
        <v>1000000000</v>
      </c>
      <c r="I32" s="155"/>
    </row>
    <row r="33" ht="16.5" customHeight="1" spans="1:12">
      <c r="A33" s="26" t="s">
        <v>4690</v>
      </c>
      <c r="B33" s="26" t="s">
        <v>146</v>
      </c>
      <c r="C33" s="117" t="s">
        <v>144</v>
      </c>
      <c r="D33" s="329">
        <v>45607</v>
      </c>
      <c r="E33" s="126">
        <v>45608</v>
      </c>
      <c r="F33" s="127">
        <v>8180.68</v>
      </c>
      <c r="G33" s="346">
        <v>45610</v>
      </c>
      <c r="H33" s="26">
        <v>1000000000</v>
      </c>
      <c r="I33" s="156"/>
      <c r="J33" s="157"/>
      <c r="K33" s="157"/>
      <c r="L33" s="157"/>
    </row>
    <row r="34" ht="16.5" customHeight="1" spans="1:9">
      <c r="A34" s="159" t="s">
        <v>4691</v>
      </c>
      <c r="B34" s="159" t="s">
        <v>4692</v>
      </c>
      <c r="C34" s="163" t="s">
        <v>4693</v>
      </c>
      <c r="D34" s="124">
        <v>45607</v>
      </c>
      <c r="E34" s="124">
        <v>45609</v>
      </c>
      <c r="F34" s="121">
        <v>17120</v>
      </c>
      <c r="G34" s="280">
        <v>45610</v>
      </c>
      <c r="H34" s="116">
        <v>3008000000</v>
      </c>
      <c r="I34" s="155"/>
    </row>
    <row r="35" customHeight="1" spans="1:9">
      <c r="A35" s="116" t="s">
        <v>4694</v>
      </c>
      <c r="B35" s="116" t="s">
        <v>82</v>
      </c>
      <c r="C35" s="122" t="s">
        <v>113</v>
      </c>
      <c r="D35" s="123">
        <v>45608</v>
      </c>
      <c r="E35" s="123">
        <v>45608</v>
      </c>
      <c r="F35" s="141">
        <v>5348.5</v>
      </c>
      <c r="G35" s="280">
        <v>45610</v>
      </c>
      <c r="H35" s="116">
        <v>1000000000</v>
      </c>
      <c r="I35" s="155"/>
    </row>
    <row r="36" customHeight="1" spans="1:9">
      <c r="A36" s="80" t="s">
        <v>4695</v>
      </c>
      <c r="B36" s="242" t="s">
        <v>367</v>
      </c>
      <c r="C36" s="163" t="s">
        <v>3815</v>
      </c>
      <c r="D36" s="124">
        <v>45608</v>
      </c>
      <c r="E36" s="124">
        <v>45609</v>
      </c>
      <c r="F36" s="139">
        <v>4528.16</v>
      </c>
      <c r="G36" s="280">
        <v>45610</v>
      </c>
      <c r="H36" s="116">
        <v>3008000000</v>
      </c>
      <c r="I36" s="155"/>
    </row>
    <row r="37" customHeight="1" spans="1:9">
      <c r="A37" s="26" t="s">
        <v>4696</v>
      </c>
      <c r="B37" s="26" t="s">
        <v>3241</v>
      </c>
      <c r="C37" s="309" t="s">
        <v>483</v>
      </c>
      <c r="D37" s="329">
        <v>45608</v>
      </c>
      <c r="E37" s="126">
        <v>45609</v>
      </c>
      <c r="F37" s="72">
        <v>396.95</v>
      </c>
      <c r="G37" s="346">
        <v>45610</v>
      </c>
      <c r="H37" s="26">
        <v>1444000000</v>
      </c>
      <c r="I37" s="156"/>
    </row>
    <row r="38" customHeight="1" spans="1:9">
      <c r="A38" s="116" t="s">
        <v>4697</v>
      </c>
      <c r="B38" s="116" t="s">
        <v>4469</v>
      </c>
      <c r="C38" s="230" t="s">
        <v>355</v>
      </c>
      <c r="D38" s="124">
        <v>45609</v>
      </c>
      <c r="E38" s="124">
        <v>45609</v>
      </c>
      <c r="F38" s="222">
        <v>1210.46</v>
      </c>
      <c r="G38" s="280">
        <v>45610</v>
      </c>
      <c r="H38" s="116">
        <v>1000000000</v>
      </c>
      <c r="I38" s="155"/>
    </row>
    <row r="39" customHeight="1" spans="1:9">
      <c r="A39" s="22" t="s">
        <v>160</v>
      </c>
      <c r="B39" s="106"/>
      <c r="C39" s="106"/>
      <c r="D39" s="106"/>
      <c r="E39" s="106"/>
      <c r="F39" s="106"/>
      <c r="G39" s="106"/>
      <c r="H39" s="107"/>
      <c r="I39" s="152">
        <f>SUM(F40:F43)</f>
        <v>711112.58</v>
      </c>
    </row>
    <row r="40" ht="18" customHeight="1" spans="1:40">
      <c r="A40" s="48" t="s">
        <v>4698</v>
      </c>
      <c r="B40" s="294" t="s">
        <v>367</v>
      </c>
      <c r="C40" s="261" t="s">
        <v>4699</v>
      </c>
      <c r="D40" s="262">
        <v>45604</v>
      </c>
      <c r="E40" s="262">
        <v>45609</v>
      </c>
      <c r="F40" s="347">
        <v>191766.85</v>
      </c>
      <c r="G40" s="338">
        <v>45610</v>
      </c>
      <c r="H40" s="48">
        <v>1000000000</v>
      </c>
      <c r="I40" s="274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</row>
    <row r="41" ht="16.5" customHeight="1" spans="1:40">
      <c r="A41" s="48" t="s">
        <v>4700</v>
      </c>
      <c r="B41" s="48" t="s">
        <v>2393</v>
      </c>
      <c r="C41" s="261" t="s">
        <v>1276</v>
      </c>
      <c r="D41" s="262">
        <v>45608</v>
      </c>
      <c r="E41" s="262">
        <v>45609</v>
      </c>
      <c r="F41" s="293">
        <v>201652.42</v>
      </c>
      <c r="G41" s="338">
        <v>45610</v>
      </c>
      <c r="H41" s="48">
        <v>1000000000</v>
      </c>
      <c r="I41" s="274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</row>
    <row r="42" ht="15.75" customHeight="1" spans="1:11">
      <c r="A42" s="26" t="s">
        <v>4701</v>
      </c>
      <c r="B42" s="26" t="s">
        <v>696</v>
      </c>
      <c r="C42" s="25" t="s">
        <v>697</v>
      </c>
      <c r="D42" s="125">
        <v>45609</v>
      </c>
      <c r="E42" s="125">
        <v>45609</v>
      </c>
      <c r="F42" s="237">
        <v>151626.29</v>
      </c>
      <c r="G42" s="346">
        <v>45610</v>
      </c>
      <c r="H42" s="26" t="s">
        <v>1577</v>
      </c>
      <c r="I42" s="156"/>
      <c r="J42" s="157"/>
      <c r="K42" s="157"/>
    </row>
    <row r="43" customHeight="1" spans="1:9">
      <c r="A43" s="196" t="s">
        <v>4702</v>
      </c>
      <c r="B43" s="26" t="s">
        <v>367</v>
      </c>
      <c r="C43" s="122" t="s">
        <v>4699</v>
      </c>
      <c r="D43" s="123">
        <v>45609</v>
      </c>
      <c r="E43" s="123">
        <v>45609</v>
      </c>
      <c r="F43" s="236">
        <v>166067.02</v>
      </c>
      <c r="G43" s="280">
        <v>45610</v>
      </c>
      <c r="H43" s="116">
        <v>1000000000</v>
      </c>
      <c r="I43" s="155"/>
    </row>
    <row r="44" ht="15.75" customHeight="1" spans="1:9">
      <c r="A44" s="22" t="s">
        <v>161</v>
      </c>
      <c r="B44" s="106"/>
      <c r="C44" s="106"/>
      <c r="D44" s="106"/>
      <c r="E44" s="106"/>
      <c r="F44" s="106"/>
      <c r="G44" s="106"/>
      <c r="H44" s="107"/>
      <c r="I44" s="152">
        <f>SUM(F45:F47)</f>
        <v>369877.46</v>
      </c>
    </row>
    <row r="45" ht="17.25" customHeight="1" spans="1:40">
      <c r="A45" s="294" t="s">
        <v>4703</v>
      </c>
      <c r="B45" s="294" t="s">
        <v>2881</v>
      </c>
      <c r="C45" s="340" t="s">
        <v>308</v>
      </c>
      <c r="D45" s="268">
        <v>45603</v>
      </c>
      <c r="E45" s="268">
        <v>45608</v>
      </c>
      <c r="F45" s="342">
        <v>22238.68</v>
      </c>
      <c r="G45" s="338">
        <v>45610</v>
      </c>
      <c r="H45" s="48">
        <v>1000000000</v>
      </c>
      <c r="I45" s="274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5"/>
      <c r="AC45" s="275"/>
      <c r="AD45" s="275"/>
      <c r="AE45" s="275"/>
      <c r="AF45" s="275"/>
      <c r="AG45" s="275"/>
      <c r="AH45" s="275"/>
      <c r="AI45" s="275"/>
      <c r="AJ45" s="275"/>
      <c r="AK45" s="275"/>
      <c r="AL45" s="275"/>
      <c r="AM45" s="275"/>
      <c r="AN45" s="275"/>
    </row>
    <row r="46" ht="17.25" customHeight="1" spans="1:40">
      <c r="A46" s="294" t="s">
        <v>4704</v>
      </c>
      <c r="B46" s="294" t="s">
        <v>121</v>
      </c>
      <c r="C46" s="340" t="s">
        <v>308</v>
      </c>
      <c r="D46" s="268">
        <v>45607</v>
      </c>
      <c r="E46" s="268">
        <v>45608</v>
      </c>
      <c r="F46" s="50">
        <v>67154.06</v>
      </c>
      <c r="G46" s="338">
        <v>45610</v>
      </c>
      <c r="H46" s="48">
        <v>1000000000</v>
      </c>
      <c r="I46" s="274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</row>
    <row r="47" ht="15.75" customHeight="1" spans="1:9">
      <c r="A47" s="26" t="s">
        <v>4705</v>
      </c>
      <c r="B47" s="26" t="s">
        <v>374</v>
      </c>
      <c r="C47" s="117" t="s">
        <v>3354</v>
      </c>
      <c r="D47" s="60">
        <v>45607</v>
      </c>
      <c r="E47" s="60">
        <v>45609</v>
      </c>
      <c r="F47" s="131">
        <v>280484.72</v>
      </c>
      <c r="G47" s="346">
        <v>45610</v>
      </c>
      <c r="H47" s="26">
        <v>3008000000</v>
      </c>
      <c r="I47" s="156"/>
    </row>
    <row r="48" ht="15.75" customHeight="1" spans="1:9">
      <c r="A48" s="22" t="s">
        <v>186</v>
      </c>
      <c r="B48" s="106"/>
      <c r="C48" s="106"/>
      <c r="D48" s="106"/>
      <c r="E48" s="106"/>
      <c r="F48" s="106"/>
      <c r="G48" s="106"/>
      <c r="H48" s="107"/>
      <c r="I48" s="152">
        <f t="shared" ref="I48:I52" si="0">SUM(F49)</f>
        <v>0</v>
      </c>
    </row>
    <row r="49" customHeight="1" spans="1:9">
      <c r="A49" s="116"/>
      <c r="B49" s="116"/>
      <c r="C49" s="235"/>
      <c r="D49" s="116"/>
      <c r="E49" s="116"/>
      <c r="F49" s="72"/>
      <c r="G49" s="164"/>
      <c r="H49" s="91"/>
      <c r="I49" s="122"/>
    </row>
    <row r="50" ht="15.75" customHeight="1" spans="1:9">
      <c r="A50" s="22" t="s">
        <v>187</v>
      </c>
      <c r="B50" s="106"/>
      <c r="C50" s="106"/>
      <c r="D50" s="106"/>
      <c r="E50" s="106"/>
      <c r="F50" s="106"/>
      <c r="G50" s="106"/>
      <c r="H50" s="107"/>
      <c r="I50" s="152">
        <f t="shared" si="0"/>
        <v>0</v>
      </c>
    </row>
    <row r="51" ht="15.75" customHeight="1" spans="1:9">
      <c r="A51" s="116"/>
      <c r="B51" s="116"/>
      <c r="C51" s="122"/>
      <c r="D51" s="116"/>
      <c r="E51" s="164"/>
      <c r="F51" s="141"/>
      <c r="G51" s="258"/>
      <c r="H51" s="162"/>
      <c r="I51" s="122"/>
    </row>
    <row r="52" ht="15.75" customHeight="1" spans="1:9">
      <c r="A52" s="22" t="s">
        <v>208</v>
      </c>
      <c r="B52" s="106"/>
      <c r="C52" s="106"/>
      <c r="D52" s="106"/>
      <c r="E52" s="106"/>
      <c r="F52" s="106"/>
      <c r="G52" s="106"/>
      <c r="H52" s="107"/>
      <c r="I52" s="152">
        <f t="shared" si="0"/>
        <v>0</v>
      </c>
    </row>
    <row r="53" ht="15.75" customHeight="1" spans="1:9">
      <c r="A53" s="116"/>
      <c r="B53" s="116"/>
      <c r="C53" s="122"/>
      <c r="D53" s="164"/>
      <c r="E53" s="164"/>
      <c r="F53" s="165"/>
      <c r="G53" s="348"/>
      <c r="H53" s="26"/>
      <c r="I53" s="122"/>
    </row>
    <row r="54" ht="15.75" customHeight="1" spans="1:9">
      <c r="A54" s="22" t="s">
        <v>220</v>
      </c>
      <c r="B54" s="106"/>
      <c r="C54" s="106"/>
      <c r="D54" s="106"/>
      <c r="E54" s="106"/>
      <c r="F54" s="106"/>
      <c r="G54" s="106"/>
      <c r="H54" s="107"/>
      <c r="I54" s="152">
        <f>SUM(F55)</f>
        <v>0</v>
      </c>
    </row>
    <row r="55" ht="15.75" customHeight="1" spans="1:9">
      <c r="A55" s="116"/>
      <c r="B55" s="116"/>
      <c r="C55" s="122"/>
      <c r="D55" s="164"/>
      <c r="E55" s="164"/>
      <c r="F55" s="72"/>
      <c r="G55" s="164"/>
      <c r="H55" s="116"/>
      <c r="I55" s="122"/>
    </row>
    <row r="56" ht="15.75" customHeight="1" spans="1:9">
      <c r="A56" s="22" t="s">
        <v>221</v>
      </c>
      <c r="B56" s="106"/>
      <c r="C56" s="106"/>
      <c r="D56" s="106"/>
      <c r="E56" s="106"/>
      <c r="F56" s="106"/>
      <c r="G56" s="106"/>
      <c r="H56" s="107"/>
      <c r="I56" s="152">
        <f>SUM(F57)</f>
        <v>0</v>
      </c>
    </row>
    <row r="57" ht="15.75" customHeight="1" spans="1:9">
      <c r="A57" s="116"/>
      <c r="B57" s="116"/>
      <c r="C57" s="122"/>
      <c r="D57" s="122"/>
      <c r="E57" s="122"/>
      <c r="F57" s="117"/>
      <c r="G57" s="291"/>
      <c r="H57" s="292"/>
      <c r="I57" s="122"/>
    </row>
    <row r="58" customFormat="1" ht="15.75" customHeight="1" spans="1:8">
      <c r="A58" s="91"/>
      <c r="B58" s="91"/>
      <c r="D58" s="91"/>
      <c r="E58" s="91"/>
      <c r="F58" s="167"/>
      <c r="G58" s="168"/>
      <c r="H58" s="169"/>
    </row>
    <row r="59" customFormat="1" ht="15.75" customHeight="1" spans="1:8">
      <c r="A59" s="170" t="s">
        <v>222</v>
      </c>
      <c r="B59" s="171"/>
      <c r="C59" s="171"/>
      <c r="D59" s="91"/>
      <c r="E59" s="91"/>
      <c r="F59" s="167"/>
      <c r="H59" s="91"/>
    </row>
    <row r="60" customFormat="1" ht="15.75" customHeight="1" spans="1:8">
      <c r="A60" s="172" t="s">
        <v>223</v>
      </c>
      <c r="B60" s="102"/>
      <c r="C60" s="102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2">
      <c r="A261" s="102"/>
      <c r="B261" s="102"/>
    </row>
    <row r="262" customFormat="1" ht="15.75" customHeight="1" spans="1:2">
      <c r="A262" s="102"/>
      <c r="B262" s="102"/>
    </row>
    <row r="263" customFormat="1" ht="15.75" customHeight="1" spans="1:2">
      <c r="A263" s="102"/>
      <c r="B263" s="102"/>
    </row>
    <row r="264" customFormat="1" ht="15.75" customHeight="1" spans="1:2">
      <c r="A264" s="102"/>
      <c r="B264" s="102"/>
    </row>
    <row r="265" customFormat="1" ht="15.75" customHeight="1" spans="1:2">
      <c r="A265" s="102"/>
      <c r="B265" s="102"/>
    </row>
    <row r="266" customFormat="1" ht="15.75" customHeight="1" spans="1:2">
      <c r="A266" s="102"/>
      <c r="B266" s="102"/>
    </row>
    <row r="267" customFormat="1" ht="15.75" customHeight="1" spans="1:2">
      <c r="A267" s="102"/>
      <c r="B267" s="102"/>
    </row>
    <row r="268" customFormat="1" ht="15.75" customHeight="1" spans="1:2">
      <c r="A268" s="102"/>
      <c r="B268" s="102"/>
    </row>
    <row r="269" customFormat="1" ht="15.75" customHeight="1" spans="1:2">
      <c r="A269" s="102"/>
      <c r="B269" s="102"/>
    </row>
    <row r="270" customFormat="1" ht="15.75" customHeight="1" spans="1:2">
      <c r="A270" s="102"/>
      <c r="B270" s="102"/>
    </row>
    <row r="271" customFormat="1" ht="15.75" customHeight="1" spans="1:2">
      <c r="A271" s="102"/>
      <c r="B271" s="102"/>
    </row>
    <row r="272" customFormat="1" ht="15.75" customHeight="1" spans="1:2">
      <c r="A272" s="102"/>
      <c r="B272" s="102"/>
    </row>
    <row r="273" customFormat="1" ht="15.75" customHeight="1" spans="1:2">
      <c r="A273" s="102"/>
      <c r="B273" s="102"/>
    </row>
    <row r="274" customFormat="1" ht="15.75" customHeight="1" spans="1:2">
      <c r="A274" s="102"/>
      <c r="B274" s="102"/>
    </row>
    <row r="275" customFormat="1" ht="15.75" customHeight="1" spans="1:2">
      <c r="A275" s="102"/>
      <c r="B275" s="102"/>
    </row>
    <row r="276" customFormat="1" ht="15.75" customHeight="1" spans="1:2">
      <c r="A276" s="102"/>
      <c r="B276" s="102"/>
    </row>
    <row r="277" customFormat="1" ht="15.75" customHeight="1" spans="1:2">
      <c r="A277" s="102"/>
      <c r="B277" s="102"/>
    </row>
    <row r="278" customFormat="1" ht="15.75" customHeight="1" spans="1:2">
      <c r="A278" s="102"/>
      <c r="B278" s="102"/>
    </row>
    <row r="279" customFormat="1" ht="15.75" customHeight="1" spans="1:2">
      <c r="A279" s="102"/>
      <c r="B279" s="102"/>
    </row>
    <row r="280" customFormat="1" ht="15.75" customHeight="1" spans="1:2">
      <c r="A280" s="102"/>
      <c r="B280" s="102"/>
    </row>
    <row r="281" customFormat="1" ht="15.75" customHeight="1" spans="1:2">
      <c r="A281" s="102"/>
      <c r="B281" s="102"/>
    </row>
    <row r="282" customFormat="1" ht="15.75" customHeight="1" spans="1:2">
      <c r="A282" s="102"/>
      <c r="B282" s="102"/>
    </row>
    <row r="283" customFormat="1" ht="15.75" customHeight="1" spans="1:2">
      <c r="A283" s="102"/>
      <c r="B283" s="102"/>
    </row>
    <row r="284" customFormat="1" ht="15.75" customHeight="1" spans="1:2">
      <c r="A284" s="102"/>
      <c r="B284" s="102"/>
    </row>
    <row r="285" customFormat="1" ht="15.75" customHeight="1" spans="1:2">
      <c r="A285" s="102"/>
      <c r="B285" s="102"/>
    </row>
    <row r="286" customFormat="1" ht="15.75" customHeight="1" spans="1:2">
      <c r="A286" s="102"/>
      <c r="B286" s="102"/>
    </row>
    <row r="287" customFormat="1" ht="15.75" customHeight="1" spans="1:2">
      <c r="A287" s="102"/>
      <c r="B287" s="102"/>
    </row>
    <row r="288" customFormat="1" ht="15.75" customHeight="1" spans="1:2">
      <c r="A288" s="102"/>
      <c r="B288" s="102"/>
    </row>
    <row r="289" customFormat="1" ht="15.75" customHeight="1" spans="1:2">
      <c r="A289" s="102"/>
      <c r="B289" s="102"/>
    </row>
    <row r="290" customFormat="1" ht="15.75" customHeight="1" spans="1:2">
      <c r="A290" s="102"/>
      <c r="B290" s="102"/>
    </row>
    <row r="291" customFormat="1" ht="15.75" customHeight="1" spans="1:2">
      <c r="A291" s="102"/>
      <c r="B291" s="102"/>
    </row>
    <row r="292" customFormat="1" ht="15.75" customHeight="1" spans="1:2">
      <c r="A292" s="102"/>
      <c r="B292" s="102"/>
    </row>
    <row r="293" customFormat="1" ht="15.75" customHeight="1" spans="1:2">
      <c r="A293" s="102"/>
      <c r="B293" s="102"/>
    </row>
    <row r="294" customFormat="1" ht="15.75" customHeight="1" spans="1:2">
      <c r="A294" s="102"/>
      <c r="B294" s="102"/>
    </row>
    <row r="295" customFormat="1" ht="15.75" customHeight="1" spans="1:2">
      <c r="A295" s="102"/>
      <c r="B295" s="102"/>
    </row>
    <row r="296" customFormat="1" ht="15.75" customHeight="1" spans="1:2">
      <c r="A296" s="102"/>
      <c r="B296" s="102"/>
    </row>
    <row r="297" customFormat="1" ht="15.75" customHeight="1" spans="1:2">
      <c r="A297" s="102"/>
      <c r="B297" s="102"/>
    </row>
    <row r="298" customFormat="1" ht="15.75" customHeight="1" spans="1:2">
      <c r="A298" s="102"/>
      <c r="B298" s="102"/>
    </row>
    <row r="299" customFormat="1" ht="15.75" customHeight="1" spans="1:2">
      <c r="A299" s="102"/>
      <c r="B299" s="102"/>
    </row>
    <row r="300" customFormat="1" ht="15.75" customHeight="1" spans="1:2">
      <c r="A300" s="102"/>
      <c r="B300" s="102"/>
    </row>
    <row r="301" customFormat="1" ht="15.75" customHeight="1" spans="1:2">
      <c r="A301" s="102"/>
      <c r="B301" s="102"/>
    </row>
    <row r="302" customFormat="1" ht="15.75" customHeight="1" spans="1:2">
      <c r="A302" s="102"/>
      <c r="B302" s="102"/>
    </row>
    <row r="303" customFormat="1" ht="15.75" customHeight="1" spans="1:2">
      <c r="A303" s="102"/>
      <c r="B303" s="102"/>
    </row>
    <row r="304" customFormat="1" ht="15.75" customHeight="1" spans="1:2">
      <c r="A304" s="102"/>
      <c r="B304" s="102"/>
    </row>
    <row r="305" customFormat="1" ht="15.75" customHeight="1" spans="1:2">
      <c r="A305" s="102"/>
      <c r="B305" s="102"/>
    </row>
    <row r="306" customFormat="1" ht="15.75" customHeight="1" spans="1:2">
      <c r="A306" s="102"/>
      <c r="B306" s="102"/>
    </row>
    <row r="307" customFormat="1" ht="15.75" customHeight="1" spans="1:2">
      <c r="A307" s="102"/>
      <c r="B307" s="102"/>
    </row>
    <row r="308" customFormat="1" ht="15.75" customHeight="1" spans="1:2">
      <c r="A308" s="102"/>
      <c r="B308" s="102"/>
    </row>
    <row r="309" customFormat="1" ht="15.75" customHeight="1" spans="1:2">
      <c r="A309" s="102"/>
      <c r="B309" s="102"/>
    </row>
    <row r="310" customFormat="1" ht="15.75" customHeight="1" spans="1:2">
      <c r="A310" s="102"/>
      <c r="B310" s="102"/>
    </row>
    <row r="311" customFormat="1" ht="15.75" customHeight="1" spans="1:2">
      <c r="A311" s="102"/>
      <c r="B311" s="102"/>
    </row>
    <row r="312" customFormat="1" ht="15.75" customHeight="1" spans="1:2">
      <c r="A312" s="102"/>
      <c r="B312" s="102"/>
    </row>
    <row r="313" customFormat="1" ht="15.75" customHeight="1" spans="1:2">
      <c r="A313" s="102"/>
      <c r="B313" s="102"/>
    </row>
    <row r="314" customFormat="1" ht="15.75" customHeight="1" spans="1:2">
      <c r="A314" s="102"/>
      <c r="B314" s="102"/>
    </row>
    <row r="315" customFormat="1" ht="15.75" customHeight="1" spans="1:2">
      <c r="A315" s="102"/>
      <c r="B315" s="102"/>
    </row>
    <row r="316" customFormat="1" ht="15.75" customHeight="1" spans="1:2">
      <c r="A316" s="102"/>
      <c r="B316" s="102"/>
    </row>
    <row r="317" customFormat="1" ht="15.75" customHeight="1" spans="1:2">
      <c r="A317" s="102"/>
      <c r="B317" s="102"/>
    </row>
    <row r="318" customFormat="1" ht="15.75" customHeight="1" spans="1:2">
      <c r="A318" s="102"/>
      <c r="B318" s="102"/>
    </row>
    <row r="319" customFormat="1" ht="15.75" customHeight="1" spans="1:2">
      <c r="A319" s="102"/>
      <c r="B319" s="102"/>
    </row>
    <row r="320" customFormat="1" ht="15.75" customHeight="1" spans="1:2">
      <c r="A320" s="102"/>
      <c r="B320" s="102"/>
    </row>
    <row r="321" customFormat="1" ht="15.75" customHeight="1" spans="1:2">
      <c r="A321" s="102"/>
      <c r="B321" s="102"/>
    </row>
    <row r="322" customFormat="1" ht="15.75" customHeight="1" spans="1:2">
      <c r="A322" s="102"/>
      <c r="B322" s="102"/>
    </row>
    <row r="323" customFormat="1" ht="15.75" customHeight="1" spans="1:2">
      <c r="A323" s="102"/>
      <c r="B323" s="102"/>
    </row>
    <row r="324" customFormat="1" ht="15.75" customHeight="1" spans="1:2">
      <c r="A324" s="102"/>
      <c r="B324" s="102"/>
    </row>
    <row r="325" customFormat="1" ht="15.75" customHeight="1" spans="1:2">
      <c r="A325" s="102"/>
      <c r="B325" s="102"/>
    </row>
    <row r="326" customFormat="1" ht="15.75" customHeight="1" spans="1:2">
      <c r="A326" s="102"/>
      <c r="B326" s="102"/>
    </row>
    <row r="327" customFormat="1" ht="15.75" customHeight="1" spans="1:2">
      <c r="A327" s="102"/>
      <c r="B327" s="102"/>
    </row>
    <row r="328" customFormat="1" ht="15.75" customHeight="1" spans="1:2">
      <c r="A328" s="102"/>
      <c r="B328" s="102"/>
    </row>
    <row r="329" customFormat="1" ht="15.75" customHeight="1" spans="1:2">
      <c r="A329" s="102"/>
      <c r="B329" s="102"/>
    </row>
    <row r="330" customFormat="1" ht="15.75" customHeight="1" spans="1:2">
      <c r="A330" s="102"/>
      <c r="B330" s="102"/>
    </row>
    <row r="331" customFormat="1" ht="15.75" customHeight="1" spans="1:2">
      <c r="A331" s="102"/>
      <c r="B331" s="102"/>
    </row>
    <row r="332" customFormat="1" ht="15.75" customHeight="1" spans="1:2">
      <c r="A332" s="102"/>
      <c r="B332" s="102"/>
    </row>
    <row r="333" customFormat="1" ht="15.75" customHeight="1" spans="1:2">
      <c r="A333" s="102"/>
      <c r="B333" s="102"/>
    </row>
    <row r="334" customFormat="1" ht="15.75" customHeight="1" spans="1:2">
      <c r="A334" s="102"/>
      <c r="B334" s="102"/>
    </row>
    <row r="335" customFormat="1" ht="15.75" customHeight="1" spans="1:2">
      <c r="A335" s="102"/>
      <c r="B335" s="102"/>
    </row>
    <row r="336" customFormat="1" ht="15.75" customHeight="1" spans="1:2">
      <c r="A336" s="102"/>
      <c r="B336" s="102"/>
    </row>
    <row r="337" customFormat="1" ht="15.75" customHeight="1" spans="1:2">
      <c r="A337" s="102"/>
      <c r="B337" s="102"/>
    </row>
    <row r="338" customFormat="1" ht="15.75" customHeight="1" spans="1:2">
      <c r="A338" s="102"/>
      <c r="B338" s="102"/>
    </row>
    <row r="339" customFormat="1" ht="15.75" customHeight="1" spans="1:2">
      <c r="A339" s="102"/>
      <c r="B339" s="102"/>
    </row>
    <row r="340" customFormat="1" ht="15.75" customHeight="1" spans="1:2">
      <c r="A340" s="102"/>
      <c r="B340" s="102"/>
    </row>
    <row r="341" customFormat="1" ht="15.75" customHeight="1" spans="1:2">
      <c r="A341" s="102"/>
      <c r="B341" s="102"/>
    </row>
    <row r="342" customFormat="1" ht="15.75" customHeight="1" spans="1:2">
      <c r="A342" s="102"/>
      <c r="B342" s="102"/>
    </row>
    <row r="343" customFormat="1" ht="15.75" customHeight="1" spans="1:2">
      <c r="A343" s="102"/>
      <c r="B343" s="102"/>
    </row>
    <row r="344" customFormat="1" ht="15.75" customHeight="1" spans="1:2">
      <c r="A344" s="102"/>
      <c r="B344" s="102"/>
    </row>
    <row r="345" customFormat="1" ht="15.75" customHeight="1" spans="1:2">
      <c r="A345" s="102"/>
      <c r="B345" s="102"/>
    </row>
    <row r="346" customFormat="1" ht="15.75" customHeight="1" spans="1:2">
      <c r="A346" s="102"/>
      <c r="B346" s="102"/>
    </row>
    <row r="347" customFormat="1" ht="15.75" customHeight="1" spans="1:2">
      <c r="A347" s="102"/>
      <c r="B347" s="102"/>
    </row>
    <row r="348" customFormat="1" ht="15.75" customHeight="1" spans="1:2">
      <c r="A348" s="102"/>
      <c r="B348" s="102"/>
    </row>
    <row r="349" customFormat="1" ht="15.75" customHeight="1" spans="1:2">
      <c r="A349" s="102"/>
      <c r="B349" s="102"/>
    </row>
    <row r="350" customFormat="1" ht="15.75" customHeight="1" spans="1:2">
      <c r="A350" s="102"/>
      <c r="B350" s="102"/>
    </row>
    <row r="351" customFormat="1" ht="15.75" customHeight="1" spans="1:2">
      <c r="A351" s="102"/>
      <c r="B351" s="102"/>
    </row>
    <row r="352" customFormat="1" ht="15.75" customHeight="1" spans="1:2">
      <c r="A352" s="102"/>
      <c r="B352" s="102"/>
    </row>
    <row r="353" customFormat="1" ht="15.75" customHeight="1" spans="1:2">
      <c r="A353" s="102"/>
      <c r="B353" s="102"/>
    </row>
    <row r="354" customFormat="1" ht="15.75" customHeight="1" spans="1:2">
      <c r="A354" s="102"/>
      <c r="B354" s="102"/>
    </row>
    <row r="355" customFormat="1" ht="15.75" customHeight="1" spans="1:2">
      <c r="A355" s="102"/>
      <c r="B355" s="102"/>
    </row>
    <row r="356" customFormat="1" ht="15.75" customHeight="1" spans="1:2">
      <c r="A356" s="102"/>
      <c r="B356" s="102"/>
    </row>
    <row r="357" customFormat="1" ht="15.75" customHeight="1" spans="1:2">
      <c r="A357" s="102"/>
      <c r="B357" s="102"/>
    </row>
    <row r="358" customFormat="1" ht="15.75" customHeight="1" spans="1:2">
      <c r="A358" s="102"/>
      <c r="B358" s="102"/>
    </row>
    <row r="359" customFormat="1" ht="15.75" customHeight="1" spans="1:2">
      <c r="A359" s="102"/>
      <c r="B359" s="102"/>
    </row>
    <row r="360" customFormat="1" ht="15.75" customHeight="1" spans="1:2">
      <c r="A360" s="102"/>
      <c r="B360" s="102"/>
    </row>
    <row r="361" customFormat="1" ht="15.75" customHeight="1" spans="1:2">
      <c r="A361" s="102"/>
      <c r="B361" s="102"/>
    </row>
    <row r="362" customFormat="1" ht="15.75" customHeight="1" spans="1:2">
      <c r="A362" s="102"/>
      <c r="B362" s="102"/>
    </row>
    <row r="363" customFormat="1" ht="15.75" customHeight="1" spans="1:2">
      <c r="A363" s="102"/>
      <c r="B363" s="102"/>
    </row>
    <row r="364" customFormat="1" ht="15.75" customHeight="1" spans="1:2">
      <c r="A364" s="102"/>
      <c r="B364" s="102"/>
    </row>
    <row r="365" customFormat="1" ht="15.75" customHeight="1" spans="1:2">
      <c r="A365" s="102"/>
      <c r="B365" s="102"/>
    </row>
    <row r="366" customFormat="1" ht="15.75" customHeight="1" spans="1:2">
      <c r="A366" s="102"/>
      <c r="B366" s="102"/>
    </row>
    <row r="367" customFormat="1" ht="15.75" customHeight="1" spans="1:2">
      <c r="A367" s="102"/>
      <c r="B367" s="102"/>
    </row>
    <row r="368" customFormat="1" ht="15.75" customHeight="1" spans="1:2">
      <c r="A368" s="102"/>
      <c r="B368" s="102"/>
    </row>
    <row r="369" customFormat="1" ht="15.75" customHeight="1" spans="1:2">
      <c r="A369" s="102"/>
      <c r="B369" s="102"/>
    </row>
    <row r="370" customFormat="1" ht="15.75" customHeight="1" spans="1:2">
      <c r="A370" s="102"/>
      <c r="B370" s="102"/>
    </row>
    <row r="371" customFormat="1" ht="15.75" customHeight="1" spans="1:2">
      <c r="A371" s="102"/>
      <c r="B371" s="102"/>
    </row>
    <row r="372" customFormat="1" ht="15.75" customHeight="1" spans="1:2">
      <c r="A372" s="102"/>
      <c r="B372" s="102"/>
    </row>
    <row r="373" customFormat="1" ht="15.75" customHeight="1" spans="1:2">
      <c r="A373" s="102"/>
      <c r="B373" s="102"/>
    </row>
    <row r="374" customFormat="1" ht="15.75" customHeight="1" spans="1:2">
      <c r="A374" s="102"/>
      <c r="B374" s="102"/>
    </row>
    <row r="375" customFormat="1" ht="15.75" customHeight="1" spans="1:2">
      <c r="A375" s="102"/>
      <c r="B375" s="102"/>
    </row>
    <row r="376" customFormat="1" ht="15.75" customHeight="1" spans="1:2">
      <c r="A376" s="102"/>
      <c r="B376" s="102"/>
    </row>
    <row r="377" customFormat="1" ht="15.75" customHeight="1" spans="1:2">
      <c r="A377" s="102"/>
      <c r="B377" s="102"/>
    </row>
    <row r="378" customFormat="1" ht="15.75" customHeight="1" spans="1:2">
      <c r="A378" s="102"/>
      <c r="B378" s="102"/>
    </row>
    <row r="379" customFormat="1" ht="15.75" customHeight="1" spans="1:2">
      <c r="A379" s="102"/>
      <c r="B379" s="102"/>
    </row>
    <row r="380" customFormat="1" ht="15.75" customHeight="1" spans="1:2">
      <c r="A380" s="102"/>
      <c r="B380" s="102"/>
    </row>
    <row r="381" customFormat="1" ht="15.75" customHeight="1" spans="1:2">
      <c r="A381" s="102"/>
      <c r="B381" s="102"/>
    </row>
    <row r="382" customFormat="1" ht="15.75" customHeight="1" spans="1:2">
      <c r="A382" s="102"/>
      <c r="B382" s="102"/>
    </row>
    <row r="383" customFormat="1" ht="15.75" customHeight="1" spans="1:2">
      <c r="A383" s="102"/>
      <c r="B383" s="102"/>
    </row>
    <row r="384" customFormat="1" ht="15.75" customHeight="1" spans="1:2">
      <c r="A384" s="102"/>
      <c r="B384" s="102"/>
    </row>
    <row r="385" customFormat="1" ht="15.75" customHeight="1" spans="1:2">
      <c r="A385" s="102"/>
      <c r="B385" s="102"/>
    </row>
    <row r="386" customFormat="1" ht="15.75" customHeight="1" spans="1:2">
      <c r="A386" s="102"/>
      <c r="B386" s="102"/>
    </row>
    <row r="387" customFormat="1" ht="15.75" customHeight="1" spans="1:2">
      <c r="A387" s="102"/>
      <c r="B387" s="102"/>
    </row>
    <row r="388" customFormat="1" ht="15.75" customHeight="1" spans="1:2">
      <c r="A388" s="102"/>
      <c r="B388" s="102"/>
    </row>
    <row r="389" customFormat="1" ht="15.75" customHeight="1" spans="1:2">
      <c r="A389" s="102"/>
      <c r="B389" s="102"/>
    </row>
    <row r="390" customFormat="1" ht="15.75" customHeight="1" spans="1:2">
      <c r="A390" s="102"/>
      <c r="B390" s="102"/>
    </row>
    <row r="391" customFormat="1" ht="15.75" customHeight="1" spans="1:2">
      <c r="A391" s="102"/>
      <c r="B391" s="102"/>
    </row>
    <row r="392" customFormat="1" ht="15.75" customHeight="1" spans="1:2">
      <c r="A392" s="102"/>
      <c r="B392" s="102"/>
    </row>
    <row r="393" customFormat="1" ht="15.75" customHeight="1" spans="1:2">
      <c r="A393" s="102"/>
      <c r="B393" s="102"/>
    </row>
    <row r="394" customFormat="1" ht="15.75" customHeight="1" spans="1:2">
      <c r="A394" s="102"/>
      <c r="B394" s="102"/>
    </row>
    <row r="395" customFormat="1" ht="15.75" customHeight="1" spans="1:2">
      <c r="A395" s="102"/>
      <c r="B395" s="102"/>
    </row>
    <row r="396" customFormat="1" ht="15.75" customHeight="1" spans="1:2">
      <c r="A396" s="102"/>
      <c r="B396" s="102"/>
    </row>
    <row r="397" customFormat="1" ht="15.75" customHeight="1" spans="1:2">
      <c r="A397" s="102"/>
      <c r="B397" s="102"/>
    </row>
    <row r="398" customFormat="1" ht="15.75" customHeight="1" spans="1:2">
      <c r="A398" s="102"/>
      <c r="B398" s="102"/>
    </row>
    <row r="399" customFormat="1" ht="15.75" customHeight="1" spans="1:2">
      <c r="A399" s="102"/>
      <c r="B399" s="102"/>
    </row>
    <row r="400" customFormat="1" ht="15.75" customHeight="1" spans="1:2">
      <c r="A400" s="102"/>
      <c r="B400" s="102"/>
    </row>
    <row r="401" customFormat="1" ht="15.75" customHeight="1" spans="1:2">
      <c r="A401" s="102"/>
      <c r="B401" s="102"/>
    </row>
    <row r="402" customFormat="1" ht="15.75" customHeight="1" spans="1:2">
      <c r="A402" s="102"/>
      <c r="B402" s="102"/>
    </row>
    <row r="403" customFormat="1" ht="15.75" customHeight="1" spans="1:2">
      <c r="A403" s="102"/>
      <c r="B403" s="102"/>
    </row>
    <row r="404" customFormat="1" ht="15.75" customHeight="1" spans="1:2">
      <c r="A404" s="102"/>
      <c r="B404" s="102"/>
    </row>
    <row r="405" customFormat="1" ht="15.75" customHeight="1" spans="1:2">
      <c r="A405" s="102"/>
      <c r="B405" s="102"/>
    </row>
    <row r="406" customFormat="1" ht="15.75" customHeight="1" spans="1:2">
      <c r="A406" s="102"/>
      <c r="B406" s="102"/>
    </row>
    <row r="407" customFormat="1" ht="15.75" customHeight="1" spans="1:2">
      <c r="A407" s="102"/>
      <c r="B407" s="102"/>
    </row>
    <row r="408" customFormat="1" ht="15.75" customHeight="1" spans="1:2">
      <c r="A408" s="102"/>
      <c r="B408" s="102"/>
    </row>
    <row r="409" customFormat="1" ht="15.75" customHeight="1" spans="1:2">
      <c r="A409" s="102"/>
      <c r="B409" s="102"/>
    </row>
    <row r="410" customFormat="1" ht="15.75" customHeight="1" spans="1:2">
      <c r="A410" s="102"/>
      <c r="B410" s="102"/>
    </row>
    <row r="411" customFormat="1" ht="15.75" customHeight="1" spans="1:2">
      <c r="A411" s="102"/>
      <c r="B411" s="102"/>
    </row>
    <row r="412" customFormat="1" ht="15.75" customHeight="1" spans="1:2">
      <c r="A412" s="102"/>
      <c r="B412" s="102"/>
    </row>
    <row r="413" customFormat="1" ht="15.75" customHeight="1" spans="1:2">
      <c r="A413" s="102"/>
      <c r="B413" s="102"/>
    </row>
    <row r="414" customFormat="1" ht="15.75" customHeight="1" spans="1:2">
      <c r="A414" s="102"/>
      <c r="B414" s="102"/>
    </row>
    <row r="415" customFormat="1" ht="15.75" customHeight="1" spans="1:2">
      <c r="A415" s="102"/>
      <c r="B415" s="102"/>
    </row>
    <row r="416" customFormat="1" ht="15.75" customHeight="1" spans="1:2">
      <c r="A416" s="102"/>
      <c r="B416" s="102"/>
    </row>
    <row r="417" customFormat="1" ht="15.75" customHeight="1" spans="1:2">
      <c r="A417" s="102"/>
      <c r="B417" s="102"/>
    </row>
    <row r="418" customFormat="1" ht="15.75" customHeight="1" spans="1:2">
      <c r="A418" s="102"/>
      <c r="B418" s="102"/>
    </row>
    <row r="419" customFormat="1" ht="15.75" customHeight="1" spans="1:2">
      <c r="A419" s="102"/>
      <c r="B419" s="102"/>
    </row>
    <row r="420" customFormat="1" ht="15.75" customHeight="1" spans="1:2">
      <c r="A420" s="102"/>
      <c r="B420" s="102"/>
    </row>
    <row r="421" customFormat="1" ht="15.75" customHeight="1" spans="1:2">
      <c r="A421" s="102"/>
      <c r="B421" s="102"/>
    </row>
    <row r="422" customFormat="1" ht="15.75" customHeight="1" spans="1:2">
      <c r="A422" s="102"/>
      <c r="B422" s="102"/>
    </row>
    <row r="423" customFormat="1" ht="15.75" customHeight="1" spans="1:2">
      <c r="A423" s="102"/>
      <c r="B423" s="102"/>
    </row>
    <row r="424" customFormat="1" ht="15.75" customHeight="1" spans="1:2">
      <c r="A424" s="102"/>
      <c r="B424" s="102"/>
    </row>
    <row r="425" customFormat="1" ht="15.75" customHeight="1" spans="1:2">
      <c r="A425" s="102"/>
      <c r="B425" s="102"/>
    </row>
    <row r="426" customFormat="1" ht="15.75" customHeight="1" spans="1:2">
      <c r="A426" s="102"/>
      <c r="B426" s="102"/>
    </row>
    <row r="427" customFormat="1" ht="15.75" customHeight="1" spans="1:2">
      <c r="A427" s="102"/>
      <c r="B427" s="102"/>
    </row>
    <row r="428" customFormat="1" ht="15.75" customHeight="1" spans="1:2">
      <c r="A428" s="102"/>
      <c r="B428" s="102"/>
    </row>
    <row r="429" customFormat="1" ht="15.75" customHeight="1" spans="1:2">
      <c r="A429" s="102"/>
      <c r="B429" s="102"/>
    </row>
    <row r="430" customFormat="1" ht="15.75" customHeight="1" spans="1:2">
      <c r="A430" s="102"/>
      <c r="B430" s="102"/>
    </row>
    <row r="431" customFormat="1" ht="15.75" customHeight="1" spans="1:2">
      <c r="A431" s="102"/>
      <c r="B431" s="102"/>
    </row>
    <row r="432" customFormat="1" ht="15.75" customHeight="1" spans="1:2">
      <c r="A432" s="102"/>
      <c r="B432" s="102"/>
    </row>
    <row r="433" customFormat="1" ht="15.75" customHeight="1" spans="1:2">
      <c r="A433" s="102"/>
      <c r="B433" s="102"/>
    </row>
    <row r="434" customFormat="1" ht="15.75" customHeight="1" spans="1:2">
      <c r="A434" s="102"/>
      <c r="B434" s="102"/>
    </row>
    <row r="435" customFormat="1" ht="15.75" customHeight="1" spans="1:2">
      <c r="A435" s="102"/>
      <c r="B435" s="102"/>
    </row>
    <row r="436" customFormat="1" ht="15.75" customHeight="1" spans="1:2">
      <c r="A436" s="102"/>
      <c r="B436" s="102"/>
    </row>
    <row r="437" customFormat="1" ht="15.75" customHeight="1" spans="1:2">
      <c r="A437" s="102"/>
      <c r="B437" s="102"/>
    </row>
    <row r="438" customFormat="1" ht="15.75" customHeight="1" spans="1:2">
      <c r="A438" s="102"/>
      <c r="B438" s="102"/>
    </row>
    <row r="439" customFormat="1" ht="15.75" customHeight="1" spans="1:2">
      <c r="A439" s="102"/>
      <c r="B439" s="102"/>
    </row>
    <row r="440" customFormat="1" ht="15.75" customHeight="1" spans="1:2">
      <c r="A440" s="102"/>
      <c r="B440" s="102"/>
    </row>
    <row r="441" customFormat="1" ht="15.75" customHeight="1" spans="1:2">
      <c r="A441" s="102"/>
      <c r="B441" s="102"/>
    </row>
    <row r="442" customFormat="1" ht="15.75" customHeight="1" spans="1:2">
      <c r="A442" s="102"/>
      <c r="B442" s="102"/>
    </row>
    <row r="443" customFormat="1" ht="15.75" customHeight="1" spans="1:2">
      <c r="A443" s="102"/>
      <c r="B443" s="102"/>
    </row>
    <row r="444" customFormat="1" ht="15.75" customHeight="1" spans="1:2">
      <c r="A444" s="102"/>
      <c r="B444" s="102"/>
    </row>
    <row r="445" customFormat="1" ht="15.75" customHeight="1" spans="1:2">
      <c r="A445" s="102"/>
      <c r="B445" s="102"/>
    </row>
    <row r="446" customFormat="1" ht="15.75" customHeight="1" spans="1:2">
      <c r="A446" s="102"/>
      <c r="B446" s="102"/>
    </row>
    <row r="447" customFormat="1" ht="15.75" customHeight="1" spans="1:2">
      <c r="A447" s="102"/>
      <c r="B447" s="102"/>
    </row>
    <row r="448" customFormat="1" ht="15.75" customHeight="1" spans="1:2">
      <c r="A448" s="102"/>
      <c r="B448" s="102"/>
    </row>
    <row r="449" customFormat="1" ht="15.75" customHeight="1" spans="1:2">
      <c r="A449" s="102"/>
      <c r="B449" s="102"/>
    </row>
    <row r="450" customFormat="1" ht="15.75" customHeight="1" spans="1:2">
      <c r="A450" s="102"/>
      <c r="B450" s="102"/>
    </row>
    <row r="451" customFormat="1" ht="15.75" customHeight="1" spans="1:2">
      <c r="A451" s="102"/>
      <c r="B451" s="102"/>
    </row>
    <row r="452" customFormat="1" ht="15.75" customHeight="1" spans="1:2">
      <c r="A452" s="102"/>
      <c r="B452" s="102"/>
    </row>
    <row r="453" customFormat="1" ht="15.75" customHeight="1" spans="1:2">
      <c r="A453" s="102"/>
      <c r="B453" s="102"/>
    </row>
    <row r="454" customFormat="1" ht="15.75" customHeight="1" spans="1:2">
      <c r="A454" s="102"/>
      <c r="B454" s="102"/>
    </row>
    <row r="455" customFormat="1" ht="15.75" customHeight="1" spans="1:2">
      <c r="A455" s="102"/>
      <c r="B455" s="102"/>
    </row>
    <row r="456" customFormat="1" ht="15.75" customHeight="1" spans="1:2">
      <c r="A456" s="102"/>
      <c r="B456" s="102"/>
    </row>
    <row r="457" customFormat="1" ht="15.75" customHeight="1" spans="1:2">
      <c r="A457" s="102"/>
      <c r="B457" s="102"/>
    </row>
    <row r="458" customFormat="1" ht="15.75" customHeight="1" spans="1:2">
      <c r="A458" s="102"/>
      <c r="B458" s="102"/>
    </row>
    <row r="459" customFormat="1" ht="15.75" customHeight="1" spans="1:2">
      <c r="A459" s="102"/>
      <c r="B459" s="102"/>
    </row>
    <row r="460" customFormat="1" ht="15.75" customHeight="1" spans="1:2">
      <c r="A460" s="102"/>
      <c r="B460" s="102"/>
    </row>
    <row r="461" customFormat="1" ht="15.75" customHeight="1" spans="1:2">
      <c r="A461" s="102"/>
      <c r="B461" s="102"/>
    </row>
    <row r="462" customFormat="1" ht="15.75" customHeight="1" spans="1:2">
      <c r="A462" s="102"/>
      <c r="B462" s="102"/>
    </row>
    <row r="463" customFormat="1" ht="15.75" customHeight="1" spans="1:2">
      <c r="A463" s="102"/>
      <c r="B463" s="102"/>
    </row>
    <row r="464" customFormat="1" ht="15.75" customHeight="1" spans="1:2">
      <c r="A464" s="102"/>
      <c r="B464" s="102"/>
    </row>
    <row r="465" customFormat="1" ht="15.75" customHeight="1" spans="1:2">
      <c r="A465" s="102"/>
      <c r="B465" s="102"/>
    </row>
    <row r="466" customFormat="1" ht="15.75" customHeight="1" spans="1:2">
      <c r="A466" s="102"/>
      <c r="B466" s="102"/>
    </row>
    <row r="467" customFormat="1" ht="15.75" customHeight="1" spans="1:2">
      <c r="A467" s="102"/>
      <c r="B467" s="102"/>
    </row>
    <row r="468" customFormat="1" ht="15.75" customHeight="1" spans="1:2">
      <c r="A468" s="102"/>
      <c r="B468" s="102"/>
    </row>
    <row r="469" customFormat="1" ht="15.75" customHeight="1" spans="1:2">
      <c r="A469" s="102"/>
      <c r="B469" s="102"/>
    </row>
    <row r="470" customFormat="1" ht="15.75" customHeight="1" spans="1:2">
      <c r="A470" s="102"/>
      <c r="B470" s="102"/>
    </row>
    <row r="471" customFormat="1" ht="15.75" customHeight="1" spans="1:2">
      <c r="A471" s="102"/>
      <c r="B471" s="102"/>
    </row>
    <row r="472" customFormat="1" ht="15.75" customHeight="1" spans="1:2">
      <c r="A472" s="102"/>
      <c r="B472" s="102"/>
    </row>
    <row r="473" customFormat="1" ht="15.75" customHeight="1" spans="1:2">
      <c r="A473" s="102"/>
      <c r="B473" s="102"/>
    </row>
    <row r="474" customFormat="1" ht="15.75" customHeight="1" spans="1:2">
      <c r="A474" s="102"/>
      <c r="B474" s="102"/>
    </row>
    <row r="475" customFormat="1" ht="15.75" customHeight="1" spans="1:2">
      <c r="A475" s="102"/>
      <c r="B475" s="102"/>
    </row>
    <row r="476" customFormat="1" ht="15.75" customHeight="1" spans="1:2">
      <c r="A476" s="102"/>
      <c r="B476" s="102"/>
    </row>
    <row r="477" customFormat="1" ht="15.75" customHeight="1" spans="1:2">
      <c r="A477" s="102"/>
      <c r="B477" s="102"/>
    </row>
    <row r="478" customFormat="1" ht="15.75" customHeight="1" spans="1:2">
      <c r="A478" s="102"/>
      <c r="B478" s="102"/>
    </row>
    <row r="479" customFormat="1" ht="15.75" customHeight="1" spans="1:2">
      <c r="A479" s="102"/>
      <c r="B479" s="102"/>
    </row>
    <row r="480" customFormat="1" ht="15.75" customHeight="1" spans="1:2">
      <c r="A480" s="102"/>
      <c r="B480" s="102"/>
    </row>
    <row r="481" customFormat="1" ht="15.75" customHeight="1" spans="1:2">
      <c r="A481" s="102"/>
      <c r="B481" s="102"/>
    </row>
    <row r="482" customFormat="1" ht="15.75" customHeight="1" spans="1:2">
      <c r="A482" s="102"/>
      <c r="B482" s="102"/>
    </row>
    <row r="483" customFormat="1" ht="15.75" customHeight="1" spans="1:2">
      <c r="A483" s="102"/>
      <c r="B483" s="102"/>
    </row>
    <row r="484" customFormat="1" ht="15.75" customHeight="1" spans="1:2">
      <c r="A484" s="102"/>
      <c r="B484" s="102"/>
    </row>
    <row r="485" customFormat="1" ht="15.75" customHeight="1" spans="1:2">
      <c r="A485" s="102"/>
      <c r="B485" s="102"/>
    </row>
    <row r="486" customFormat="1" ht="15.75" customHeight="1" spans="1:2">
      <c r="A486" s="102"/>
      <c r="B486" s="102"/>
    </row>
    <row r="487" customFormat="1" ht="15.75" customHeight="1" spans="1:2">
      <c r="A487" s="102"/>
      <c r="B487" s="102"/>
    </row>
    <row r="488" customFormat="1" ht="15.75" customHeight="1" spans="1:2">
      <c r="A488" s="102"/>
      <c r="B488" s="102"/>
    </row>
    <row r="489" customFormat="1" ht="15.75" customHeight="1" spans="1:2">
      <c r="A489" s="102"/>
      <c r="B489" s="102"/>
    </row>
    <row r="490" customFormat="1" ht="15.75" customHeight="1" spans="1:2">
      <c r="A490" s="102"/>
      <c r="B490" s="102"/>
    </row>
    <row r="491" customFormat="1" ht="15.75" customHeight="1" spans="1:2">
      <c r="A491" s="102"/>
      <c r="B491" s="102"/>
    </row>
    <row r="492" customFormat="1" ht="15.75" customHeight="1" spans="1:2">
      <c r="A492" s="102"/>
      <c r="B492" s="102"/>
    </row>
    <row r="493" customFormat="1" ht="15.75" customHeight="1" spans="1:2">
      <c r="A493" s="102"/>
      <c r="B493" s="102"/>
    </row>
    <row r="494" customFormat="1" ht="15.75" customHeight="1" spans="1:2">
      <c r="A494" s="102"/>
      <c r="B494" s="102"/>
    </row>
    <row r="495" customFormat="1" ht="15.75" customHeight="1" spans="1:2">
      <c r="A495" s="102"/>
      <c r="B495" s="102"/>
    </row>
    <row r="496" customFormat="1" ht="15.75" customHeight="1" spans="1:2">
      <c r="A496" s="102"/>
      <c r="B496" s="102"/>
    </row>
    <row r="497" customFormat="1" ht="15.75" customHeight="1" spans="1:2">
      <c r="A497" s="102"/>
      <c r="B497" s="102"/>
    </row>
    <row r="498" customFormat="1" ht="15.75" customHeight="1" spans="1:2">
      <c r="A498" s="102"/>
      <c r="B498" s="102"/>
    </row>
    <row r="499" customFormat="1" ht="15.75" customHeight="1" spans="1:2">
      <c r="A499" s="102"/>
      <c r="B499" s="102"/>
    </row>
    <row r="500" customFormat="1" ht="15.75" customHeight="1" spans="1:2">
      <c r="A500" s="102"/>
      <c r="B500" s="102"/>
    </row>
    <row r="501" customFormat="1" ht="15.75" customHeight="1" spans="1:2">
      <c r="A501" s="102"/>
      <c r="B501" s="102"/>
    </row>
    <row r="502" customFormat="1" ht="15.75" customHeight="1" spans="1:2">
      <c r="A502" s="102"/>
      <c r="B502" s="102"/>
    </row>
    <row r="503" customFormat="1" ht="15.75" customHeight="1" spans="1:2">
      <c r="A503" s="102"/>
      <c r="B503" s="102"/>
    </row>
    <row r="504" customFormat="1" ht="15.75" customHeight="1" spans="1:2">
      <c r="A504" s="102"/>
      <c r="B504" s="102"/>
    </row>
    <row r="505" customFormat="1" ht="15.75" customHeight="1" spans="1:2">
      <c r="A505" s="102"/>
      <c r="B505" s="102"/>
    </row>
    <row r="506" customFormat="1" ht="15.75" customHeight="1" spans="1:2">
      <c r="A506" s="102"/>
      <c r="B506" s="102"/>
    </row>
    <row r="507" customFormat="1" ht="15.75" customHeight="1" spans="1:2">
      <c r="A507" s="102"/>
      <c r="B507" s="102"/>
    </row>
    <row r="508" customFormat="1" ht="15.75" customHeight="1" spans="1:2">
      <c r="A508" s="102"/>
      <c r="B508" s="102"/>
    </row>
    <row r="509" customFormat="1" ht="15.75" customHeight="1" spans="1:2">
      <c r="A509" s="102"/>
      <c r="B509" s="102"/>
    </row>
    <row r="510" customFormat="1" ht="15.75" customHeight="1" spans="1:2">
      <c r="A510" s="102"/>
      <c r="B510" s="102"/>
    </row>
    <row r="511" customFormat="1" ht="15.75" customHeight="1" spans="1:2">
      <c r="A511" s="102"/>
      <c r="B511" s="102"/>
    </row>
    <row r="512" customFormat="1" ht="15.75" customHeight="1" spans="1:2">
      <c r="A512" s="102"/>
      <c r="B512" s="102"/>
    </row>
    <row r="513" customFormat="1" ht="15.75" customHeight="1" spans="1:2">
      <c r="A513" s="102"/>
      <c r="B513" s="102"/>
    </row>
    <row r="514" customFormat="1" ht="15.75" customHeight="1" spans="1:2">
      <c r="A514" s="102"/>
      <c r="B514" s="102"/>
    </row>
    <row r="515" customFormat="1" ht="15.75" customHeight="1" spans="1:2">
      <c r="A515" s="102"/>
      <c r="B515" s="102"/>
    </row>
    <row r="516" customFormat="1" ht="15.75" customHeight="1" spans="1:2">
      <c r="A516" s="102"/>
      <c r="B516" s="102"/>
    </row>
    <row r="517" customFormat="1" ht="15.75" customHeight="1" spans="1:2">
      <c r="A517" s="102"/>
      <c r="B517" s="102"/>
    </row>
    <row r="518" customFormat="1" ht="15.75" customHeight="1" spans="1:2">
      <c r="A518" s="102"/>
      <c r="B518" s="102"/>
    </row>
    <row r="519" customFormat="1" ht="15.75" customHeight="1" spans="1:2">
      <c r="A519" s="102"/>
      <c r="B519" s="102"/>
    </row>
    <row r="520" customFormat="1" ht="15.75" customHeight="1" spans="1:2">
      <c r="A520" s="102"/>
      <c r="B520" s="102"/>
    </row>
    <row r="521" customFormat="1" ht="15.75" customHeight="1" spans="1:2">
      <c r="A521" s="102"/>
      <c r="B521" s="102"/>
    </row>
    <row r="522" customFormat="1" ht="15.75" customHeight="1" spans="1:2">
      <c r="A522" s="102"/>
      <c r="B522" s="102"/>
    </row>
    <row r="523" customFormat="1" ht="15.75" customHeight="1" spans="1:2">
      <c r="A523" s="102"/>
      <c r="B523" s="102"/>
    </row>
    <row r="524" customFormat="1" ht="15.75" customHeight="1" spans="1:2">
      <c r="A524" s="102"/>
      <c r="B524" s="102"/>
    </row>
    <row r="525" customFormat="1" ht="15.75" customHeight="1" spans="1:2">
      <c r="A525" s="102"/>
      <c r="B525" s="102"/>
    </row>
    <row r="526" customFormat="1" ht="15.75" customHeight="1" spans="1:2">
      <c r="A526" s="102"/>
      <c r="B526" s="102"/>
    </row>
    <row r="527" customFormat="1" ht="15.75" customHeight="1" spans="1:2">
      <c r="A527" s="102"/>
      <c r="B527" s="102"/>
    </row>
    <row r="528" customFormat="1" ht="15.75" customHeight="1" spans="1:2">
      <c r="A528" s="102"/>
      <c r="B528" s="102"/>
    </row>
    <row r="529" customFormat="1" ht="15.75" customHeight="1" spans="1:2">
      <c r="A529" s="102"/>
      <c r="B529" s="102"/>
    </row>
    <row r="530" customFormat="1" ht="15.75" customHeight="1" spans="1:2">
      <c r="A530" s="102"/>
      <c r="B530" s="102"/>
    </row>
    <row r="531" customFormat="1" ht="15.75" customHeight="1" spans="1:2">
      <c r="A531" s="102"/>
      <c r="B531" s="102"/>
    </row>
    <row r="532" customFormat="1" ht="15.75" customHeight="1" spans="1:2">
      <c r="A532" s="102"/>
      <c r="B532" s="102"/>
    </row>
    <row r="533" customFormat="1" ht="15.75" customHeight="1" spans="1:2">
      <c r="A533" s="102"/>
      <c r="B533" s="102"/>
    </row>
    <row r="534" customFormat="1" ht="15.75" customHeight="1" spans="1:2">
      <c r="A534" s="102"/>
      <c r="B534" s="102"/>
    </row>
    <row r="535" customFormat="1" ht="15.75" customHeight="1" spans="1:2">
      <c r="A535" s="102"/>
      <c r="B535" s="102"/>
    </row>
    <row r="536" customFormat="1" ht="15.75" customHeight="1" spans="1:2">
      <c r="A536" s="102"/>
      <c r="B536" s="102"/>
    </row>
    <row r="537" customFormat="1" ht="15.75" customHeight="1" spans="1:2">
      <c r="A537" s="102"/>
      <c r="B537" s="102"/>
    </row>
    <row r="538" customFormat="1" ht="15.75" customHeight="1" spans="1:2">
      <c r="A538" s="102"/>
      <c r="B538" s="102"/>
    </row>
    <row r="539" customFormat="1" ht="15.75" customHeight="1" spans="1:2">
      <c r="A539" s="102"/>
      <c r="B539" s="102"/>
    </row>
    <row r="540" customFormat="1" ht="15.75" customHeight="1" spans="1:2">
      <c r="A540" s="102"/>
      <c r="B540" s="102"/>
    </row>
    <row r="541" customFormat="1" ht="15.75" customHeight="1" spans="1:2">
      <c r="A541" s="102"/>
      <c r="B541" s="102"/>
    </row>
    <row r="542" customFormat="1" ht="15.75" customHeight="1" spans="1:2">
      <c r="A542" s="102"/>
      <c r="B542" s="102"/>
    </row>
    <row r="543" customFormat="1" ht="15.75" customHeight="1" spans="1:2">
      <c r="A543" s="102"/>
      <c r="B543" s="102"/>
    </row>
    <row r="544" customFormat="1" ht="15.75" customHeight="1" spans="1:2">
      <c r="A544" s="102"/>
      <c r="B544" s="102"/>
    </row>
    <row r="545" customFormat="1" ht="15.75" customHeight="1" spans="1:2">
      <c r="A545" s="102"/>
      <c r="B545" s="102"/>
    </row>
    <row r="546" customFormat="1" ht="15.75" customHeight="1" spans="1:2">
      <c r="A546" s="102"/>
      <c r="B546" s="102"/>
    </row>
    <row r="547" customFormat="1" ht="15.75" customHeight="1" spans="1:2">
      <c r="A547" s="102"/>
      <c r="B547" s="102"/>
    </row>
    <row r="548" customFormat="1" ht="15.75" customHeight="1" spans="1:2">
      <c r="A548" s="102"/>
      <c r="B548" s="102"/>
    </row>
    <row r="549" customFormat="1" ht="15.75" customHeight="1" spans="1:2">
      <c r="A549" s="102"/>
      <c r="B549" s="102"/>
    </row>
    <row r="550" customFormat="1" ht="15.75" customHeight="1" spans="1:2">
      <c r="A550" s="102"/>
      <c r="B550" s="102"/>
    </row>
    <row r="551" customFormat="1" ht="15.75" customHeight="1" spans="1:2">
      <c r="A551" s="102"/>
      <c r="B551" s="102"/>
    </row>
    <row r="552" customFormat="1" ht="15.75" customHeight="1" spans="1:2">
      <c r="A552" s="102"/>
      <c r="B552" s="102"/>
    </row>
    <row r="553" customFormat="1" ht="15.75" customHeight="1" spans="1:2">
      <c r="A553" s="102"/>
      <c r="B553" s="102"/>
    </row>
    <row r="554" customFormat="1" ht="15.75" customHeight="1" spans="1:2">
      <c r="A554" s="102"/>
      <c r="B554" s="102"/>
    </row>
    <row r="555" customFormat="1" ht="15.75" customHeight="1" spans="1:2">
      <c r="A555" s="102"/>
      <c r="B555" s="102"/>
    </row>
    <row r="556" customFormat="1" ht="15.75" customHeight="1" spans="1:2">
      <c r="A556" s="102"/>
      <c r="B556" s="102"/>
    </row>
    <row r="557" customFormat="1" ht="15.75" customHeight="1" spans="1:2">
      <c r="A557" s="102"/>
      <c r="B557" s="102"/>
    </row>
    <row r="558" customFormat="1" ht="15.75" customHeight="1" spans="1:2">
      <c r="A558" s="102"/>
      <c r="B558" s="102"/>
    </row>
    <row r="559" customFormat="1" ht="15.75" customHeight="1" spans="1:2">
      <c r="A559" s="102"/>
      <c r="B559" s="102"/>
    </row>
    <row r="560" customFormat="1" ht="15.75" customHeight="1" spans="1:2">
      <c r="A560" s="102"/>
      <c r="B560" s="102"/>
    </row>
    <row r="561" customFormat="1" ht="15.75" customHeight="1" spans="1:2">
      <c r="A561" s="102"/>
      <c r="B561" s="102"/>
    </row>
    <row r="562" customFormat="1" ht="15.75" customHeight="1" spans="1:2">
      <c r="A562" s="102"/>
      <c r="B562" s="102"/>
    </row>
    <row r="563" customFormat="1" ht="15.75" customHeight="1" spans="1:2">
      <c r="A563" s="102"/>
      <c r="B563" s="102"/>
    </row>
    <row r="564" customFormat="1" ht="15.75" customHeight="1" spans="1:2">
      <c r="A564" s="102"/>
      <c r="B564" s="102"/>
    </row>
    <row r="565" customFormat="1" ht="15.75" customHeight="1" spans="1:2">
      <c r="A565" s="102"/>
      <c r="B565" s="102"/>
    </row>
    <row r="566" customFormat="1" ht="15.75" customHeight="1" spans="1:2">
      <c r="A566" s="102"/>
      <c r="B566" s="102"/>
    </row>
    <row r="567" customFormat="1" ht="15.75" customHeight="1" spans="1:2">
      <c r="A567" s="102"/>
      <c r="B567" s="102"/>
    </row>
    <row r="568" customFormat="1" ht="15.75" customHeight="1" spans="1:2">
      <c r="A568" s="102"/>
      <c r="B568" s="102"/>
    </row>
    <row r="569" customFormat="1" ht="15.75" customHeight="1" spans="1:2">
      <c r="A569" s="102"/>
      <c r="B569" s="102"/>
    </row>
    <row r="570" customFormat="1" ht="15.75" customHeight="1" spans="1:2">
      <c r="A570" s="102"/>
      <c r="B570" s="102"/>
    </row>
    <row r="571" customFormat="1" ht="15.75" customHeight="1" spans="1:2">
      <c r="A571" s="102"/>
      <c r="B571" s="102"/>
    </row>
    <row r="572" customFormat="1" ht="15.75" customHeight="1" spans="1:2">
      <c r="A572" s="102"/>
      <c r="B572" s="102"/>
    </row>
    <row r="573" customFormat="1" ht="15.75" customHeight="1" spans="1:2">
      <c r="A573" s="102"/>
      <c r="B573" s="102"/>
    </row>
    <row r="574" customFormat="1" ht="15.75" customHeight="1" spans="1:2">
      <c r="A574" s="102"/>
      <c r="B574" s="102"/>
    </row>
    <row r="575" customFormat="1" ht="15.75" customHeight="1" spans="1:2">
      <c r="A575" s="102"/>
      <c r="B575" s="102"/>
    </row>
    <row r="576" customFormat="1" ht="15.75" customHeight="1" spans="1:2">
      <c r="A576" s="102"/>
      <c r="B576" s="102"/>
    </row>
    <row r="577" customFormat="1" ht="15.75" customHeight="1" spans="1:2">
      <c r="A577" s="102"/>
      <c r="B577" s="102"/>
    </row>
    <row r="578" customFormat="1" ht="15.75" customHeight="1" spans="1:2">
      <c r="A578" s="102"/>
      <c r="B578" s="102"/>
    </row>
    <row r="579" customFormat="1" ht="15.75" customHeight="1" spans="1:2">
      <c r="A579" s="102"/>
      <c r="B579" s="102"/>
    </row>
    <row r="580" customFormat="1" ht="15.75" customHeight="1" spans="1:2">
      <c r="A580" s="102"/>
      <c r="B580" s="102"/>
    </row>
    <row r="581" customFormat="1" ht="15.75" customHeight="1" spans="1:2">
      <c r="A581" s="102"/>
      <c r="B581" s="102"/>
    </row>
    <row r="582" customFormat="1" ht="15.75" customHeight="1" spans="1:2">
      <c r="A582" s="102"/>
      <c r="B582" s="102"/>
    </row>
    <row r="583" customFormat="1" ht="15.75" customHeight="1" spans="1:2">
      <c r="A583" s="102"/>
      <c r="B583" s="102"/>
    </row>
    <row r="584" customFormat="1" ht="15.75" customHeight="1" spans="1:2">
      <c r="A584" s="102"/>
      <c r="B584" s="102"/>
    </row>
    <row r="585" customFormat="1" ht="15.75" customHeight="1" spans="1:2">
      <c r="A585" s="102"/>
      <c r="B585" s="102"/>
    </row>
    <row r="586" customFormat="1" ht="15.75" customHeight="1" spans="1:2">
      <c r="A586" s="102"/>
      <c r="B586" s="102"/>
    </row>
    <row r="587" customFormat="1" ht="15.75" customHeight="1" spans="1:2">
      <c r="A587" s="102"/>
      <c r="B587" s="102"/>
    </row>
    <row r="588" customFormat="1" ht="15.75" customHeight="1" spans="1:2">
      <c r="A588" s="102"/>
      <c r="B588" s="102"/>
    </row>
    <row r="589" customFormat="1" ht="15.75" customHeight="1" spans="1:2">
      <c r="A589" s="102"/>
      <c r="B589" s="102"/>
    </row>
    <row r="590" customFormat="1" ht="15.75" customHeight="1" spans="1:2">
      <c r="A590" s="102"/>
      <c r="B590" s="102"/>
    </row>
    <row r="591" customFormat="1" ht="15.75" customHeight="1" spans="1:2">
      <c r="A591" s="102"/>
      <c r="B591" s="102"/>
    </row>
    <row r="592" customFormat="1" ht="15.75" customHeight="1" spans="1:2">
      <c r="A592" s="102"/>
      <c r="B592" s="102"/>
    </row>
    <row r="593" customFormat="1" ht="15.75" customHeight="1" spans="1:2">
      <c r="A593" s="102"/>
      <c r="B593" s="102"/>
    </row>
    <row r="594" customFormat="1" ht="15.75" customHeight="1" spans="1:2">
      <c r="A594" s="102"/>
      <c r="B594" s="102"/>
    </row>
    <row r="595" customFormat="1" ht="15.75" customHeight="1" spans="1:2">
      <c r="A595" s="102"/>
      <c r="B595" s="102"/>
    </row>
    <row r="596" customFormat="1" ht="15.75" customHeight="1" spans="1:2">
      <c r="A596" s="102"/>
      <c r="B596" s="102"/>
    </row>
    <row r="597" customFormat="1" ht="15.75" customHeight="1" spans="1:2">
      <c r="A597" s="102"/>
      <c r="B597" s="102"/>
    </row>
    <row r="598" customFormat="1" ht="15.75" customHeight="1" spans="1:2">
      <c r="A598" s="102"/>
      <c r="B598" s="102"/>
    </row>
    <row r="599" customFormat="1" ht="15.75" customHeight="1" spans="1:2">
      <c r="A599" s="102"/>
      <c r="B599" s="102"/>
    </row>
    <row r="600" customFormat="1" ht="15.75" customHeight="1" spans="1:2">
      <c r="A600" s="102"/>
      <c r="B600" s="102"/>
    </row>
    <row r="601" customFormat="1" ht="15.75" customHeight="1" spans="1:2">
      <c r="A601" s="102"/>
      <c r="B601" s="102"/>
    </row>
    <row r="602" customFormat="1" ht="15.75" customHeight="1" spans="1:2">
      <c r="A602" s="102"/>
      <c r="B602" s="102"/>
    </row>
    <row r="603" customFormat="1" ht="15.75" customHeight="1" spans="1:2">
      <c r="A603" s="102"/>
      <c r="B603" s="102"/>
    </row>
    <row r="604" customFormat="1" ht="15.75" customHeight="1" spans="1:2">
      <c r="A604" s="102"/>
      <c r="B604" s="102"/>
    </row>
    <row r="605" customFormat="1" ht="15.75" customHeight="1" spans="1:2">
      <c r="A605" s="102"/>
      <c r="B605" s="102"/>
    </row>
    <row r="606" customFormat="1" ht="15.75" customHeight="1" spans="1:2">
      <c r="A606" s="102"/>
      <c r="B606" s="102"/>
    </row>
    <row r="607" customFormat="1" ht="15.75" customHeight="1" spans="1:2">
      <c r="A607" s="102"/>
      <c r="B607" s="102"/>
    </row>
    <row r="608" customFormat="1" ht="15.75" customHeight="1" spans="1:2">
      <c r="A608" s="102"/>
      <c r="B608" s="102"/>
    </row>
    <row r="609" customFormat="1" ht="15.75" customHeight="1" spans="1:2">
      <c r="A609" s="102"/>
      <c r="B609" s="102"/>
    </row>
    <row r="610" customFormat="1" ht="15.75" customHeight="1" spans="1:2">
      <c r="A610" s="102"/>
      <c r="B610" s="102"/>
    </row>
    <row r="611" customFormat="1" ht="15.75" customHeight="1" spans="1:2">
      <c r="A611" s="102"/>
      <c r="B611" s="102"/>
    </row>
    <row r="612" customFormat="1" ht="15.75" customHeight="1" spans="1:2">
      <c r="A612" s="102"/>
      <c r="B612" s="102"/>
    </row>
    <row r="613" customFormat="1" ht="15.75" customHeight="1" spans="1:2">
      <c r="A613" s="102"/>
      <c r="B613" s="102"/>
    </row>
    <row r="614" customFormat="1" ht="15.75" customHeight="1" spans="1:2">
      <c r="A614" s="102"/>
      <c r="B614" s="102"/>
    </row>
    <row r="615" customFormat="1" ht="15.75" customHeight="1" spans="1:2">
      <c r="A615" s="102"/>
      <c r="B615" s="102"/>
    </row>
    <row r="616" customFormat="1" ht="15.75" customHeight="1" spans="1:2">
      <c r="A616" s="102"/>
      <c r="B616" s="102"/>
    </row>
    <row r="617" customFormat="1" ht="15.75" customHeight="1" spans="1:2">
      <c r="A617" s="102"/>
      <c r="B617" s="102"/>
    </row>
    <row r="618" customFormat="1" ht="15.75" customHeight="1" spans="1:2">
      <c r="A618" s="102"/>
      <c r="B618" s="102"/>
    </row>
    <row r="619" customFormat="1" ht="15.75" customHeight="1" spans="1:2">
      <c r="A619" s="102"/>
      <c r="B619" s="102"/>
    </row>
    <row r="620" customFormat="1" ht="15.75" customHeight="1" spans="1:2">
      <c r="A620" s="102"/>
      <c r="B620" s="102"/>
    </row>
    <row r="621" customFormat="1" ht="15.75" customHeight="1" spans="1:2">
      <c r="A621" s="102"/>
      <c r="B621" s="102"/>
    </row>
    <row r="622" customFormat="1" ht="15.75" customHeight="1" spans="1:2">
      <c r="A622" s="102"/>
      <c r="B622" s="102"/>
    </row>
    <row r="623" customFormat="1" ht="15.75" customHeight="1" spans="1:2">
      <c r="A623" s="102"/>
      <c r="B623" s="102"/>
    </row>
    <row r="624" customFormat="1" ht="15.75" customHeight="1" spans="1:2">
      <c r="A624" s="102"/>
      <c r="B624" s="102"/>
    </row>
    <row r="625" customFormat="1" ht="15.75" customHeight="1" spans="1:2">
      <c r="A625" s="102"/>
      <c r="B625" s="102"/>
    </row>
    <row r="626" customFormat="1" ht="15.75" customHeight="1" spans="1:2">
      <c r="A626" s="102"/>
      <c r="B626" s="102"/>
    </row>
    <row r="627" customFormat="1" ht="15.75" customHeight="1" spans="1:2">
      <c r="A627" s="102"/>
      <c r="B627" s="102"/>
    </row>
    <row r="628" customFormat="1" ht="15.75" customHeight="1" spans="1:2">
      <c r="A628" s="102"/>
      <c r="B628" s="102"/>
    </row>
    <row r="629" customFormat="1" ht="15.75" customHeight="1" spans="1:2">
      <c r="A629" s="102"/>
      <c r="B629" s="102"/>
    </row>
    <row r="630" customFormat="1" ht="15.75" customHeight="1" spans="1:2">
      <c r="A630" s="102"/>
      <c r="B630" s="102"/>
    </row>
    <row r="631" customFormat="1" ht="15.75" customHeight="1" spans="1:2">
      <c r="A631" s="102"/>
      <c r="B631" s="102"/>
    </row>
    <row r="632" customFormat="1" ht="15.75" customHeight="1" spans="1:2">
      <c r="A632" s="102"/>
      <c r="B632" s="102"/>
    </row>
    <row r="633" customFormat="1" ht="15.75" customHeight="1" spans="1:2">
      <c r="A633" s="102"/>
      <c r="B633" s="102"/>
    </row>
    <row r="634" customFormat="1" ht="15.75" customHeight="1" spans="1:2">
      <c r="A634" s="102"/>
      <c r="B634" s="102"/>
    </row>
    <row r="635" customFormat="1" ht="15.75" customHeight="1" spans="1:2">
      <c r="A635" s="102"/>
      <c r="B635" s="102"/>
    </row>
    <row r="636" customFormat="1" ht="15.75" customHeight="1" spans="1:2">
      <c r="A636" s="102"/>
      <c r="B636" s="102"/>
    </row>
    <row r="637" customFormat="1" ht="15.75" customHeight="1" spans="1:2">
      <c r="A637" s="102"/>
      <c r="B637" s="102"/>
    </row>
    <row r="638" customFormat="1" ht="15.75" customHeight="1" spans="1:2">
      <c r="A638" s="102"/>
      <c r="B638" s="102"/>
    </row>
    <row r="639" customFormat="1" ht="15.75" customHeight="1" spans="1:2">
      <c r="A639" s="102"/>
      <c r="B639" s="102"/>
    </row>
    <row r="640" customFormat="1" ht="15.75" customHeight="1" spans="1:2">
      <c r="A640" s="102"/>
      <c r="B640" s="102"/>
    </row>
    <row r="641" customFormat="1" ht="15.75" customHeight="1" spans="1:2">
      <c r="A641" s="102"/>
      <c r="B641" s="102"/>
    </row>
    <row r="642" customFormat="1" ht="15.75" customHeight="1" spans="1:2">
      <c r="A642" s="102"/>
      <c r="B642" s="102"/>
    </row>
    <row r="643" customFormat="1" ht="15.75" customHeight="1" spans="1:2">
      <c r="A643" s="102"/>
      <c r="B643" s="102"/>
    </row>
    <row r="644" customFormat="1" ht="15.75" customHeight="1" spans="1:2">
      <c r="A644" s="102"/>
      <c r="B644" s="102"/>
    </row>
    <row r="645" customFormat="1" ht="15.75" customHeight="1" spans="1:2">
      <c r="A645" s="102"/>
      <c r="B645" s="102"/>
    </row>
    <row r="646" customFormat="1" ht="15.75" customHeight="1" spans="1:2">
      <c r="A646" s="102"/>
      <c r="B646" s="102"/>
    </row>
    <row r="647" customFormat="1" ht="15.75" customHeight="1" spans="1:2">
      <c r="A647" s="102"/>
      <c r="B647" s="102"/>
    </row>
    <row r="648" customFormat="1" ht="15.75" customHeight="1" spans="1:2">
      <c r="A648" s="102"/>
      <c r="B648" s="102"/>
    </row>
    <row r="649" customFormat="1" ht="15.75" customHeight="1" spans="1:2">
      <c r="A649" s="102"/>
      <c r="B649" s="102"/>
    </row>
    <row r="650" customFormat="1" ht="15.75" customHeight="1" spans="1:2">
      <c r="A650" s="102"/>
      <c r="B650" s="102"/>
    </row>
    <row r="651" customFormat="1" ht="15.75" customHeight="1" spans="1:2">
      <c r="A651" s="102"/>
      <c r="B651" s="102"/>
    </row>
    <row r="652" customFormat="1" ht="15.75" customHeight="1" spans="1:2">
      <c r="A652" s="102"/>
      <c r="B652" s="102"/>
    </row>
    <row r="653" customFormat="1" ht="15.75" customHeight="1" spans="1:2">
      <c r="A653" s="102"/>
      <c r="B653" s="102"/>
    </row>
    <row r="654" customFormat="1" ht="15.75" customHeight="1" spans="1:2">
      <c r="A654" s="102"/>
      <c r="B654" s="102"/>
    </row>
    <row r="655" customFormat="1" ht="15.75" customHeight="1" spans="1:2">
      <c r="A655" s="102"/>
      <c r="B655" s="102"/>
    </row>
    <row r="656" customFormat="1" ht="15.75" customHeight="1" spans="1:2">
      <c r="A656" s="102"/>
      <c r="B656" s="102"/>
    </row>
    <row r="657" customFormat="1" ht="15.75" customHeight="1" spans="1:2">
      <c r="A657" s="102"/>
      <c r="B657" s="102"/>
    </row>
    <row r="658" customFormat="1" ht="15.75" customHeight="1" spans="1:2">
      <c r="A658" s="102"/>
      <c r="B658" s="102"/>
    </row>
    <row r="659" customFormat="1" ht="15.75" customHeight="1" spans="1:2">
      <c r="A659" s="102"/>
      <c r="B659" s="102"/>
    </row>
    <row r="660" customFormat="1" ht="15.75" customHeight="1" spans="1:2">
      <c r="A660" s="102"/>
      <c r="B660" s="102"/>
    </row>
    <row r="661" customFormat="1" ht="15.75" customHeight="1" spans="1:2">
      <c r="A661" s="102"/>
      <c r="B661" s="102"/>
    </row>
    <row r="662" customFormat="1" ht="15.75" customHeight="1" spans="1:2">
      <c r="A662" s="102"/>
      <c r="B662" s="102"/>
    </row>
    <row r="663" customFormat="1" ht="15.75" customHeight="1" spans="1:2">
      <c r="A663" s="102"/>
      <c r="B663" s="102"/>
    </row>
    <row r="664" customFormat="1" ht="15.75" customHeight="1" spans="1:2">
      <c r="A664" s="102"/>
      <c r="B664" s="102"/>
    </row>
    <row r="665" customFormat="1" ht="15.75" customHeight="1" spans="1:2">
      <c r="A665" s="102"/>
      <c r="B665" s="102"/>
    </row>
    <row r="666" customFormat="1" ht="15.75" customHeight="1" spans="1:2">
      <c r="A666" s="102"/>
      <c r="B666" s="102"/>
    </row>
    <row r="667" customFormat="1" ht="15.75" customHeight="1" spans="1:2">
      <c r="A667" s="102"/>
      <c r="B667" s="102"/>
    </row>
    <row r="668" customFormat="1" ht="15.75" customHeight="1" spans="1:2">
      <c r="A668" s="102"/>
      <c r="B668" s="102"/>
    </row>
    <row r="669" customFormat="1" ht="15.75" customHeight="1" spans="1:2">
      <c r="A669" s="102"/>
      <c r="B669" s="102"/>
    </row>
    <row r="670" customFormat="1" ht="15.75" customHeight="1" spans="1:2">
      <c r="A670" s="102"/>
      <c r="B670" s="102"/>
    </row>
    <row r="671" customFormat="1" ht="15.75" customHeight="1" spans="1:2">
      <c r="A671" s="102"/>
      <c r="B671" s="102"/>
    </row>
    <row r="672" customFormat="1" ht="15.75" customHeight="1" spans="1:2">
      <c r="A672" s="102"/>
      <c r="B672" s="102"/>
    </row>
    <row r="673" customFormat="1" ht="15.75" customHeight="1" spans="1:2">
      <c r="A673" s="102"/>
      <c r="B673" s="102"/>
    </row>
    <row r="674" customFormat="1" ht="15.75" customHeight="1" spans="1:2">
      <c r="A674" s="102"/>
      <c r="B674" s="102"/>
    </row>
    <row r="675" customFormat="1" ht="15.75" customHeight="1" spans="1:2">
      <c r="A675" s="102"/>
      <c r="B675" s="102"/>
    </row>
    <row r="676" customFormat="1" ht="15.75" customHeight="1" spans="1:2">
      <c r="A676" s="102"/>
      <c r="B676" s="102"/>
    </row>
    <row r="677" customFormat="1" ht="15.75" customHeight="1" spans="1:2">
      <c r="A677" s="102"/>
      <c r="B677" s="102"/>
    </row>
    <row r="678" customFormat="1" ht="15.75" customHeight="1" spans="1:2">
      <c r="A678" s="102"/>
      <c r="B678" s="102"/>
    </row>
    <row r="679" customFormat="1" ht="15.75" customHeight="1" spans="1:2">
      <c r="A679" s="102"/>
      <c r="B679" s="102"/>
    </row>
    <row r="680" customFormat="1" ht="15.75" customHeight="1" spans="1:2">
      <c r="A680" s="102"/>
      <c r="B680" s="102"/>
    </row>
    <row r="681" customFormat="1" ht="15.75" customHeight="1" spans="1:2">
      <c r="A681" s="102"/>
      <c r="B681" s="102"/>
    </row>
    <row r="682" customFormat="1" ht="15.75" customHeight="1" spans="1:2">
      <c r="A682" s="102"/>
      <c r="B682" s="102"/>
    </row>
    <row r="683" customFormat="1" ht="15.75" customHeight="1" spans="1:2">
      <c r="A683" s="102"/>
      <c r="B683" s="102"/>
    </row>
    <row r="684" customFormat="1" ht="15.75" customHeight="1" spans="1:2">
      <c r="A684" s="102"/>
      <c r="B684" s="102"/>
    </row>
    <row r="685" customFormat="1" ht="15.75" customHeight="1" spans="1:2">
      <c r="A685" s="102"/>
      <c r="B685" s="102"/>
    </row>
    <row r="686" customFormat="1" ht="15.75" customHeight="1" spans="1:2">
      <c r="A686" s="102"/>
      <c r="B686" s="102"/>
    </row>
    <row r="687" customFormat="1" ht="15.75" customHeight="1" spans="1:2">
      <c r="A687" s="102"/>
      <c r="B687" s="102"/>
    </row>
    <row r="688" customFormat="1" ht="15.75" customHeight="1" spans="1:2">
      <c r="A688" s="102"/>
      <c r="B688" s="102"/>
    </row>
    <row r="689" customFormat="1" ht="15.75" customHeight="1" spans="1:2">
      <c r="A689" s="102"/>
      <c r="B689" s="102"/>
    </row>
    <row r="690" customFormat="1" ht="15.75" customHeight="1" spans="1:2">
      <c r="A690" s="102"/>
      <c r="B690" s="102"/>
    </row>
    <row r="691" customFormat="1" ht="15.75" customHeight="1" spans="1:2">
      <c r="A691" s="102"/>
      <c r="B691" s="102"/>
    </row>
    <row r="692" customFormat="1" ht="15.75" customHeight="1" spans="1:2">
      <c r="A692" s="102"/>
      <c r="B692" s="102"/>
    </row>
    <row r="693" customFormat="1" ht="15.75" customHeight="1" spans="1:2">
      <c r="A693" s="102"/>
      <c r="B693" s="102"/>
    </row>
    <row r="694" customFormat="1" ht="15.75" customHeight="1" spans="1:2">
      <c r="A694" s="102"/>
      <c r="B694" s="102"/>
    </row>
    <row r="695" customFormat="1" ht="15.75" customHeight="1" spans="1:2">
      <c r="A695" s="102"/>
      <c r="B695" s="102"/>
    </row>
    <row r="696" customFormat="1" ht="15.75" customHeight="1" spans="1:2">
      <c r="A696" s="102"/>
      <c r="B696" s="102"/>
    </row>
    <row r="697" customFormat="1" ht="15.75" customHeight="1" spans="1:2">
      <c r="A697" s="102"/>
      <c r="B697" s="102"/>
    </row>
    <row r="698" customFormat="1" ht="15.75" customHeight="1" spans="1:2">
      <c r="A698" s="102"/>
      <c r="B698" s="102"/>
    </row>
    <row r="699" customFormat="1" ht="15.75" customHeight="1" spans="1:2">
      <c r="A699" s="102"/>
      <c r="B699" s="102"/>
    </row>
    <row r="700" customFormat="1" ht="15.75" customHeight="1" spans="1:2">
      <c r="A700" s="102"/>
      <c r="B700" s="102"/>
    </row>
    <row r="701" customFormat="1" ht="15.75" customHeight="1" spans="1:2">
      <c r="A701" s="102"/>
      <c r="B701" s="102"/>
    </row>
    <row r="702" customFormat="1" ht="15.75" customHeight="1" spans="1:2">
      <c r="A702" s="102"/>
      <c r="B702" s="102"/>
    </row>
    <row r="703" customFormat="1" ht="15.75" customHeight="1" spans="1:2">
      <c r="A703" s="102"/>
      <c r="B703" s="102"/>
    </row>
    <row r="704" customFormat="1" ht="15.75" customHeight="1" spans="1:2">
      <c r="A704" s="102"/>
      <c r="B704" s="102"/>
    </row>
    <row r="705" customFormat="1" ht="15.75" customHeight="1" spans="1:2">
      <c r="A705" s="102"/>
      <c r="B705" s="102"/>
    </row>
    <row r="706" customFormat="1" ht="15.75" customHeight="1" spans="1:2">
      <c r="A706" s="102"/>
      <c r="B706" s="102"/>
    </row>
    <row r="707" customFormat="1" ht="15.75" customHeight="1" spans="1:2">
      <c r="A707" s="102"/>
      <c r="B707" s="102"/>
    </row>
    <row r="708" customFormat="1" ht="15.75" customHeight="1" spans="1:2">
      <c r="A708" s="102"/>
      <c r="B708" s="102"/>
    </row>
    <row r="709" customFormat="1" ht="15.75" customHeight="1" spans="1:2">
      <c r="A709" s="102"/>
      <c r="B709" s="102"/>
    </row>
    <row r="710" customFormat="1" ht="15.75" customHeight="1" spans="1:2">
      <c r="A710" s="102"/>
      <c r="B710" s="102"/>
    </row>
    <row r="711" customFormat="1" ht="15.75" customHeight="1" spans="1:2">
      <c r="A711" s="102"/>
      <c r="B711" s="102"/>
    </row>
    <row r="712" customFormat="1" ht="15.75" customHeight="1" spans="1:2">
      <c r="A712" s="102"/>
      <c r="B712" s="102"/>
    </row>
    <row r="713" customFormat="1" ht="15.75" customHeight="1" spans="1:2">
      <c r="A713" s="102"/>
      <c r="B713" s="102"/>
    </row>
    <row r="714" customFormat="1" ht="15.75" customHeight="1" spans="1:2">
      <c r="A714" s="102"/>
      <c r="B714" s="102"/>
    </row>
    <row r="715" customFormat="1" ht="15.75" customHeight="1" spans="1:2">
      <c r="A715" s="102"/>
      <c r="B715" s="102"/>
    </row>
    <row r="716" customFormat="1" ht="15.75" customHeight="1" spans="1:2">
      <c r="A716" s="102"/>
      <c r="B716" s="102"/>
    </row>
    <row r="717" customFormat="1" ht="15.75" customHeight="1" spans="1:2">
      <c r="A717" s="102"/>
      <c r="B717" s="102"/>
    </row>
    <row r="718" customFormat="1" ht="15.75" customHeight="1" spans="1:2">
      <c r="A718" s="102"/>
      <c r="B718" s="102"/>
    </row>
    <row r="719" customFormat="1" ht="15.75" customHeight="1" spans="1:2">
      <c r="A719" s="102"/>
      <c r="B719" s="102"/>
    </row>
    <row r="720" customFormat="1" ht="15.75" customHeight="1" spans="1:2">
      <c r="A720" s="102"/>
      <c r="B720" s="102"/>
    </row>
    <row r="721" customFormat="1" ht="15.75" customHeight="1" spans="1:2">
      <c r="A721" s="102"/>
      <c r="B721" s="102"/>
    </row>
    <row r="722" customFormat="1" ht="15.75" customHeight="1" spans="1:2">
      <c r="A722" s="102"/>
      <c r="B722" s="102"/>
    </row>
    <row r="723" customFormat="1" ht="15.75" customHeight="1" spans="1:2">
      <c r="A723" s="102"/>
      <c r="B723" s="102"/>
    </row>
    <row r="724" customFormat="1" ht="15.75" customHeight="1" spans="1:2">
      <c r="A724" s="102"/>
      <c r="B724" s="102"/>
    </row>
    <row r="725" customFormat="1" ht="15.75" customHeight="1" spans="1:2">
      <c r="A725" s="102"/>
      <c r="B725" s="102"/>
    </row>
    <row r="726" customFormat="1" ht="15.75" customHeight="1" spans="1:2">
      <c r="A726" s="102"/>
      <c r="B726" s="102"/>
    </row>
    <row r="727" customFormat="1" ht="15.75" customHeight="1" spans="1:2">
      <c r="A727" s="102"/>
      <c r="B727" s="102"/>
    </row>
    <row r="728" customFormat="1" ht="15.75" customHeight="1" spans="1:2">
      <c r="A728" s="102"/>
      <c r="B728" s="102"/>
    </row>
    <row r="729" customFormat="1" ht="15.75" customHeight="1" spans="1:2">
      <c r="A729" s="102"/>
      <c r="B729" s="102"/>
    </row>
    <row r="730" customFormat="1" ht="15.75" customHeight="1" spans="1:2">
      <c r="A730" s="102"/>
      <c r="B730" s="102"/>
    </row>
    <row r="731" customFormat="1" ht="15.75" customHeight="1" spans="1:2">
      <c r="A731" s="102"/>
      <c r="B731" s="102"/>
    </row>
    <row r="732" customFormat="1" ht="15.75" customHeight="1" spans="1:2">
      <c r="A732" s="102"/>
      <c r="B732" s="102"/>
    </row>
    <row r="733" customFormat="1" ht="15.75" customHeight="1" spans="1:2">
      <c r="A733" s="102"/>
      <c r="B733" s="102"/>
    </row>
    <row r="734" customFormat="1" ht="15.75" customHeight="1" spans="1:2">
      <c r="A734" s="102"/>
      <c r="B734" s="102"/>
    </row>
    <row r="735" customFormat="1" ht="15.75" customHeight="1" spans="1:2">
      <c r="A735" s="102"/>
      <c r="B735" s="102"/>
    </row>
    <row r="736" customFormat="1" ht="15.75" customHeight="1" spans="1:2">
      <c r="A736" s="102"/>
      <c r="B736" s="102"/>
    </row>
    <row r="737" customFormat="1" ht="15.75" customHeight="1" spans="1:2">
      <c r="A737" s="102"/>
      <c r="B737" s="102"/>
    </row>
    <row r="738" customFormat="1" ht="15.75" customHeight="1" spans="1:2">
      <c r="A738" s="102"/>
      <c r="B738" s="102"/>
    </row>
    <row r="739" customFormat="1" ht="15.75" customHeight="1" spans="1:2">
      <c r="A739" s="102"/>
      <c r="B739" s="102"/>
    </row>
    <row r="740" customFormat="1" ht="15.75" customHeight="1" spans="1:2">
      <c r="A740" s="102"/>
      <c r="B740" s="102"/>
    </row>
    <row r="741" customFormat="1" ht="15.75" customHeight="1" spans="1:2">
      <c r="A741" s="102"/>
      <c r="B741" s="102"/>
    </row>
    <row r="742" customFormat="1" ht="15.75" customHeight="1" spans="1:2">
      <c r="A742" s="102"/>
      <c r="B742" s="102"/>
    </row>
    <row r="743" customFormat="1" ht="15.75" customHeight="1" spans="1:2">
      <c r="A743" s="102"/>
      <c r="B743" s="102"/>
    </row>
    <row r="744" customFormat="1" ht="15.75" customHeight="1" spans="1:2">
      <c r="A744" s="102"/>
      <c r="B744" s="102"/>
    </row>
    <row r="745" customFormat="1" ht="15.75" customHeight="1" spans="1:2">
      <c r="A745" s="102"/>
      <c r="B745" s="102"/>
    </row>
    <row r="746" customFormat="1" ht="15.75" customHeight="1" spans="1:2">
      <c r="A746" s="102"/>
      <c r="B746" s="102"/>
    </row>
    <row r="747" customFormat="1" ht="15.75" customHeight="1" spans="1:2">
      <c r="A747" s="102"/>
      <c r="B747" s="102"/>
    </row>
    <row r="748" customFormat="1" ht="15.75" customHeight="1" spans="1:2">
      <c r="A748" s="102"/>
      <c r="B748" s="102"/>
    </row>
    <row r="749" customFormat="1" ht="15.75" customHeight="1" spans="1:2">
      <c r="A749" s="102"/>
      <c r="B749" s="102"/>
    </row>
    <row r="750" customFormat="1" ht="15.75" customHeight="1" spans="1:2">
      <c r="A750" s="102"/>
      <c r="B750" s="102"/>
    </row>
    <row r="751" customFormat="1" ht="15.75" customHeight="1" spans="1:2">
      <c r="A751" s="102"/>
      <c r="B751" s="102"/>
    </row>
    <row r="752" customFormat="1" ht="15.75" customHeight="1" spans="1:2">
      <c r="A752" s="102"/>
      <c r="B752" s="102"/>
    </row>
    <row r="753" customFormat="1" ht="15.75" customHeight="1" spans="1:2">
      <c r="A753" s="102"/>
      <c r="B753" s="102"/>
    </row>
    <row r="754" customFormat="1" ht="15.75" customHeight="1" spans="1:2">
      <c r="A754" s="102"/>
      <c r="B754" s="102"/>
    </row>
    <row r="755" customFormat="1" ht="15.75" customHeight="1" spans="1:2">
      <c r="A755" s="102"/>
      <c r="B755" s="102"/>
    </row>
    <row r="756" customFormat="1" ht="15.75" customHeight="1" spans="1:2">
      <c r="A756" s="102"/>
      <c r="B756" s="102"/>
    </row>
    <row r="757" customFormat="1" ht="15.75" customHeight="1" spans="1:2">
      <c r="A757" s="102"/>
      <c r="B757" s="102"/>
    </row>
    <row r="758" customFormat="1" ht="15.75" customHeight="1" spans="1:2">
      <c r="A758" s="102"/>
      <c r="B758" s="102"/>
    </row>
    <row r="759" customFormat="1" ht="15.75" customHeight="1" spans="1:2">
      <c r="A759" s="102"/>
      <c r="B759" s="102"/>
    </row>
    <row r="760" customFormat="1" ht="15.75" customHeight="1" spans="1:2">
      <c r="A760" s="102"/>
      <c r="B760" s="102"/>
    </row>
    <row r="761" customFormat="1" ht="15.75" customHeight="1" spans="1:2">
      <c r="A761" s="102"/>
      <c r="B761" s="102"/>
    </row>
    <row r="762" customFormat="1" ht="15.75" customHeight="1" spans="1:2">
      <c r="A762" s="102"/>
      <c r="B762" s="102"/>
    </row>
    <row r="763" customFormat="1" ht="15.75" customHeight="1" spans="1:2">
      <c r="A763" s="102"/>
      <c r="B763" s="102"/>
    </row>
    <row r="764" customFormat="1" ht="15.75" customHeight="1" spans="1:2">
      <c r="A764" s="102"/>
      <c r="B764" s="102"/>
    </row>
    <row r="765" customFormat="1" ht="15.75" customHeight="1" spans="1:2">
      <c r="A765" s="102"/>
      <c r="B765" s="102"/>
    </row>
    <row r="766" customFormat="1" ht="15.75" customHeight="1" spans="1:2">
      <c r="A766" s="102"/>
      <c r="B766" s="102"/>
    </row>
    <row r="767" customFormat="1" ht="15.75" customHeight="1" spans="1:2">
      <c r="A767" s="102"/>
      <c r="B767" s="102"/>
    </row>
    <row r="768" customFormat="1" ht="15.75" customHeight="1" spans="1:2">
      <c r="A768" s="102"/>
      <c r="B768" s="102"/>
    </row>
    <row r="769" customFormat="1" ht="15.75" customHeight="1" spans="1:2">
      <c r="A769" s="102"/>
      <c r="B769" s="102"/>
    </row>
    <row r="770" customFormat="1" ht="15.75" customHeight="1" spans="1:2">
      <c r="A770" s="102"/>
      <c r="B770" s="102"/>
    </row>
    <row r="771" customFormat="1" ht="15.75" customHeight="1" spans="1:2">
      <c r="A771" s="102"/>
      <c r="B771" s="102"/>
    </row>
    <row r="772" customFormat="1" ht="15.75" customHeight="1" spans="1:2">
      <c r="A772" s="102"/>
      <c r="B772" s="102"/>
    </row>
    <row r="773" customFormat="1" ht="15.75" customHeight="1" spans="1:2">
      <c r="A773" s="102"/>
      <c r="B773" s="102"/>
    </row>
    <row r="774" customFormat="1" ht="15.75" customHeight="1" spans="1:2">
      <c r="A774" s="102"/>
      <c r="B774" s="102"/>
    </row>
    <row r="775" customFormat="1" ht="15.75" customHeight="1" spans="1:2">
      <c r="A775" s="102"/>
      <c r="B775" s="102"/>
    </row>
    <row r="776" customFormat="1" ht="15.75" customHeight="1" spans="1:2">
      <c r="A776" s="102"/>
      <c r="B776" s="102"/>
    </row>
    <row r="777" customFormat="1" ht="15.75" customHeight="1" spans="1:2">
      <c r="A777" s="102"/>
      <c r="B777" s="102"/>
    </row>
    <row r="778" customFormat="1" ht="15.75" customHeight="1" spans="1:2">
      <c r="A778" s="102"/>
      <c r="B778" s="102"/>
    </row>
    <row r="779" customFormat="1" ht="15.75" customHeight="1" spans="1:2">
      <c r="A779" s="102"/>
      <c r="B779" s="102"/>
    </row>
    <row r="780" customFormat="1" ht="15.75" customHeight="1" spans="1:2">
      <c r="A780" s="102"/>
      <c r="B780" s="102"/>
    </row>
    <row r="781" customFormat="1" ht="15.75" customHeight="1" spans="1:2">
      <c r="A781" s="102"/>
      <c r="B781" s="102"/>
    </row>
    <row r="782" customFormat="1" ht="15.75" customHeight="1" spans="1:2">
      <c r="A782" s="102"/>
      <c r="B782" s="102"/>
    </row>
    <row r="783" customFormat="1" ht="15.75" customHeight="1" spans="1:2">
      <c r="A783" s="102"/>
      <c r="B783" s="102"/>
    </row>
    <row r="784" customFormat="1" ht="15.75" customHeight="1" spans="1:2">
      <c r="A784" s="102"/>
      <c r="B784" s="102"/>
    </row>
    <row r="785" customFormat="1" ht="15.75" customHeight="1" spans="1:2">
      <c r="A785" s="102"/>
      <c r="B785" s="102"/>
    </row>
    <row r="786" customFormat="1" ht="15.75" customHeight="1" spans="1:2">
      <c r="A786" s="102"/>
      <c r="B786" s="102"/>
    </row>
    <row r="787" customFormat="1" ht="15.75" customHeight="1" spans="1:2">
      <c r="A787" s="102"/>
      <c r="B787" s="102"/>
    </row>
    <row r="788" customFormat="1" ht="15.75" customHeight="1" spans="1:2">
      <c r="A788" s="102"/>
      <c r="B788" s="102"/>
    </row>
    <row r="789" customFormat="1" ht="15.75" customHeight="1" spans="1:2">
      <c r="A789" s="102"/>
      <c r="B789" s="102"/>
    </row>
    <row r="790" customFormat="1" ht="15.75" customHeight="1" spans="1:2">
      <c r="A790" s="102"/>
      <c r="B790" s="102"/>
    </row>
    <row r="791" customFormat="1" ht="15.75" customHeight="1" spans="1:2">
      <c r="A791" s="102"/>
      <c r="B791" s="102"/>
    </row>
    <row r="792" customFormat="1" ht="15.75" customHeight="1" spans="1:2">
      <c r="A792" s="102"/>
      <c r="B792" s="102"/>
    </row>
    <row r="793" customFormat="1" ht="15.75" customHeight="1" spans="1:2">
      <c r="A793" s="102"/>
      <c r="B793" s="102"/>
    </row>
    <row r="794" customFormat="1" ht="15.75" customHeight="1" spans="1:2">
      <c r="A794" s="102"/>
      <c r="B794" s="102"/>
    </row>
    <row r="795" customFormat="1" ht="15.75" customHeight="1" spans="1:2">
      <c r="A795" s="102"/>
      <c r="B795" s="102"/>
    </row>
    <row r="796" customFormat="1" ht="15.75" customHeight="1" spans="1:2">
      <c r="A796" s="102"/>
      <c r="B796" s="102"/>
    </row>
    <row r="797" customFormat="1" ht="15.75" customHeight="1" spans="1:2">
      <c r="A797" s="102"/>
      <c r="B797" s="102"/>
    </row>
    <row r="798" customFormat="1" ht="15.75" customHeight="1" spans="1:2">
      <c r="A798" s="102"/>
      <c r="B798" s="102"/>
    </row>
    <row r="799" customFormat="1" ht="15.75" customHeight="1" spans="1:2">
      <c r="A799" s="102"/>
      <c r="B799" s="102"/>
    </row>
    <row r="800" customFormat="1" ht="15.75" customHeight="1" spans="1:2">
      <c r="A800" s="102"/>
      <c r="B800" s="102"/>
    </row>
    <row r="801" customFormat="1" ht="15.75" customHeight="1" spans="1:2">
      <c r="A801" s="102"/>
      <c r="B801" s="102"/>
    </row>
    <row r="802" customFormat="1" ht="15.75" customHeight="1" spans="1:2">
      <c r="A802" s="102"/>
      <c r="B802" s="102"/>
    </row>
    <row r="803" customFormat="1" ht="15.75" customHeight="1" spans="1:2">
      <c r="A803" s="102"/>
      <c r="B803" s="102"/>
    </row>
    <row r="804" customFormat="1" ht="15.75" customHeight="1" spans="1:2">
      <c r="A804" s="102"/>
      <c r="B804" s="102"/>
    </row>
    <row r="805" customFormat="1" ht="15.75" customHeight="1" spans="1:2">
      <c r="A805" s="102"/>
      <c r="B805" s="102"/>
    </row>
    <row r="806" customFormat="1" ht="15.75" customHeight="1" spans="1:2">
      <c r="A806" s="102"/>
      <c r="B806" s="102"/>
    </row>
    <row r="807" customFormat="1" ht="15.75" customHeight="1" spans="1:2">
      <c r="A807" s="102"/>
      <c r="B807" s="102"/>
    </row>
    <row r="808" customFormat="1" ht="15.75" customHeight="1" spans="1:2">
      <c r="A808" s="102"/>
      <c r="B808" s="102"/>
    </row>
    <row r="809" customFormat="1" ht="15.75" customHeight="1" spans="1:2">
      <c r="A809" s="102"/>
      <c r="B809" s="102"/>
    </row>
    <row r="810" customFormat="1" ht="15.75" customHeight="1" spans="1:2">
      <c r="A810" s="102"/>
      <c r="B810" s="102"/>
    </row>
    <row r="811" customFormat="1" ht="15.75" customHeight="1" spans="1:2">
      <c r="A811" s="102"/>
      <c r="B811" s="102"/>
    </row>
    <row r="812" customFormat="1" ht="15.75" customHeight="1" spans="1:2">
      <c r="A812" s="102"/>
      <c r="B812" s="102"/>
    </row>
    <row r="813" customFormat="1" ht="15.75" customHeight="1" spans="1:2">
      <c r="A813" s="102"/>
      <c r="B813" s="102"/>
    </row>
    <row r="814" customFormat="1" ht="15.75" customHeight="1" spans="1:2">
      <c r="A814" s="102"/>
      <c r="B814" s="102"/>
    </row>
    <row r="815" customFormat="1" ht="15.75" customHeight="1" spans="1:2">
      <c r="A815" s="102"/>
      <c r="B815" s="102"/>
    </row>
    <row r="816" customFormat="1" ht="15.75" customHeight="1" spans="1:2">
      <c r="A816" s="102"/>
      <c r="B816" s="102"/>
    </row>
    <row r="817" customFormat="1" ht="15.75" customHeight="1" spans="1:2">
      <c r="A817" s="102"/>
      <c r="B817" s="102"/>
    </row>
    <row r="818" customFormat="1" ht="15.75" customHeight="1" spans="1:2">
      <c r="A818" s="102"/>
      <c r="B818" s="102"/>
    </row>
    <row r="819" customFormat="1" ht="15.75" customHeight="1" spans="1:2">
      <c r="A819" s="102"/>
      <c r="B819" s="102"/>
    </row>
    <row r="820" customFormat="1" ht="15.75" customHeight="1" spans="1:2">
      <c r="A820" s="102"/>
      <c r="B820" s="102"/>
    </row>
    <row r="821" customFormat="1" ht="15.75" customHeight="1" spans="1:2">
      <c r="A821" s="102"/>
      <c r="B821" s="102"/>
    </row>
    <row r="822" customFormat="1" ht="15.75" customHeight="1" spans="1:2">
      <c r="A822" s="102"/>
      <c r="B822" s="102"/>
    </row>
    <row r="823" customFormat="1" ht="15.75" customHeight="1" spans="1:2">
      <c r="A823" s="102"/>
      <c r="B823" s="102"/>
    </row>
    <row r="824" customFormat="1" ht="15.75" customHeight="1" spans="1:2">
      <c r="A824" s="102"/>
      <c r="B824" s="102"/>
    </row>
    <row r="825" customFormat="1" ht="15.75" customHeight="1" spans="1:2">
      <c r="A825" s="102"/>
      <c r="B825" s="102"/>
    </row>
    <row r="826" customFormat="1" ht="15.75" customHeight="1" spans="1:2">
      <c r="A826" s="102"/>
      <c r="B826" s="102"/>
    </row>
    <row r="827" customFormat="1" ht="15.75" customHeight="1" spans="1:2">
      <c r="A827" s="102"/>
      <c r="B827" s="102"/>
    </row>
    <row r="828" customFormat="1" ht="15.75" customHeight="1" spans="1:2">
      <c r="A828" s="102"/>
      <c r="B828" s="102"/>
    </row>
    <row r="829" customFormat="1" ht="15.75" customHeight="1" spans="1:2">
      <c r="A829" s="102"/>
      <c r="B829" s="102"/>
    </row>
    <row r="830" customFormat="1" ht="15.75" customHeight="1" spans="1:2">
      <c r="A830" s="102"/>
      <c r="B830" s="102"/>
    </row>
    <row r="831" customFormat="1" ht="15.75" customHeight="1" spans="1:2">
      <c r="A831" s="102"/>
      <c r="B831" s="102"/>
    </row>
    <row r="832" customFormat="1" ht="15.75" customHeight="1" spans="1:2">
      <c r="A832" s="102"/>
      <c r="B832" s="102"/>
    </row>
    <row r="833" customFormat="1" ht="15.75" customHeight="1" spans="1:2">
      <c r="A833" s="102"/>
      <c r="B833" s="102"/>
    </row>
    <row r="834" customFormat="1" ht="15.75" customHeight="1" spans="1:2">
      <c r="A834" s="102"/>
      <c r="B834" s="102"/>
    </row>
    <row r="835" customFormat="1" ht="15.75" customHeight="1" spans="1:2">
      <c r="A835" s="102"/>
      <c r="B835" s="102"/>
    </row>
    <row r="836" customFormat="1" ht="15.75" customHeight="1" spans="1:2">
      <c r="A836" s="102"/>
      <c r="B836" s="102"/>
    </row>
    <row r="837" customFormat="1" ht="15.75" customHeight="1" spans="1:2">
      <c r="A837" s="102"/>
      <c r="B837" s="102"/>
    </row>
    <row r="838" customFormat="1" ht="15.75" customHeight="1" spans="1:2">
      <c r="A838" s="102"/>
      <c r="B838" s="102"/>
    </row>
    <row r="839" customFormat="1" ht="15.75" customHeight="1" spans="1:2">
      <c r="A839" s="102"/>
      <c r="B839" s="102"/>
    </row>
    <row r="840" customFormat="1" ht="15.75" customHeight="1" spans="1:2">
      <c r="A840" s="102"/>
      <c r="B840" s="102"/>
    </row>
    <row r="841" customFormat="1" ht="15.75" customHeight="1" spans="1:2">
      <c r="A841" s="102"/>
      <c r="B841" s="102"/>
    </row>
    <row r="842" customFormat="1" ht="15.75" customHeight="1" spans="1:2">
      <c r="A842" s="102"/>
      <c r="B842" s="102"/>
    </row>
    <row r="843" customFormat="1" ht="15.75" customHeight="1" spans="1:2">
      <c r="A843" s="102"/>
      <c r="B843" s="102"/>
    </row>
    <row r="844" customFormat="1" ht="15.75" customHeight="1" spans="1:2">
      <c r="A844" s="102"/>
      <c r="B844" s="102"/>
    </row>
    <row r="845" customFormat="1" ht="15.75" customHeight="1" spans="1:2">
      <c r="A845" s="102"/>
      <c r="B845" s="102"/>
    </row>
    <row r="846" customFormat="1" ht="15.75" customHeight="1" spans="1:2">
      <c r="A846" s="102"/>
      <c r="B846" s="102"/>
    </row>
    <row r="847" customFormat="1" ht="15.75" customHeight="1" spans="1:2">
      <c r="A847" s="102"/>
      <c r="B847" s="102"/>
    </row>
    <row r="848" customFormat="1" ht="15.75" customHeight="1" spans="1:2">
      <c r="A848" s="102"/>
      <c r="B848" s="102"/>
    </row>
    <row r="849" customFormat="1" ht="15.75" customHeight="1" spans="1:2">
      <c r="A849" s="102"/>
      <c r="B849" s="102"/>
    </row>
    <row r="850" customFormat="1" ht="15.75" customHeight="1" spans="1:2">
      <c r="A850" s="102"/>
      <c r="B850" s="102"/>
    </row>
    <row r="851" customFormat="1" ht="15.75" customHeight="1" spans="1:2">
      <c r="A851" s="102"/>
      <c r="B851" s="102"/>
    </row>
    <row r="852" customFormat="1" ht="15.75" customHeight="1" spans="1:2">
      <c r="A852" s="102"/>
      <c r="B852" s="102"/>
    </row>
    <row r="853" customFormat="1" ht="15.75" customHeight="1" spans="1:2">
      <c r="A853" s="102"/>
      <c r="B853" s="102"/>
    </row>
    <row r="854" customFormat="1" ht="15.75" customHeight="1" spans="1:2">
      <c r="A854" s="102"/>
      <c r="B854" s="102"/>
    </row>
    <row r="855" customFormat="1" ht="15.75" customHeight="1" spans="1:2">
      <c r="A855" s="102"/>
      <c r="B855" s="102"/>
    </row>
    <row r="856" customFormat="1" ht="15.75" customHeight="1" spans="1:2">
      <c r="A856" s="102"/>
      <c r="B856" s="102"/>
    </row>
    <row r="857" customFormat="1" ht="15.75" customHeight="1" spans="1:2">
      <c r="A857" s="102"/>
      <c r="B857" s="102"/>
    </row>
    <row r="858" customFormat="1" ht="15.75" customHeight="1" spans="1:2">
      <c r="A858" s="102"/>
      <c r="B858" s="102"/>
    </row>
    <row r="859" customFormat="1" ht="15.75" customHeight="1" spans="1:2">
      <c r="A859" s="102"/>
      <c r="B859" s="102"/>
    </row>
    <row r="860" customFormat="1" ht="15.75" customHeight="1" spans="1:2">
      <c r="A860" s="102"/>
      <c r="B860" s="102"/>
    </row>
    <row r="861" customFormat="1" ht="15.75" customHeight="1" spans="1:2">
      <c r="A861" s="102"/>
      <c r="B861" s="102"/>
    </row>
    <row r="862" customFormat="1" ht="15.75" customHeight="1" spans="1:2">
      <c r="A862" s="102"/>
      <c r="B862" s="102"/>
    </row>
    <row r="863" customFormat="1" ht="15.75" customHeight="1" spans="1:2">
      <c r="A863" s="102"/>
      <c r="B863" s="102"/>
    </row>
    <row r="864" customFormat="1" ht="15.75" customHeight="1" spans="1:2">
      <c r="A864" s="102"/>
      <c r="B864" s="102"/>
    </row>
    <row r="865" customFormat="1" ht="15.75" customHeight="1" spans="1:2">
      <c r="A865" s="102"/>
      <c r="B865" s="102"/>
    </row>
    <row r="866" customFormat="1" ht="15.75" customHeight="1" spans="1:2">
      <c r="A866" s="102"/>
      <c r="B866" s="102"/>
    </row>
    <row r="867" customFormat="1" ht="15.75" customHeight="1" spans="1:2">
      <c r="A867" s="102"/>
      <c r="B867" s="102"/>
    </row>
    <row r="868" customFormat="1" ht="15.75" customHeight="1" spans="1:2">
      <c r="A868" s="102"/>
      <c r="B868" s="102"/>
    </row>
    <row r="869" customFormat="1" ht="15.75" customHeight="1" spans="1:2">
      <c r="A869" s="102"/>
      <c r="B869" s="102"/>
    </row>
    <row r="870" customFormat="1" ht="15.75" customHeight="1" spans="1:2">
      <c r="A870" s="102"/>
      <c r="B870" s="102"/>
    </row>
    <row r="871" customFormat="1" ht="15.75" customHeight="1" spans="1:2">
      <c r="A871" s="102"/>
      <c r="B871" s="102"/>
    </row>
    <row r="872" customFormat="1" ht="15.75" customHeight="1" spans="1:2">
      <c r="A872" s="102"/>
      <c r="B872" s="102"/>
    </row>
    <row r="873" customFormat="1" ht="15.75" customHeight="1" spans="1:2">
      <c r="A873" s="102"/>
      <c r="B873" s="102"/>
    </row>
    <row r="874" customFormat="1" ht="15.75" customHeight="1" spans="1:2">
      <c r="A874" s="102"/>
      <c r="B874" s="102"/>
    </row>
    <row r="875" customFormat="1" ht="15.75" customHeight="1" spans="1:2">
      <c r="A875" s="102"/>
      <c r="B875" s="102"/>
    </row>
    <row r="876" customFormat="1" ht="15.75" customHeight="1" spans="1:2">
      <c r="A876" s="102"/>
      <c r="B876" s="102"/>
    </row>
    <row r="877" customFormat="1" ht="15.75" customHeight="1" spans="1:2">
      <c r="A877" s="102"/>
      <c r="B877" s="102"/>
    </row>
    <row r="878" customFormat="1" ht="15.75" customHeight="1" spans="1:2">
      <c r="A878" s="102"/>
      <c r="B878" s="102"/>
    </row>
    <row r="879" customFormat="1" ht="15.75" customHeight="1" spans="1:2">
      <c r="A879" s="102"/>
      <c r="B879" s="102"/>
    </row>
    <row r="880" customFormat="1" ht="15.75" customHeight="1" spans="1:2">
      <c r="A880" s="102"/>
      <c r="B880" s="102"/>
    </row>
    <row r="881" customFormat="1" ht="15.75" customHeight="1" spans="1:2">
      <c r="A881" s="102"/>
      <c r="B881" s="102"/>
    </row>
    <row r="882" customFormat="1" ht="15.75" customHeight="1" spans="1:2">
      <c r="A882" s="102"/>
      <c r="B882" s="102"/>
    </row>
    <row r="883" customFormat="1" ht="15.75" customHeight="1" spans="1:2">
      <c r="A883" s="102"/>
      <c r="B883" s="102"/>
    </row>
    <row r="884" customFormat="1" ht="15.75" customHeight="1" spans="1:2">
      <c r="A884" s="102"/>
      <c r="B884" s="102"/>
    </row>
    <row r="885" customFormat="1" ht="15.75" customHeight="1" spans="1:2">
      <c r="A885" s="102"/>
      <c r="B885" s="102"/>
    </row>
    <row r="886" customFormat="1" ht="15.75" customHeight="1" spans="1:2">
      <c r="A886" s="102"/>
      <c r="B886" s="102"/>
    </row>
    <row r="887" customFormat="1" ht="15.75" customHeight="1" spans="1:2">
      <c r="A887" s="102"/>
      <c r="B887" s="102"/>
    </row>
    <row r="888" customFormat="1" ht="15.75" customHeight="1" spans="1:2">
      <c r="A888" s="102"/>
      <c r="B888" s="102"/>
    </row>
    <row r="889" customFormat="1" ht="15.75" customHeight="1" spans="1:2">
      <c r="A889" s="102"/>
      <c r="B889" s="102"/>
    </row>
    <row r="890" customFormat="1" ht="15.75" customHeight="1" spans="1:2">
      <c r="A890" s="102"/>
      <c r="B890" s="102"/>
    </row>
    <row r="891" customFormat="1" ht="15.75" customHeight="1" spans="1:2">
      <c r="A891" s="102"/>
      <c r="B891" s="102"/>
    </row>
    <row r="892" customFormat="1" ht="15.75" customHeight="1" spans="1:2">
      <c r="A892" s="102"/>
      <c r="B892" s="102"/>
    </row>
    <row r="893" customFormat="1" ht="15.75" customHeight="1" spans="1:2">
      <c r="A893" s="102"/>
      <c r="B893" s="102"/>
    </row>
    <row r="894" customFormat="1" ht="15.75" customHeight="1" spans="1:2">
      <c r="A894" s="102"/>
      <c r="B894" s="102"/>
    </row>
    <row r="895" customFormat="1" ht="15.75" customHeight="1" spans="1:2">
      <c r="A895" s="102"/>
      <c r="B895" s="102"/>
    </row>
    <row r="896" customFormat="1" ht="15.75" customHeight="1" spans="1:2">
      <c r="A896" s="102"/>
      <c r="B896" s="102"/>
    </row>
    <row r="897" customFormat="1" ht="15.75" customHeight="1" spans="1:2">
      <c r="A897" s="102"/>
      <c r="B897" s="102"/>
    </row>
    <row r="898" customFormat="1" ht="15.75" customHeight="1" spans="1:2">
      <c r="A898" s="102"/>
      <c r="B898" s="102"/>
    </row>
    <row r="899" customFormat="1" ht="15.75" customHeight="1" spans="1:2">
      <c r="A899" s="102"/>
      <c r="B899" s="102"/>
    </row>
    <row r="900" customFormat="1" ht="15.75" customHeight="1" spans="1:2">
      <c r="A900" s="102"/>
      <c r="B900" s="102"/>
    </row>
    <row r="901" customFormat="1" ht="15.75" customHeight="1" spans="1:2">
      <c r="A901" s="102"/>
      <c r="B901" s="102"/>
    </row>
    <row r="902" customFormat="1" ht="15.75" customHeight="1" spans="1:2">
      <c r="A902" s="102"/>
      <c r="B902" s="102"/>
    </row>
    <row r="903" customFormat="1" ht="15.75" customHeight="1" spans="1:2">
      <c r="A903" s="102"/>
      <c r="B903" s="102"/>
    </row>
    <row r="904" customFormat="1" ht="15.75" customHeight="1" spans="1:2">
      <c r="A904" s="102"/>
      <c r="B904" s="102"/>
    </row>
    <row r="905" customFormat="1" ht="15.75" customHeight="1" spans="1:2">
      <c r="A905" s="102"/>
      <c r="B905" s="102"/>
    </row>
    <row r="906" customFormat="1" ht="15.75" customHeight="1" spans="1:2">
      <c r="A906" s="102"/>
      <c r="B906" s="102"/>
    </row>
    <row r="907" customFormat="1" ht="15.75" customHeight="1" spans="1:2">
      <c r="A907" s="102"/>
      <c r="B907" s="102"/>
    </row>
    <row r="908" customFormat="1" ht="15.75" customHeight="1" spans="1:2">
      <c r="A908" s="102"/>
      <c r="B908" s="102"/>
    </row>
    <row r="909" customFormat="1" ht="15.75" customHeight="1" spans="1:2">
      <c r="A909" s="102"/>
      <c r="B909" s="102"/>
    </row>
    <row r="910" customFormat="1" ht="15.75" customHeight="1" spans="1:2">
      <c r="A910" s="102"/>
      <c r="B910" s="102"/>
    </row>
    <row r="911" customFormat="1" ht="15.75" customHeight="1" spans="1:2">
      <c r="A911" s="102"/>
      <c r="B911" s="102"/>
    </row>
    <row r="912" customFormat="1" ht="15.75" customHeight="1" spans="1:2">
      <c r="A912" s="102"/>
      <c r="B912" s="102"/>
    </row>
    <row r="913" customFormat="1" ht="15.75" customHeight="1" spans="1:2">
      <c r="A913" s="102"/>
      <c r="B913" s="102"/>
    </row>
    <row r="914" customFormat="1" ht="15.75" customHeight="1" spans="1:2">
      <c r="A914" s="102"/>
      <c r="B914" s="102"/>
    </row>
    <row r="915" customFormat="1" ht="15.75" customHeight="1" spans="1:2">
      <c r="A915" s="102"/>
      <c r="B915" s="102"/>
    </row>
    <row r="916" customFormat="1" ht="15.75" customHeight="1" spans="1:2">
      <c r="A916" s="102"/>
      <c r="B916" s="102"/>
    </row>
    <row r="917" customFormat="1" ht="15.75" customHeight="1" spans="1:2">
      <c r="A917" s="102"/>
      <c r="B917" s="102"/>
    </row>
    <row r="918" customFormat="1" ht="15.75" customHeight="1" spans="1:2">
      <c r="A918" s="102"/>
      <c r="B918" s="102"/>
    </row>
    <row r="919" customFormat="1" ht="15.75" customHeight="1" spans="1:2">
      <c r="A919" s="102"/>
      <c r="B919" s="102"/>
    </row>
    <row r="920" customFormat="1" ht="15.75" customHeight="1" spans="1:2">
      <c r="A920" s="102"/>
      <c r="B920" s="102"/>
    </row>
    <row r="921" customFormat="1" ht="15.75" customHeight="1" spans="1:2">
      <c r="A921" s="102"/>
      <c r="B921" s="102"/>
    </row>
    <row r="922" customFormat="1" ht="15.75" customHeight="1" spans="1:2">
      <c r="A922" s="102"/>
      <c r="B922" s="102"/>
    </row>
    <row r="923" customFormat="1" ht="15.75" customHeight="1" spans="1:2">
      <c r="A923" s="102"/>
      <c r="B923" s="102"/>
    </row>
    <row r="924" customFormat="1" ht="15.75" customHeight="1" spans="1:2">
      <c r="A924" s="102"/>
      <c r="B924" s="102"/>
    </row>
    <row r="925" customFormat="1" ht="15.75" customHeight="1" spans="1:2">
      <c r="A925" s="102"/>
      <c r="B925" s="102"/>
    </row>
    <row r="926" customFormat="1" ht="15.75" customHeight="1" spans="1:2">
      <c r="A926" s="102"/>
      <c r="B926" s="102"/>
    </row>
    <row r="927" customFormat="1" ht="15.75" customHeight="1" spans="1:2">
      <c r="A927" s="102"/>
      <c r="B927" s="102"/>
    </row>
    <row r="928" customFormat="1" ht="15.75" customHeight="1" spans="1:2">
      <c r="A928" s="102"/>
      <c r="B928" s="102"/>
    </row>
    <row r="929" customFormat="1" ht="15.75" customHeight="1" spans="1:2">
      <c r="A929" s="102"/>
      <c r="B929" s="102"/>
    </row>
    <row r="930" customFormat="1" ht="15.75" customHeight="1" spans="1:2">
      <c r="A930" s="102"/>
      <c r="B930" s="102"/>
    </row>
    <row r="931" customFormat="1" ht="15.75" customHeight="1" spans="1:2">
      <c r="A931" s="102"/>
      <c r="B931" s="102"/>
    </row>
    <row r="932" customFormat="1" ht="15.75" customHeight="1" spans="1:2">
      <c r="A932" s="102"/>
      <c r="B932" s="102"/>
    </row>
    <row r="933" customFormat="1" ht="15.75" customHeight="1" spans="1:2">
      <c r="A933" s="102"/>
      <c r="B933" s="102"/>
    </row>
    <row r="934" customFormat="1" ht="15.75" customHeight="1" spans="1:2">
      <c r="A934" s="102"/>
      <c r="B934" s="102"/>
    </row>
    <row r="935" customFormat="1" ht="15.75" customHeight="1" spans="1:2">
      <c r="A935" s="102"/>
      <c r="B935" s="102"/>
    </row>
    <row r="936" customFormat="1" ht="15.75" customHeight="1" spans="1:2">
      <c r="A936" s="102"/>
      <c r="B936" s="102"/>
    </row>
    <row r="937" customFormat="1" ht="15.75" customHeight="1" spans="1:2">
      <c r="A937" s="102"/>
      <c r="B937" s="102"/>
    </row>
    <row r="938" customFormat="1" ht="15.75" customHeight="1" spans="1:2">
      <c r="A938" s="102"/>
      <c r="B938" s="102"/>
    </row>
    <row r="939" customFormat="1" ht="15.75" customHeight="1" spans="1:2">
      <c r="A939" s="102"/>
      <c r="B939" s="102"/>
    </row>
    <row r="940" customFormat="1" ht="15.75" customHeight="1" spans="1:2">
      <c r="A940" s="102"/>
      <c r="B940" s="102"/>
    </row>
    <row r="941" customFormat="1" ht="15.75" customHeight="1" spans="1:2">
      <c r="A941" s="102"/>
      <c r="B941" s="102"/>
    </row>
    <row r="942" customFormat="1" ht="15.75" customHeight="1" spans="1:2">
      <c r="A942" s="102"/>
      <c r="B942" s="102"/>
    </row>
    <row r="943" customFormat="1" ht="15.75" customHeight="1" spans="1:2">
      <c r="A943" s="102"/>
      <c r="B943" s="102"/>
    </row>
    <row r="944" customFormat="1" ht="15.75" customHeight="1" spans="1:2">
      <c r="A944" s="102"/>
      <c r="B944" s="102"/>
    </row>
    <row r="945" customFormat="1" ht="15.75" customHeight="1" spans="1:2">
      <c r="A945" s="102"/>
      <c r="B945" s="102"/>
    </row>
    <row r="946" customFormat="1" ht="15.75" customHeight="1" spans="1:2">
      <c r="A946" s="102"/>
      <c r="B946" s="102"/>
    </row>
    <row r="947" customFormat="1" ht="15.75" customHeight="1" spans="1:2">
      <c r="A947" s="102"/>
      <c r="B947" s="102"/>
    </row>
    <row r="948" customFormat="1" ht="15.75" customHeight="1" spans="1:2">
      <c r="A948" s="102"/>
      <c r="B948" s="102"/>
    </row>
    <row r="949" customFormat="1" ht="15.75" customHeight="1" spans="1:2">
      <c r="A949" s="102"/>
      <c r="B949" s="102"/>
    </row>
    <row r="950" customFormat="1" ht="15.75" customHeight="1" spans="1:2">
      <c r="A950" s="102"/>
      <c r="B950" s="102"/>
    </row>
    <row r="951" customFormat="1" ht="15.75" customHeight="1" spans="1:2">
      <c r="A951" s="102"/>
      <c r="B951" s="102"/>
    </row>
    <row r="952" customFormat="1" ht="15.75" customHeight="1" spans="1:2">
      <c r="A952" s="102"/>
      <c r="B952" s="102"/>
    </row>
    <row r="953" customFormat="1" ht="15.75" customHeight="1" spans="1:2">
      <c r="A953" s="102"/>
      <c r="B953" s="102"/>
    </row>
    <row r="954" customFormat="1" ht="15.75" customHeight="1" spans="1:2">
      <c r="A954" s="102"/>
      <c r="B954" s="102"/>
    </row>
    <row r="955" customFormat="1" ht="15.75" customHeight="1" spans="1:2">
      <c r="A955" s="102"/>
      <c r="B955" s="102"/>
    </row>
    <row r="956" customFormat="1" ht="15.75" customHeight="1" spans="1:2">
      <c r="A956" s="102"/>
      <c r="B956" s="102"/>
    </row>
    <row r="957" customFormat="1" ht="15.75" customHeight="1" spans="1:2">
      <c r="A957" s="102"/>
      <c r="B957" s="102"/>
    </row>
    <row r="958" customFormat="1" ht="15.75" customHeight="1" spans="1:2">
      <c r="A958" s="102"/>
      <c r="B958" s="102"/>
    </row>
    <row r="959" customFormat="1" ht="15.75" customHeight="1" spans="1:2">
      <c r="A959" s="102"/>
      <c r="B959" s="102"/>
    </row>
    <row r="960" customFormat="1" ht="15.75" customHeight="1" spans="1:2">
      <c r="A960" s="102"/>
      <c r="B960" s="102"/>
    </row>
    <row r="961" customFormat="1" ht="15.75" customHeight="1" spans="1:2">
      <c r="A961" s="102"/>
      <c r="B961" s="102"/>
    </row>
    <row r="962" customFormat="1" ht="15.75" customHeight="1" spans="1:2">
      <c r="A962" s="102"/>
      <c r="B962" s="102"/>
    </row>
    <row r="963" customFormat="1" ht="15.75" customHeight="1" spans="1:2">
      <c r="A963" s="102"/>
      <c r="B963" s="102"/>
    </row>
    <row r="964" customFormat="1" ht="15.75" customHeight="1" spans="1:2">
      <c r="A964" s="102"/>
      <c r="B964" s="102"/>
    </row>
    <row r="965" customFormat="1" ht="15.75" customHeight="1" spans="1:2">
      <c r="A965" s="102"/>
      <c r="B965" s="102"/>
    </row>
    <row r="966" customFormat="1" ht="15.75" customHeight="1" spans="1:2">
      <c r="A966" s="102"/>
      <c r="B966" s="102"/>
    </row>
    <row r="967" customFormat="1" ht="15.75" customHeight="1" spans="1:2">
      <c r="A967" s="102"/>
      <c r="B967" s="102"/>
    </row>
    <row r="968" customFormat="1" ht="15.75" customHeight="1" spans="1:2">
      <c r="A968" s="102"/>
      <c r="B968" s="102"/>
    </row>
    <row r="969" customFormat="1" ht="15.75" customHeight="1" spans="1:2">
      <c r="A969" s="102"/>
      <c r="B969" s="102"/>
    </row>
    <row r="970" customFormat="1" ht="15.75" customHeight="1" spans="1:2">
      <c r="A970" s="102"/>
      <c r="B970" s="102"/>
    </row>
    <row r="971" customFormat="1" ht="15.75" customHeight="1" spans="1:2">
      <c r="A971" s="102"/>
      <c r="B971" s="102"/>
    </row>
    <row r="972" customFormat="1" ht="15.75" customHeight="1" spans="1:2">
      <c r="A972" s="102"/>
      <c r="B972" s="102"/>
    </row>
    <row r="973" customFormat="1" ht="15.75" customHeight="1" spans="1:2">
      <c r="A973" s="102"/>
      <c r="B973" s="102"/>
    </row>
    <row r="974" customFormat="1" ht="15.75" customHeight="1" spans="1:2">
      <c r="A974" s="102"/>
      <c r="B974" s="102"/>
    </row>
    <row r="975" customFormat="1" ht="15.75" customHeight="1" spans="1:2">
      <c r="A975" s="102"/>
      <c r="B975" s="102"/>
    </row>
    <row r="976" customFormat="1" ht="15.75" customHeight="1" spans="1:2">
      <c r="A976" s="102"/>
      <c r="B976" s="102"/>
    </row>
    <row r="977" customFormat="1" ht="15.75" customHeight="1" spans="1:2">
      <c r="A977" s="102"/>
      <c r="B977" s="102"/>
    </row>
    <row r="978" customFormat="1" ht="15.75" customHeight="1" spans="1:2">
      <c r="A978" s="102"/>
      <c r="B978" s="102"/>
    </row>
    <row r="979" customFormat="1" ht="15.75" customHeight="1" spans="1:2">
      <c r="A979" s="102"/>
      <c r="B979" s="102"/>
    </row>
    <row r="980" customFormat="1" ht="15.75" customHeight="1" spans="1:2">
      <c r="A980" s="102"/>
      <c r="B980" s="102"/>
    </row>
    <row r="981" customFormat="1" ht="15.75" customHeight="1" spans="1:2">
      <c r="A981" s="102"/>
      <c r="B981" s="102"/>
    </row>
    <row r="982" customFormat="1" ht="15.75" customHeight="1" spans="1:2">
      <c r="A982" s="102"/>
      <c r="B982" s="102"/>
    </row>
    <row r="983" customFormat="1" ht="15.75" customHeight="1" spans="1:2">
      <c r="A983" s="102"/>
      <c r="B983" s="102"/>
    </row>
    <row r="984" customFormat="1" ht="15.75" customHeight="1" spans="1:2">
      <c r="A984" s="102"/>
      <c r="B984" s="102"/>
    </row>
    <row r="985" customFormat="1" ht="15.75" customHeight="1" spans="1:2">
      <c r="A985" s="102"/>
      <c r="B985" s="102"/>
    </row>
    <row r="986" customFormat="1" ht="15.75" customHeight="1" spans="1:2">
      <c r="A986" s="102"/>
      <c r="B986" s="102"/>
    </row>
    <row r="987" customFormat="1" ht="15.75" customHeight="1" spans="1:2">
      <c r="A987" s="102"/>
      <c r="B987" s="102"/>
    </row>
    <row r="988" customFormat="1" ht="15.75" customHeight="1" spans="1:2">
      <c r="A988" s="102"/>
      <c r="B988" s="102"/>
    </row>
    <row r="989" customFormat="1" ht="15.75" customHeight="1" spans="1:2">
      <c r="A989" s="102"/>
      <c r="B989" s="102"/>
    </row>
    <row r="990" customFormat="1" ht="15.75" customHeight="1" spans="1:2">
      <c r="A990" s="102"/>
      <c r="B990" s="102"/>
    </row>
    <row r="991" customFormat="1" ht="15.75" customHeight="1" spans="1:2">
      <c r="A991" s="102"/>
      <c r="B991" s="102"/>
    </row>
    <row r="992" customFormat="1" ht="15.75" customHeight="1" spans="1:2">
      <c r="A992" s="102"/>
      <c r="B992" s="102"/>
    </row>
    <row r="993" customFormat="1" ht="15.75" customHeight="1" spans="1:2">
      <c r="A993" s="102"/>
      <c r="B993" s="102"/>
    </row>
    <row r="994" customFormat="1" ht="15.75" customHeight="1" spans="1:2">
      <c r="A994" s="102"/>
      <c r="B994" s="102"/>
    </row>
    <row r="995" customFormat="1" ht="15.75" customHeight="1" spans="1:2">
      <c r="A995" s="102"/>
      <c r="B995" s="102"/>
    </row>
    <row r="996" customFormat="1" ht="15.75" customHeight="1" spans="1:2">
      <c r="A996" s="102"/>
      <c r="B996" s="102"/>
    </row>
    <row r="997" customFormat="1" ht="15.75" customHeight="1" spans="1:2">
      <c r="A997" s="102"/>
      <c r="B997" s="102"/>
    </row>
    <row r="998" customFormat="1" ht="15.75" customHeight="1" spans="1:2">
      <c r="A998" s="102"/>
      <c r="B998" s="102"/>
    </row>
    <row r="999" customFormat="1" ht="15.75" customHeight="1" spans="1:2">
      <c r="A999" s="102"/>
      <c r="B999" s="102"/>
    </row>
    <row r="1000" customFormat="1" ht="15.75" customHeight="1" spans="1:2">
      <c r="A1000" s="102"/>
      <c r="B1000" s="102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39:H39"/>
    <mergeCell ref="A44:H44"/>
    <mergeCell ref="A48:H48"/>
    <mergeCell ref="A50:H50"/>
    <mergeCell ref="A52:H52"/>
    <mergeCell ref="A54:H54"/>
    <mergeCell ref="A56:H56"/>
  </mergeCells>
  <pageMargins left="0.75" right="0.75" top="1" bottom="1" header="0.5" footer="0.5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G32" sqref="G32"/>
    </sheetView>
  </sheetViews>
  <sheetFormatPr defaultColWidth="12.6285714285714" defaultRowHeight="15" customHeight="1"/>
  <cols>
    <col min="1" max="1" width="20.1333333333333" customWidth="1"/>
    <col min="2" max="2" width="18.3809523809524" customWidth="1"/>
    <col min="3" max="3" width="54.752380952381" customWidth="1"/>
    <col min="4" max="4" width="10.752380952381" customWidth="1"/>
    <col min="5" max="5" width="9.38095238095238" customWidth="1"/>
    <col min="6" max="6" width="13.6285714285714" customWidth="1"/>
    <col min="7" max="7" width="12.4285714285714" customWidth="1"/>
    <col min="8" max="8" width="23.5047619047619" customWidth="1"/>
    <col min="9" max="9" width="20.3809523809524" customWidth="1"/>
  </cols>
  <sheetData>
    <row r="1" ht="15.75" customHeight="1" spans="1:9">
      <c r="A1" s="91" t="s">
        <v>4706</v>
      </c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SUM(F17:F28)</f>
        <v>31000</v>
      </c>
    </row>
    <row r="17" ht="19.5" customHeight="1" spans="1:9">
      <c r="A17" s="116" t="s">
        <v>4707</v>
      </c>
      <c r="B17" s="116" t="s">
        <v>25</v>
      </c>
      <c r="C17" s="122" t="s">
        <v>4708</v>
      </c>
      <c r="D17" s="118">
        <v>45582</v>
      </c>
      <c r="E17" s="118">
        <v>45607</v>
      </c>
      <c r="F17" s="119">
        <v>500</v>
      </c>
      <c r="G17" s="278">
        <v>45614</v>
      </c>
      <c r="H17" s="159" t="s">
        <v>31</v>
      </c>
      <c r="I17" s="155"/>
    </row>
    <row r="18" ht="17.25" customHeight="1" spans="1:9">
      <c r="A18" s="116" t="s">
        <v>4709</v>
      </c>
      <c r="B18" s="116" t="s">
        <v>25</v>
      </c>
      <c r="C18" s="122" t="s">
        <v>4708</v>
      </c>
      <c r="D18" s="118">
        <v>45582</v>
      </c>
      <c r="E18" s="118">
        <v>45609</v>
      </c>
      <c r="F18" s="119">
        <v>5500</v>
      </c>
      <c r="G18" s="278">
        <v>45614</v>
      </c>
      <c r="H18" s="159" t="s">
        <v>31</v>
      </c>
      <c r="I18" s="155"/>
    </row>
    <row r="19" ht="17.25" customHeight="1" spans="1:9">
      <c r="A19" s="116" t="s">
        <v>4710</v>
      </c>
      <c r="B19" s="116" t="s">
        <v>25</v>
      </c>
      <c r="C19" s="122" t="s">
        <v>4708</v>
      </c>
      <c r="D19" s="118">
        <v>45586</v>
      </c>
      <c r="E19" s="118">
        <v>45607</v>
      </c>
      <c r="F19" s="119">
        <v>800</v>
      </c>
      <c r="G19" s="278">
        <v>45614</v>
      </c>
      <c r="H19" s="159" t="s">
        <v>31</v>
      </c>
      <c r="I19" s="155"/>
    </row>
    <row r="20" ht="17.25" customHeight="1" spans="1:9">
      <c r="A20" s="116" t="s">
        <v>4711</v>
      </c>
      <c r="B20" s="116" t="s">
        <v>25</v>
      </c>
      <c r="C20" s="122" t="s">
        <v>4708</v>
      </c>
      <c r="D20" s="118">
        <v>45588</v>
      </c>
      <c r="E20" s="118">
        <v>45607</v>
      </c>
      <c r="F20" s="119">
        <v>500</v>
      </c>
      <c r="G20" s="278">
        <v>45614</v>
      </c>
      <c r="H20" s="159" t="s">
        <v>31</v>
      </c>
      <c r="I20" s="155"/>
    </row>
    <row r="21" ht="16.5" customHeight="1" spans="1:9">
      <c r="A21" s="116" t="s">
        <v>4712</v>
      </c>
      <c r="B21" s="116" t="s">
        <v>25</v>
      </c>
      <c r="C21" s="122" t="s">
        <v>4708</v>
      </c>
      <c r="D21" s="118">
        <v>45589</v>
      </c>
      <c r="E21" s="118">
        <v>45607</v>
      </c>
      <c r="F21" s="119">
        <v>500</v>
      </c>
      <c r="G21" s="278">
        <v>45614</v>
      </c>
      <c r="H21" s="159" t="s">
        <v>31</v>
      </c>
      <c r="I21" s="155"/>
    </row>
    <row r="22" ht="15.75" customHeight="1" spans="1:9">
      <c r="A22" s="116" t="s">
        <v>4713</v>
      </c>
      <c r="B22" s="116" t="s">
        <v>25</v>
      </c>
      <c r="C22" s="122" t="s">
        <v>4714</v>
      </c>
      <c r="D22" s="118">
        <v>45590</v>
      </c>
      <c r="E22" s="118">
        <v>45609</v>
      </c>
      <c r="F22" s="119">
        <v>12700</v>
      </c>
      <c r="G22" s="278">
        <v>45614</v>
      </c>
      <c r="H22" s="159" t="s">
        <v>31</v>
      </c>
      <c r="I22" s="155"/>
    </row>
    <row r="23" ht="17.25" customHeight="1" spans="1:9">
      <c r="A23" s="116" t="s">
        <v>4715</v>
      </c>
      <c r="B23" s="116" t="s">
        <v>25</v>
      </c>
      <c r="C23" s="122" t="s">
        <v>4708</v>
      </c>
      <c r="D23" s="118">
        <v>45593</v>
      </c>
      <c r="E23" s="118">
        <v>45607</v>
      </c>
      <c r="F23" s="119">
        <v>500</v>
      </c>
      <c r="G23" s="278">
        <v>45614</v>
      </c>
      <c r="H23" s="159" t="s">
        <v>31</v>
      </c>
      <c r="I23" s="155"/>
    </row>
    <row r="24" ht="17.25" customHeight="1" spans="1:9">
      <c r="A24" s="116" t="s">
        <v>4716</v>
      </c>
      <c r="B24" s="116" t="s">
        <v>25</v>
      </c>
      <c r="C24" s="122" t="s">
        <v>4708</v>
      </c>
      <c r="D24" s="118">
        <v>45593</v>
      </c>
      <c r="E24" s="118">
        <v>45607</v>
      </c>
      <c r="F24" s="119">
        <v>500</v>
      </c>
      <c r="G24" s="278">
        <v>45614</v>
      </c>
      <c r="H24" s="159" t="s">
        <v>31</v>
      </c>
      <c r="I24" s="155"/>
    </row>
    <row r="25" ht="17.25" customHeight="1" spans="1:9">
      <c r="A25" s="116" t="s">
        <v>4717</v>
      </c>
      <c r="B25" s="116" t="s">
        <v>25</v>
      </c>
      <c r="C25" s="122" t="s">
        <v>4708</v>
      </c>
      <c r="D25" s="118">
        <v>45593</v>
      </c>
      <c r="E25" s="118">
        <v>45607</v>
      </c>
      <c r="F25" s="219">
        <v>500</v>
      </c>
      <c r="G25" s="278">
        <v>45614</v>
      </c>
      <c r="H25" s="159" t="s">
        <v>31</v>
      </c>
      <c r="I25" s="155"/>
    </row>
    <row r="26" ht="17.25" customHeight="1" spans="1:9">
      <c r="A26" s="116" t="s">
        <v>4718</v>
      </c>
      <c r="B26" s="116" t="s">
        <v>25</v>
      </c>
      <c r="C26" s="122" t="s">
        <v>4708</v>
      </c>
      <c r="D26" s="118">
        <v>45594</v>
      </c>
      <c r="E26" s="118">
        <v>45608</v>
      </c>
      <c r="F26" s="119">
        <v>500</v>
      </c>
      <c r="G26" s="278">
        <v>45614</v>
      </c>
      <c r="H26" s="159" t="s">
        <v>31</v>
      </c>
      <c r="I26" s="155"/>
    </row>
    <row r="27" ht="17.25" customHeight="1" spans="1:9">
      <c r="A27" s="116" t="s">
        <v>4719</v>
      </c>
      <c r="B27" s="116" t="s">
        <v>25</v>
      </c>
      <c r="C27" s="224" t="s">
        <v>4720</v>
      </c>
      <c r="D27" s="118">
        <v>45607</v>
      </c>
      <c r="E27" s="118">
        <v>45610</v>
      </c>
      <c r="F27" s="119">
        <v>1500</v>
      </c>
      <c r="G27" s="278">
        <v>45614</v>
      </c>
      <c r="H27" s="159" t="s">
        <v>31</v>
      </c>
      <c r="I27" s="155"/>
    </row>
    <row r="28" ht="17.25" customHeight="1" spans="1:40">
      <c r="A28" s="48" t="s">
        <v>4721</v>
      </c>
      <c r="B28" s="48" t="s">
        <v>25</v>
      </c>
      <c r="C28" s="47" t="s">
        <v>4720</v>
      </c>
      <c r="D28" s="263">
        <v>45608</v>
      </c>
      <c r="E28" s="263">
        <v>45609</v>
      </c>
      <c r="F28" s="50">
        <v>7000</v>
      </c>
      <c r="G28" s="327">
        <v>45614</v>
      </c>
      <c r="H28" s="294" t="s">
        <v>31</v>
      </c>
      <c r="I28" s="274"/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  <c r="Z28" s="275"/>
      <c r="AA28" s="275"/>
      <c r="AB28" s="275"/>
      <c r="AC28" s="275"/>
      <c r="AD28" s="275"/>
      <c r="AE28" s="275"/>
      <c r="AF28" s="275"/>
      <c r="AG28" s="275"/>
      <c r="AH28" s="275"/>
      <c r="AI28" s="275"/>
      <c r="AJ28" s="275"/>
      <c r="AK28" s="275"/>
      <c r="AL28" s="275"/>
      <c r="AM28" s="275"/>
      <c r="AN28" s="275"/>
    </row>
    <row r="29" ht="24.75" customHeight="1" spans="1:40">
      <c r="A29" s="22" t="s">
        <v>2713</v>
      </c>
      <c r="B29" s="106"/>
      <c r="C29" s="106"/>
      <c r="D29" s="106"/>
      <c r="E29" s="106"/>
      <c r="F29" s="106"/>
      <c r="G29" s="106"/>
      <c r="H29" s="107"/>
      <c r="I29" s="152">
        <f>SUM(F30:F58)</f>
        <v>172969.82</v>
      </c>
      <c r="AN29" s="147" t="s">
        <v>52</v>
      </c>
    </row>
    <row r="30" ht="16.5" customHeight="1" spans="1:9">
      <c r="A30" s="220" t="s">
        <v>4722</v>
      </c>
      <c r="B30" s="220" t="s">
        <v>79</v>
      </c>
      <c r="C30" s="224" t="s">
        <v>1443</v>
      </c>
      <c r="D30" s="123">
        <v>45596</v>
      </c>
      <c r="E30" s="123">
        <v>45610</v>
      </c>
      <c r="F30" s="141">
        <v>8308.1</v>
      </c>
      <c r="G30" s="278">
        <v>45614</v>
      </c>
      <c r="H30" s="116">
        <v>1000000000</v>
      </c>
      <c r="I30" s="155"/>
    </row>
    <row r="31" ht="16.5" customHeight="1" spans="1:9">
      <c r="A31" s="26" t="s">
        <v>4723</v>
      </c>
      <c r="B31" s="116" t="s">
        <v>66</v>
      </c>
      <c r="C31" s="163" t="s">
        <v>338</v>
      </c>
      <c r="D31" s="124">
        <v>45597</v>
      </c>
      <c r="E31" s="123">
        <v>45610</v>
      </c>
      <c r="F31" s="141">
        <v>9035.32</v>
      </c>
      <c r="G31" s="278">
        <v>45614</v>
      </c>
      <c r="H31" s="116">
        <v>1000000000</v>
      </c>
      <c r="I31" s="155"/>
    </row>
    <row r="32" ht="16.5" customHeight="1" spans="1:9">
      <c r="A32" s="26" t="s">
        <v>4724</v>
      </c>
      <c r="B32" s="116" t="s">
        <v>79</v>
      </c>
      <c r="C32" s="224" t="s">
        <v>1443</v>
      </c>
      <c r="D32" s="124">
        <v>45597</v>
      </c>
      <c r="E32" s="123">
        <v>45610</v>
      </c>
      <c r="F32" s="222">
        <v>3746</v>
      </c>
      <c r="G32" s="278">
        <v>45614</v>
      </c>
      <c r="H32" s="116">
        <v>1000000000</v>
      </c>
      <c r="I32" s="155"/>
    </row>
    <row r="33" ht="16.5" customHeight="1" spans="1:9">
      <c r="A33" s="116" t="s">
        <v>4725</v>
      </c>
      <c r="B33" s="116" t="s">
        <v>66</v>
      </c>
      <c r="C33" s="122" t="s">
        <v>338</v>
      </c>
      <c r="D33" s="124">
        <v>45603</v>
      </c>
      <c r="E33" s="123">
        <v>45610</v>
      </c>
      <c r="F33" s="141">
        <v>3805</v>
      </c>
      <c r="G33" s="278">
        <v>45614</v>
      </c>
      <c r="H33" s="116">
        <v>1000000000</v>
      </c>
      <c r="I33" s="155"/>
    </row>
    <row r="34" ht="16.5" customHeight="1" spans="1:9">
      <c r="A34" s="116" t="s">
        <v>4726</v>
      </c>
      <c r="B34" s="116" t="s">
        <v>2793</v>
      </c>
      <c r="C34" s="309" t="s">
        <v>330</v>
      </c>
      <c r="D34" s="161">
        <v>45604</v>
      </c>
      <c r="E34" s="123">
        <v>45610</v>
      </c>
      <c r="F34" s="121">
        <v>1724.69</v>
      </c>
      <c r="G34" s="278">
        <v>45614</v>
      </c>
      <c r="H34" s="116">
        <v>1000000000</v>
      </c>
      <c r="I34" s="155"/>
    </row>
    <row r="35" ht="16.5" customHeight="1" spans="1:9">
      <c r="A35" s="116" t="s">
        <v>4727</v>
      </c>
      <c r="B35" s="116" t="s">
        <v>295</v>
      </c>
      <c r="C35" s="122" t="s">
        <v>4728</v>
      </c>
      <c r="D35" s="161">
        <v>45604</v>
      </c>
      <c r="E35" s="123">
        <v>45610</v>
      </c>
      <c r="F35" s="222">
        <v>6795.45</v>
      </c>
      <c r="G35" s="278">
        <v>45614</v>
      </c>
      <c r="H35" s="116">
        <v>1000000000</v>
      </c>
      <c r="I35" s="155"/>
    </row>
    <row r="36" ht="16.5" customHeight="1" spans="1:9">
      <c r="A36" s="116" t="s">
        <v>4729</v>
      </c>
      <c r="B36" s="116" t="s">
        <v>1236</v>
      </c>
      <c r="C36" s="253" t="s">
        <v>395</v>
      </c>
      <c r="D36" s="161">
        <v>45604</v>
      </c>
      <c r="E36" s="123">
        <v>45610</v>
      </c>
      <c r="F36" s="222">
        <v>973.94</v>
      </c>
      <c r="G36" s="278">
        <v>45614</v>
      </c>
      <c r="H36" s="116">
        <v>1000000000</v>
      </c>
      <c r="I36" s="155"/>
    </row>
    <row r="37" ht="16.5" customHeight="1" spans="1:9">
      <c r="A37" s="116" t="s">
        <v>4730</v>
      </c>
      <c r="B37" s="116" t="s">
        <v>295</v>
      </c>
      <c r="C37" s="224" t="s">
        <v>296</v>
      </c>
      <c r="D37" s="161">
        <v>45604</v>
      </c>
      <c r="E37" s="123">
        <v>45610</v>
      </c>
      <c r="F37" s="119">
        <v>5669.83</v>
      </c>
      <c r="G37" s="278">
        <v>45614</v>
      </c>
      <c r="H37" s="116">
        <v>1000000000</v>
      </c>
      <c r="I37" s="155"/>
    </row>
    <row r="38" ht="16.5" customHeight="1" spans="1:9">
      <c r="A38" s="116" t="s">
        <v>4731</v>
      </c>
      <c r="B38" s="116" t="s">
        <v>2830</v>
      </c>
      <c r="C38" s="122" t="s">
        <v>422</v>
      </c>
      <c r="D38" s="161">
        <v>45607</v>
      </c>
      <c r="E38" s="123">
        <v>45610</v>
      </c>
      <c r="F38" s="119">
        <v>4001.38</v>
      </c>
      <c r="G38" s="278">
        <v>45614</v>
      </c>
      <c r="H38" s="159">
        <v>1133000000</v>
      </c>
      <c r="I38" s="155"/>
    </row>
    <row r="39" ht="16.5" customHeight="1" spans="1:9">
      <c r="A39" s="116" t="s">
        <v>4732</v>
      </c>
      <c r="B39" s="116" t="s">
        <v>146</v>
      </c>
      <c r="C39" s="122" t="s">
        <v>1856</v>
      </c>
      <c r="D39" s="161">
        <v>45607</v>
      </c>
      <c r="E39" s="123">
        <v>45610</v>
      </c>
      <c r="F39" s="139">
        <v>5207.33</v>
      </c>
      <c r="G39" s="278">
        <v>45614</v>
      </c>
      <c r="H39" s="116">
        <v>1000000000</v>
      </c>
      <c r="I39" s="155"/>
    </row>
    <row r="40" ht="16.5" customHeight="1" spans="1:9">
      <c r="A40" s="116" t="s">
        <v>4733</v>
      </c>
      <c r="B40" s="26" t="s">
        <v>60</v>
      </c>
      <c r="C40" s="163" t="s">
        <v>465</v>
      </c>
      <c r="D40" s="124">
        <v>45608</v>
      </c>
      <c r="E40" s="124">
        <v>45610</v>
      </c>
      <c r="F40" s="222">
        <v>4698.95</v>
      </c>
      <c r="G40" s="278">
        <v>45614</v>
      </c>
      <c r="H40" s="116">
        <v>1000000000</v>
      </c>
      <c r="I40" s="155"/>
    </row>
    <row r="41" ht="17.25" customHeight="1" spans="1:9">
      <c r="A41" s="116" t="s">
        <v>4734</v>
      </c>
      <c r="B41" s="116" t="s">
        <v>2780</v>
      </c>
      <c r="C41" s="122" t="s">
        <v>249</v>
      </c>
      <c r="D41" s="161">
        <v>45608</v>
      </c>
      <c r="E41" s="123">
        <v>45610</v>
      </c>
      <c r="F41" s="141">
        <v>5551.69</v>
      </c>
      <c r="G41" s="278">
        <v>45614</v>
      </c>
      <c r="H41" s="116">
        <v>1444000000</v>
      </c>
      <c r="I41" s="155"/>
    </row>
    <row r="42" ht="16.5" customHeight="1" spans="1:9">
      <c r="A42" s="116" t="s">
        <v>4735</v>
      </c>
      <c r="B42" s="116" t="s">
        <v>60</v>
      </c>
      <c r="C42" s="122" t="s">
        <v>1142</v>
      </c>
      <c r="D42" s="161">
        <v>45608</v>
      </c>
      <c r="E42" s="123">
        <v>45610</v>
      </c>
      <c r="F42" s="222">
        <v>1970</v>
      </c>
      <c r="G42" s="278">
        <v>45614</v>
      </c>
      <c r="H42" s="116">
        <v>1000000000</v>
      </c>
      <c r="I42" s="155"/>
    </row>
    <row r="43" ht="16.5" customHeight="1" spans="1:9">
      <c r="A43" s="116" t="s">
        <v>4736</v>
      </c>
      <c r="B43" s="116" t="s">
        <v>60</v>
      </c>
      <c r="C43" s="122" t="s">
        <v>803</v>
      </c>
      <c r="D43" s="161">
        <v>45608</v>
      </c>
      <c r="E43" s="123">
        <v>45610</v>
      </c>
      <c r="F43" s="121">
        <v>2667.52</v>
      </c>
      <c r="G43" s="278">
        <v>45614</v>
      </c>
      <c r="H43" s="116">
        <v>1133000000</v>
      </c>
      <c r="I43" s="155"/>
    </row>
    <row r="44" ht="16.5" customHeight="1" spans="1:9">
      <c r="A44" s="116" t="s">
        <v>4737</v>
      </c>
      <c r="B44" s="116" t="s">
        <v>60</v>
      </c>
      <c r="C44" s="122" t="s">
        <v>465</v>
      </c>
      <c r="D44" s="161">
        <v>45608</v>
      </c>
      <c r="E44" s="124">
        <v>45614</v>
      </c>
      <c r="F44" s="141">
        <v>2625.75</v>
      </c>
      <c r="G44" s="278">
        <v>45614</v>
      </c>
      <c r="H44" s="116">
        <v>1133000000</v>
      </c>
      <c r="I44" s="155"/>
    </row>
    <row r="45" customHeight="1" spans="1:9">
      <c r="A45" s="116" t="s">
        <v>4738</v>
      </c>
      <c r="B45" s="116" t="s">
        <v>2744</v>
      </c>
      <c r="C45" s="122" t="s">
        <v>214</v>
      </c>
      <c r="D45" s="232">
        <v>45608</v>
      </c>
      <c r="E45" s="124">
        <v>45614</v>
      </c>
      <c r="F45" s="141">
        <v>17178.08</v>
      </c>
      <c r="G45" s="278">
        <v>45614</v>
      </c>
      <c r="H45" s="116">
        <v>1000000000</v>
      </c>
      <c r="I45" s="155"/>
    </row>
    <row r="46" customHeight="1" spans="1:9">
      <c r="A46" s="116" t="s">
        <v>4739</v>
      </c>
      <c r="B46" s="116" t="s">
        <v>213</v>
      </c>
      <c r="C46" s="163" t="s">
        <v>214</v>
      </c>
      <c r="D46" s="232">
        <v>45608</v>
      </c>
      <c r="E46" s="124">
        <v>45614</v>
      </c>
      <c r="F46" s="141">
        <v>2777.52</v>
      </c>
      <c r="G46" s="278">
        <v>45614</v>
      </c>
      <c r="H46" s="116">
        <v>3008000000</v>
      </c>
      <c r="I46" s="155"/>
    </row>
    <row r="47" customHeight="1" spans="1:9">
      <c r="A47" s="116" t="s">
        <v>4740</v>
      </c>
      <c r="B47" s="226" t="s">
        <v>2796</v>
      </c>
      <c r="C47" s="163" t="s">
        <v>358</v>
      </c>
      <c r="D47" s="124">
        <v>45609</v>
      </c>
      <c r="E47" s="124">
        <v>45610</v>
      </c>
      <c r="F47" s="143">
        <v>5605.18</v>
      </c>
      <c r="G47" s="278">
        <v>45614</v>
      </c>
      <c r="H47" s="116">
        <v>1000000000</v>
      </c>
      <c r="I47" s="155"/>
    </row>
    <row r="48" customHeight="1" spans="1:9">
      <c r="A48" s="26" t="s">
        <v>4741</v>
      </c>
      <c r="B48" s="26" t="s">
        <v>2796</v>
      </c>
      <c r="C48" s="117" t="s">
        <v>768</v>
      </c>
      <c r="D48" s="126">
        <v>45609</v>
      </c>
      <c r="E48" s="126">
        <v>45610</v>
      </c>
      <c r="F48" s="127">
        <v>5605.18</v>
      </c>
      <c r="G48" s="328">
        <v>45614</v>
      </c>
      <c r="H48" s="26">
        <v>1000000000</v>
      </c>
      <c r="I48" s="156"/>
    </row>
    <row r="49" customHeight="1" spans="1:9">
      <c r="A49" s="26" t="s">
        <v>4742</v>
      </c>
      <c r="B49" s="26" t="s">
        <v>146</v>
      </c>
      <c r="C49" s="117" t="s">
        <v>1856</v>
      </c>
      <c r="D49" s="329">
        <v>45609</v>
      </c>
      <c r="E49" s="126">
        <v>45610</v>
      </c>
      <c r="F49" s="131">
        <v>31252.34</v>
      </c>
      <c r="G49" s="328">
        <v>45614</v>
      </c>
      <c r="H49" s="26">
        <v>1000000000</v>
      </c>
      <c r="I49" s="156"/>
    </row>
    <row r="50" customHeight="1" spans="1:9">
      <c r="A50" s="26" t="s">
        <v>4743</v>
      </c>
      <c r="B50" s="26" t="s">
        <v>357</v>
      </c>
      <c r="C50" s="117" t="s">
        <v>800</v>
      </c>
      <c r="D50" s="60">
        <v>45609</v>
      </c>
      <c r="E50" s="125">
        <v>45610</v>
      </c>
      <c r="F50" s="72">
        <v>4952.94</v>
      </c>
      <c r="G50" s="328">
        <v>45614</v>
      </c>
      <c r="H50" s="26">
        <v>1000000000</v>
      </c>
      <c r="I50" s="156"/>
    </row>
    <row r="51" customHeight="1" spans="1:9">
      <c r="A51" s="242" t="s">
        <v>4744</v>
      </c>
      <c r="B51" s="26" t="s">
        <v>357</v>
      </c>
      <c r="C51" s="309" t="s">
        <v>358</v>
      </c>
      <c r="D51" s="126">
        <v>45609</v>
      </c>
      <c r="E51" s="126">
        <v>45614</v>
      </c>
      <c r="F51" s="127">
        <v>3057.38</v>
      </c>
      <c r="G51" s="328">
        <v>45614</v>
      </c>
      <c r="H51" s="26">
        <v>1000000000</v>
      </c>
      <c r="I51" s="156"/>
    </row>
    <row r="52" customHeight="1" spans="1:9">
      <c r="A52" s="26" t="s">
        <v>4745</v>
      </c>
      <c r="B52" s="26" t="s">
        <v>2744</v>
      </c>
      <c r="C52" s="117" t="s">
        <v>214</v>
      </c>
      <c r="D52" s="126">
        <v>45609</v>
      </c>
      <c r="E52" s="126">
        <v>45614</v>
      </c>
      <c r="F52" s="138">
        <v>10028.9</v>
      </c>
      <c r="G52" s="328">
        <v>45614</v>
      </c>
      <c r="H52" s="26">
        <v>1000000000</v>
      </c>
      <c r="I52" s="156"/>
    </row>
    <row r="53" customHeight="1" spans="1:9">
      <c r="A53" s="26" t="s">
        <v>4746</v>
      </c>
      <c r="B53" s="26" t="s">
        <v>2881</v>
      </c>
      <c r="C53" s="117" t="s">
        <v>308</v>
      </c>
      <c r="D53" s="126">
        <v>45610</v>
      </c>
      <c r="E53" s="126">
        <v>45614</v>
      </c>
      <c r="F53" s="138">
        <v>7007.5</v>
      </c>
      <c r="G53" s="328">
        <v>45614</v>
      </c>
      <c r="H53" s="26">
        <v>1000000000</v>
      </c>
      <c r="I53" s="156"/>
    </row>
    <row r="54" customHeight="1" spans="1:9">
      <c r="A54" s="26" t="s">
        <v>4747</v>
      </c>
      <c r="B54" s="26" t="s">
        <v>742</v>
      </c>
      <c r="C54" s="309" t="s">
        <v>743</v>
      </c>
      <c r="D54" s="126">
        <v>45610</v>
      </c>
      <c r="E54" s="126">
        <v>45614</v>
      </c>
      <c r="F54" s="127">
        <v>2386.03</v>
      </c>
      <c r="G54" s="328">
        <v>45614</v>
      </c>
      <c r="H54" s="26">
        <v>1000000000</v>
      </c>
      <c r="I54" s="156"/>
    </row>
    <row r="55" customHeight="1" spans="1:9">
      <c r="A55" s="26" t="s">
        <v>4748</v>
      </c>
      <c r="B55" s="26" t="s">
        <v>82</v>
      </c>
      <c r="C55" s="25" t="s">
        <v>4749</v>
      </c>
      <c r="D55" s="126">
        <v>45610</v>
      </c>
      <c r="E55" s="126">
        <v>45614</v>
      </c>
      <c r="F55" s="135">
        <v>8911</v>
      </c>
      <c r="G55" s="328">
        <v>45614</v>
      </c>
      <c r="H55" s="330">
        <v>1000000000</v>
      </c>
      <c r="I55" s="156"/>
    </row>
    <row r="56" customHeight="1" spans="1:9">
      <c r="A56" s="26" t="s">
        <v>4750</v>
      </c>
      <c r="B56" s="26" t="s">
        <v>2894</v>
      </c>
      <c r="C56" s="117" t="s">
        <v>132</v>
      </c>
      <c r="D56" s="329">
        <v>45610</v>
      </c>
      <c r="E56" s="126">
        <v>45614</v>
      </c>
      <c r="F56" s="137">
        <v>4431.51</v>
      </c>
      <c r="G56" s="328">
        <v>45614</v>
      </c>
      <c r="H56" s="26">
        <v>1000000000</v>
      </c>
      <c r="I56" s="156"/>
    </row>
    <row r="57" customHeight="1" spans="1:9">
      <c r="A57" s="26" t="s">
        <v>4751</v>
      </c>
      <c r="B57" s="26" t="s">
        <v>914</v>
      </c>
      <c r="C57" s="117" t="s">
        <v>915</v>
      </c>
      <c r="D57" s="329">
        <v>45610</v>
      </c>
      <c r="E57" s="126">
        <v>45614</v>
      </c>
      <c r="F57" s="127">
        <v>2473.86</v>
      </c>
      <c r="G57" s="328">
        <v>45614</v>
      </c>
      <c r="H57" s="26">
        <v>1000000000</v>
      </c>
      <c r="I57" s="156"/>
    </row>
    <row r="58" customHeight="1" spans="1:9">
      <c r="A58" s="26" t="s">
        <v>4752</v>
      </c>
      <c r="B58" s="26" t="s">
        <v>115</v>
      </c>
      <c r="C58" s="117" t="s">
        <v>132</v>
      </c>
      <c r="D58" s="126">
        <v>45614</v>
      </c>
      <c r="E58" s="126">
        <v>45614</v>
      </c>
      <c r="F58" s="138">
        <v>521.45</v>
      </c>
      <c r="G58" s="328">
        <v>45614</v>
      </c>
      <c r="H58" s="26">
        <v>1000000000</v>
      </c>
      <c r="I58" s="156"/>
    </row>
    <row r="59" ht="15.75" customHeight="1" spans="1:9">
      <c r="A59" s="22" t="s">
        <v>160</v>
      </c>
      <c r="B59" s="106"/>
      <c r="C59" s="106"/>
      <c r="D59" s="106"/>
      <c r="E59" s="106"/>
      <c r="F59" s="106"/>
      <c r="G59" s="106"/>
      <c r="H59" s="107"/>
      <c r="I59" s="152">
        <f>SUM(F60)</f>
        <v>0</v>
      </c>
    </row>
    <row r="60" ht="18" customHeight="1" spans="1:40">
      <c r="A60" s="116"/>
      <c r="B60" s="242"/>
      <c r="C60" s="122"/>
      <c r="D60" s="159"/>
      <c r="E60" s="159"/>
      <c r="F60" s="121"/>
      <c r="G60" s="122"/>
      <c r="H60" s="116"/>
      <c r="I60" s="122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</row>
    <row r="61" ht="15.75" customHeight="1" spans="1:9">
      <c r="A61" s="22" t="s">
        <v>161</v>
      </c>
      <c r="B61" s="106"/>
      <c r="C61" s="106"/>
      <c r="D61" s="106"/>
      <c r="E61" s="106"/>
      <c r="F61" s="106"/>
      <c r="G61" s="106"/>
      <c r="H61" s="107"/>
      <c r="I61" s="152">
        <f>SUM(F62:F66)</f>
        <v>253458.09</v>
      </c>
    </row>
    <row r="62" ht="16.5" customHeight="1" spans="1:11">
      <c r="A62" s="242" t="s">
        <v>4753</v>
      </c>
      <c r="B62" s="242" t="s">
        <v>163</v>
      </c>
      <c r="C62" s="309" t="s">
        <v>771</v>
      </c>
      <c r="D62" s="60">
        <v>45607</v>
      </c>
      <c r="E62" s="60">
        <v>45609</v>
      </c>
      <c r="F62" s="72">
        <v>108811.92</v>
      </c>
      <c r="G62" s="328">
        <v>45614</v>
      </c>
      <c r="H62" s="26">
        <v>1050000117</v>
      </c>
      <c r="I62" s="156"/>
      <c r="J62" s="157"/>
      <c r="K62" s="157"/>
    </row>
    <row r="63" ht="17.25" customHeight="1" spans="1:11">
      <c r="A63" s="26" t="s">
        <v>4754</v>
      </c>
      <c r="B63" s="26" t="s">
        <v>3351</v>
      </c>
      <c r="C63" s="117" t="s">
        <v>284</v>
      </c>
      <c r="D63" s="136">
        <v>45608</v>
      </c>
      <c r="E63" s="125">
        <v>45610</v>
      </c>
      <c r="F63" s="135">
        <v>19129.62</v>
      </c>
      <c r="G63" s="328">
        <v>45614</v>
      </c>
      <c r="H63" s="26">
        <v>1000000000</v>
      </c>
      <c r="I63" s="156"/>
      <c r="J63" s="157"/>
      <c r="K63" s="157"/>
    </row>
    <row r="64" ht="17.25" customHeight="1" spans="1:9">
      <c r="A64" s="116" t="s">
        <v>4755</v>
      </c>
      <c r="B64" s="26" t="s">
        <v>121</v>
      </c>
      <c r="C64" s="122" t="s">
        <v>284</v>
      </c>
      <c r="D64" s="140">
        <v>45609</v>
      </c>
      <c r="E64" s="123">
        <v>45610</v>
      </c>
      <c r="F64" s="141">
        <v>13253.17</v>
      </c>
      <c r="G64" s="278">
        <v>45614</v>
      </c>
      <c r="H64" s="116">
        <v>1000000000</v>
      </c>
      <c r="I64" s="155"/>
    </row>
    <row r="65" ht="17.25" customHeight="1" spans="1:9">
      <c r="A65" s="26" t="s">
        <v>4756</v>
      </c>
      <c r="B65" s="26" t="s">
        <v>121</v>
      </c>
      <c r="C65" s="122" t="s">
        <v>284</v>
      </c>
      <c r="D65" s="140">
        <v>45610</v>
      </c>
      <c r="E65" s="123">
        <v>45614</v>
      </c>
      <c r="F65" s="246">
        <v>47808.13</v>
      </c>
      <c r="G65" s="278">
        <v>45614</v>
      </c>
      <c r="H65" s="116">
        <v>1000000000</v>
      </c>
      <c r="I65" s="155"/>
    </row>
    <row r="66" ht="17.25" customHeight="1" spans="1:9">
      <c r="A66" s="116" t="s">
        <v>4757</v>
      </c>
      <c r="B66" s="116" t="s">
        <v>516</v>
      </c>
      <c r="C66" s="122" t="s">
        <v>517</v>
      </c>
      <c r="D66" s="123">
        <v>45610</v>
      </c>
      <c r="E66" s="123">
        <v>45614</v>
      </c>
      <c r="F66" s="141">
        <v>64455.25</v>
      </c>
      <c r="G66" s="278">
        <v>45614</v>
      </c>
      <c r="H66" s="116">
        <v>1000000000</v>
      </c>
      <c r="I66" s="155"/>
    </row>
    <row r="67" ht="15.75" customHeight="1" spans="1:9">
      <c r="A67" s="22" t="s">
        <v>186</v>
      </c>
      <c r="B67" s="106"/>
      <c r="C67" s="106"/>
      <c r="D67" s="106"/>
      <c r="E67" s="106"/>
      <c r="F67" s="106"/>
      <c r="G67" s="106"/>
      <c r="H67" s="107"/>
      <c r="I67" s="152">
        <f>SUM(F68:F71)</f>
        <v>208722.12</v>
      </c>
    </row>
    <row r="68" ht="18" customHeight="1" spans="1:9">
      <c r="A68" s="220" t="s">
        <v>4758</v>
      </c>
      <c r="B68" s="220" t="s">
        <v>253</v>
      </c>
      <c r="C68" s="253" t="s">
        <v>395</v>
      </c>
      <c r="D68" s="160">
        <v>45608</v>
      </c>
      <c r="E68" s="232">
        <v>45609</v>
      </c>
      <c r="F68" s="141">
        <v>28672.13</v>
      </c>
      <c r="G68" s="278">
        <v>45614</v>
      </c>
      <c r="H68" s="220">
        <v>3008000000</v>
      </c>
      <c r="I68" s="155"/>
    </row>
    <row r="69" customHeight="1" spans="1:9">
      <c r="A69" s="116" t="s">
        <v>4759</v>
      </c>
      <c r="B69" s="116" t="s">
        <v>253</v>
      </c>
      <c r="C69" s="253" t="s">
        <v>395</v>
      </c>
      <c r="D69" s="160">
        <v>45608</v>
      </c>
      <c r="E69" s="151">
        <v>45610</v>
      </c>
      <c r="F69" s="119">
        <v>122183.82</v>
      </c>
      <c r="G69" s="278">
        <v>45614</v>
      </c>
      <c r="H69" s="116">
        <v>1000000000</v>
      </c>
      <c r="I69" s="155"/>
    </row>
    <row r="70" customHeight="1" spans="1:9">
      <c r="A70" s="26" t="s">
        <v>4760</v>
      </c>
      <c r="B70" s="26" t="s">
        <v>3262</v>
      </c>
      <c r="C70" s="25" t="s">
        <v>1670</v>
      </c>
      <c r="D70" s="331">
        <v>45608</v>
      </c>
      <c r="E70" s="136">
        <v>45614</v>
      </c>
      <c r="F70" s="72">
        <v>29465.13</v>
      </c>
      <c r="G70" s="328">
        <v>45614</v>
      </c>
      <c r="H70" s="26">
        <v>3008000000</v>
      </c>
      <c r="I70" s="156"/>
    </row>
    <row r="71" customHeight="1" spans="1:9">
      <c r="A71" s="26" t="s">
        <v>4761</v>
      </c>
      <c r="B71" s="26" t="s">
        <v>3759</v>
      </c>
      <c r="C71" s="117" t="s">
        <v>1594</v>
      </c>
      <c r="D71" s="332">
        <v>45610</v>
      </c>
      <c r="E71" s="332">
        <v>45610</v>
      </c>
      <c r="F71" s="135">
        <v>28401.04</v>
      </c>
      <c r="G71" s="328">
        <v>45614</v>
      </c>
      <c r="H71" s="333">
        <v>1000000000</v>
      </c>
      <c r="I71" s="156"/>
    </row>
    <row r="72" ht="15.75" customHeight="1" spans="1:9">
      <c r="A72" s="22" t="s">
        <v>187</v>
      </c>
      <c r="B72" s="106"/>
      <c r="C72" s="106"/>
      <c r="D72" s="106"/>
      <c r="E72" s="106"/>
      <c r="F72" s="106"/>
      <c r="G72" s="106"/>
      <c r="H72" s="107"/>
      <c r="I72" s="152">
        <f>SUM(F73:F77)</f>
        <v>218157.71</v>
      </c>
    </row>
    <row r="73" ht="15.75" customHeight="1" spans="1:9">
      <c r="A73" s="26" t="s">
        <v>4762</v>
      </c>
      <c r="B73" s="26" t="s">
        <v>253</v>
      </c>
      <c r="C73" s="117" t="s">
        <v>395</v>
      </c>
      <c r="D73" s="289">
        <v>45602</v>
      </c>
      <c r="E73" s="332">
        <v>45609</v>
      </c>
      <c r="F73" s="72">
        <v>74086.01</v>
      </c>
      <c r="G73" s="328">
        <v>45614</v>
      </c>
      <c r="H73" s="26" t="s">
        <v>3204</v>
      </c>
      <c r="I73" s="156"/>
    </row>
    <row r="74" ht="16.5" customHeight="1" spans="1:9">
      <c r="A74" s="26" t="s">
        <v>4763</v>
      </c>
      <c r="B74" s="26" t="s">
        <v>143</v>
      </c>
      <c r="C74" s="117" t="s">
        <v>4764</v>
      </c>
      <c r="D74" s="60">
        <v>45607</v>
      </c>
      <c r="E74" s="60">
        <v>45608</v>
      </c>
      <c r="F74" s="131">
        <v>18895.08</v>
      </c>
      <c r="G74" s="328">
        <v>45614</v>
      </c>
      <c r="H74" s="26">
        <v>1000000000</v>
      </c>
      <c r="I74" s="156"/>
    </row>
    <row r="75" ht="15.75" customHeight="1" spans="1:9">
      <c r="A75" s="116" t="s">
        <v>4765</v>
      </c>
      <c r="B75" s="116" t="s">
        <v>3759</v>
      </c>
      <c r="C75" s="122" t="s">
        <v>3372</v>
      </c>
      <c r="D75" s="161">
        <v>45608</v>
      </c>
      <c r="E75" s="161">
        <v>45610</v>
      </c>
      <c r="F75" s="72">
        <v>28401.04</v>
      </c>
      <c r="G75" s="278">
        <v>45614</v>
      </c>
      <c r="H75" s="116">
        <v>1000000000</v>
      </c>
      <c r="I75" s="155"/>
    </row>
    <row r="76" ht="15.75" customHeight="1" spans="1:9">
      <c r="A76" s="220" t="s">
        <v>4766</v>
      </c>
      <c r="B76" s="116" t="s">
        <v>189</v>
      </c>
      <c r="C76" s="122" t="s">
        <v>1858</v>
      </c>
      <c r="D76" s="161">
        <v>45609</v>
      </c>
      <c r="E76" s="161">
        <v>45610</v>
      </c>
      <c r="F76" s="139">
        <v>43710.05</v>
      </c>
      <c r="G76" s="278">
        <v>45614</v>
      </c>
      <c r="H76" s="116" t="s">
        <v>3204</v>
      </c>
      <c r="I76" s="155"/>
    </row>
    <row r="77" ht="15.75" customHeight="1" spans="1:9">
      <c r="A77" s="171" t="s">
        <v>4767</v>
      </c>
      <c r="B77" s="116" t="s">
        <v>82</v>
      </c>
      <c r="C77" s="224" t="s">
        <v>4768</v>
      </c>
      <c r="D77" s="151">
        <v>45610</v>
      </c>
      <c r="E77" s="140">
        <v>45614</v>
      </c>
      <c r="F77" s="141">
        <v>53065.53</v>
      </c>
      <c r="G77" s="278">
        <v>45614</v>
      </c>
      <c r="H77" s="116">
        <v>1000000000</v>
      </c>
      <c r="I77" s="155"/>
    </row>
    <row r="78" ht="15.75" customHeight="1" spans="1:9">
      <c r="A78" s="22" t="s">
        <v>208</v>
      </c>
      <c r="B78" s="106"/>
      <c r="C78" s="106"/>
      <c r="D78" s="106"/>
      <c r="E78" s="106"/>
      <c r="F78" s="106"/>
      <c r="G78" s="106"/>
      <c r="H78" s="107"/>
      <c r="I78" s="152">
        <f>SUM(F79:F83)</f>
        <v>163945.79</v>
      </c>
    </row>
    <row r="79" ht="17.25" customHeight="1" spans="1:9">
      <c r="A79" s="159" t="s">
        <v>4769</v>
      </c>
      <c r="B79" s="242" t="s">
        <v>60</v>
      </c>
      <c r="C79" s="163" t="s">
        <v>465</v>
      </c>
      <c r="D79" s="232">
        <v>45590</v>
      </c>
      <c r="E79" s="124">
        <v>45608</v>
      </c>
      <c r="F79" s="141">
        <v>20132</v>
      </c>
      <c r="G79" s="278">
        <v>45614</v>
      </c>
      <c r="H79" s="116">
        <v>1000000000</v>
      </c>
      <c r="I79" s="155"/>
    </row>
    <row r="80" ht="17.25" customHeight="1" spans="1:9">
      <c r="A80" s="159" t="s">
        <v>4770</v>
      </c>
      <c r="B80" s="242" t="s">
        <v>4771</v>
      </c>
      <c r="C80" s="309" t="s">
        <v>3134</v>
      </c>
      <c r="D80" s="124">
        <v>45595</v>
      </c>
      <c r="E80" s="124">
        <v>45608</v>
      </c>
      <c r="F80" s="222">
        <v>20206.69</v>
      </c>
      <c r="G80" s="278">
        <v>45614</v>
      </c>
      <c r="H80" s="116">
        <v>1000000000</v>
      </c>
      <c r="I80" s="155"/>
    </row>
    <row r="81" ht="17.25" customHeight="1" spans="1:9">
      <c r="A81" s="26" t="s">
        <v>4772</v>
      </c>
      <c r="B81" s="26" t="s">
        <v>60</v>
      </c>
      <c r="C81" s="117" t="s">
        <v>465</v>
      </c>
      <c r="D81" s="289">
        <v>45604</v>
      </c>
      <c r="E81" s="289">
        <v>45610</v>
      </c>
      <c r="F81" s="165">
        <v>21577.2</v>
      </c>
      <c r="G81" s="328">
        <v>45614</v>
      </c>
      <c r="H81" s="26">
        <v>1000000000</v>
      </c>
      <c r="I81" s="156"/>
    </row>
    <row r="82" ht="17.25" customHeight="1" spans="1:9">
      <c r="A82" s="26" t="s">
        <v>4773</v>
      </c>
      <c r="B82" s="26" t="s">
        <v>2830</v>
      </c>
      <c r="C82" s="117" t="s">
        <v>422</v>
      </c>
      <c r="D82" s="125">
        <v>45607</v>
      </c>
      <c r="E82" s="125">
        <v>45610</v>
      </c>
      <c r="F82" s="127">
        <v>51941.9</v>
      </c>
      <c r="G82" s="328">
        <v>45614</v>
      </c>
      <c r="H82" s="334">
        <v>1000000000</v>
      </c>
      <c r="I82" s="156"/>
    </row>
    <row r="83" ht="15.75" customHeight="1" spans="1:9">
      <c r="A83" s="335" t="s">
        <v>4774</v>
      </c>
      <c r="B83" s="336" t="s">
        <v>4775</v>
      </c>
      <c r="C83" s="117" t="s">
        <v>4776</v>
      </c>
      <c r="D83" s="125">
        <v>45608</v>
      </c>
      <c r="E83" s="125">
        <v>45609</v>
      </c>
      <c r="F83" s="127">
        <v>50088</v>
      </c>
      <c r="G83" s="328">
        <v>45614</v>
      </c>
      <c r="H83" s="334">
        <v>3008000000</v>
      </c>
      <c r="I83" s="156"/>
    </row>
    <row r="84" ht="15.75" customHeight="1" spans="1:9">
      <c r="A84" s="22" t="s">
        <v>220</v>
      </c>
      <c r="B84" s="106"/>
      <c r="C84" s="106"/>
      <c r="D84" s="106"/>
      <c r="E84" s="106"/>
      <c r="F84" s="106"/>
      <c r="G84" s="106"/>
      <c r="H84" s="107"/>
      <c r="I84" s="152">
        <f>SUM(F85)</f>
        <v>0</v>
      </c>
    </row>
    <row r="85" ht="15.75" customHeight="1" spans="1:9">
      <c r="A85" s="116"/>
      <c r="B85" s="116"/>
      <c r="C85" s="122"/>
      <c r="D85" s="164"/>
      <c r="E85" s="164"/>
      <c r="F85" s="72"/>
      <c r="G85" s="164"/>
      <c r="H85" s="116"/>
      <c r="I85" s="122"/>
    </row>
    <row r="86" ht="15.75" customHeight="1" spans="1:9">
      <c r="A86" s="22" t="s">
        <v>221</v>
      </c>
      <c r="B86" s="106"/>
      <c r="C86" s="106"/>
      <c r="D86" s="106"/>
      <c r="E86" s="106"/>
      <c r="F86" s="106"/>
      <c r="G86" s="106"/>
      <c r="H86" s="107"/>
      <c r="I86" s="152">
        <f>SUM(F87)</f>
        <v>0</v>
      </c>
    </row>
    <row r="87" ht="15.75" customHeight="1" spans="1:9">
      <c r="A87" s="116"/>
      <c r="B87" s="116"/>
      <c r="C87" s="309"/>
      <c r="D87" s="164"/>
      <c r="E87" s="258"/>
      <c r="F87" s="165"/>
      <c r="G87" s="259"/>
      <c r="H87" s="162"/>
      <c r="I87" s="116"/>
    </row>
    <row r="88" customFormat="1" ht="15.75" customHeight="1" spans="1:8">
      <c r="A88" s="91"/>
      <c r="B88" s="91"/>
      <c r="D88" s="91"/>
      <c r="E88" s="91"/>
      <c r="F88" s="167"/>
      <c r="G88" s="168"/>
      <c r="H88" s="169"/>
    </row>
    <row r="89" customFormat="1" ht="15.75" customHeight="1" spans="1:8">
      <c r="A89" s="170" t="s">
        <v>222</v>
      </c>
      <c r="B89" s="171"/>
      <c r="C89" s="171"/>
      <c r="D89" s="91"/>
      <c r="E89" s="91"/>
      <c r="F89" s="167"/>
      <c r="H89" s="91"/>
    </row>
    <row r="90" customFormat="1" ht="15.75" customHeight="1" spans="1:8">
      <c r="A90" s="172" t="s">
        <v>223</v>
      </c>
      <c r="B90" s="102"/>
      <c r="C90" s="102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9:H29"/>
    <mergeCell ref="A59:H59"/>
    <mergeCell ref="A61:H61"/>
    <mergeCell ref="A67:H67"/>
    <mergeCell ref="A72:H72"/>
    <mergeCell ref="A78:H78"/>
    <mergeCell ref="A84:H84"/>
    <mergeCell ref="A86:H86"/>
  </mergeCells>
  <pageMargins left="0.75" right="0.75" top="1" bottom="1" header="0.5" footer="0.5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H29" sqref="H29"/>
    </sheetView>
  </sheetViews>
  <sheetFormatPr defaultColWidth="12.6285714285714" defaultRowHeight="15" customHeight="1"/>
  <cols>
    <col min="1" max="1" width="20" customWidth="1"/>
    <col min="2" max="2" width="19.8761904761905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2.4285714285714" customWidth="1"/>
    <col min="8" max="8" width="23.5047619047619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38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SUM(F17:F22)</f>
        <v>262154</v>
      </c>
    </row>
    <row r="17" ht="19.5" customHeight="1" spans="1:9">
      <c r="A17" s="116" t="s">
        <v>4777</v>
      </c>
      <c r="B17" s="116" t="s">
        <v>18</v>
      </c>
      <c r="C17" s="122" t="s">
        <v>4778</v>
      </c>
      <c r="D17" s="118">
        <v>45607</v>
      </c>
      <c r="E17" s="118">
        <v>45618</v>
      </c>
      <c r="F17" s="119">
        <v>31000</v>
      </c>
      <c r="G17" s="140">
        <v>45621</v>
      </c>
      <c r="H17" s="159" t="s">
        <v>34</v>
      </c>
      <c r="I17" s="155"/>
    </row>
    <row r="18" ht="17.25" customHeight="1" spans="1:9">
      <c r="A18" s="116" t="s">
        <v>4779</v>
      </c>
      <c r="B18" s="116" t="s">
        <v>18</v>
      </c>
      <c r="C18" s="122" t="s">
        <v>4780</v>
      </c>
      <c r="D18" s="118">
        <v>45615</v>
      </c>
      <c r="E18" s="118">
        <v>45615</v>
      </c>
      <c r="F18" s="119">
        <v>132300</v>
      </c>
      <c r="G18" s="140">
        <v>45621</v>
      </c>
      <c r="H18" s="116">
        <v>1000000000</v>
      </c>
      <c r="I18" s="155"/>
    </row>
    <row r="19" ht="17.25" customHeight="1" spans="1:9">
      <c r="A19" s="116" t="s">
        <v>4781</v>
      </c>
      <c r="B19" s="116" t="s">
        <v>18</v>
      </c>
      <c r="C19" s="122" t="s">
        <v>4782</v>
      </c>
      <c r="D19" s="118">
        <v>45615</v>
      </c>
      <c r="E19" s="118">
        <v>45618</v>
      </c>
      <c r="F19" s="119">
        <v>4354</v>
      </c>
      <c r="G19" s="140">
        <v>45621</v>
      </c>
      <c r="H19" s="159">
        <v>1000000000</v>
      </c>
      <c r="I19" s="155"/>
    </row>
    <row r="20" ht="30" customHeight="1" spans="1:9">
      <c r="A20" s="196" t="s">
        <v>4783</v>
      </c>
      <c r="B20" s="116" t="s">
        <v>18</v>
      </c>
      <c r="C20" s="311" t="s">
        <v>4784</v>
      </c>
      <c r="D20" s="118">
        <v>45615</v>
      </c>
      <c r="E20" s="118">
        <v>45621</v>
      </c>
      <c r="F20" s="121">
        <v>57400</v>
      </c>
      <c r="G20" s="140">
        <v>45621</v>
      </c>
      <c r="H20" s="159">
        <v>1000000000</v>
      </c>
      <c r="I20" s="155"/>
    </row>
    <row r="21" ht="16.5" customHeight="1" spans="1:9">
      <c r="A21" s="26" t="s">
        <v>4785</v>
      </c>
      <c r="B21" s="26" t="s">
        <v>4786</v>
      </c>
      <c r="C21" s="122" t="s">
        <v>4787</v>
      </c>
      <c r="D21" s="118">
        <v>45617</v>
      </c>
      <c r="E21" s="118">
        <v>45617</v>
      </c>
      <c r="F21" s="119">
        <v>12600</v>
      </c>
      <c r="G21" s="140">
        <v>45621</v>
      </c>
      <c r="H21" s="159">
        <v>1000000000</v>
      </c>
      <c r="I21" s="155"/>
    </row>
    <row r="22" ht="15.75" customHeight="1" spans="1:9">
      <c r="A22" s="171" t="s">
        <v>4788</v>
      </c>
      <c r="B22" s="116" t="s">
        <v>18</v>
      </c>
      <c r="C22" s="122" t="s">
        <v>4789</v>
      </c>
      <c r="D22" s="118">
        <v>45617</v>
      </c>
      <c r="E22" s="118">
        <v>45617</v>
      </c>
      <c r="F22" s="312">
        <v>24500</v>
      </c>
      <c r="G22" s="140">
        <v>45621</v>
      </c>
      <c r="H22" s="159">
        <v>1000000000</v>
      </c>
      <c r="I22" s="155"/>
    </row>
    <row r="23" ht="24.75" customHeight="1" spans="1:40">
      <c r="A23" s="22" t="s">
        <v>2713</v>
      </c>
      <c r="B23" s="106"/>
      <c r="C23" s="106"/>
      <c r="D23" s="106"/>
      <c r="E23" s="106"/>
      <c r="F23" s="106"/>
      <c r="G23" s="106"/>
      <c r="H23" s="107"/>
      <c r="I23" s="152">
        <f>SUM(F24:F74)</f>
        <v>280280.59</v>
      </c>
      <c r="AN23" s="147" t="s">
        <v>52</v>
      </c>
    </row>
    <row r="24" ht="16.5" customHeight="1" spans="1:9">
      <c r="A24" s="116" t="s">
        <v>4790</v>
      </c>
      <c r="B24" s="122" t="s">
        <v>4791</v>
      </c>
      <c r="C24" s="313" t="s">
        <v>4792</v>
      </c>
      <c r="D24" s="295">
        <v>45586</v>
      </c>
      <c r="E24" s="295">
        <v>45618</v>
      </c>
      <c r="F24" s="222">
        <v>685.36</v>
      </c>
      <c r="G24" s="140">
        <v>45621</v>
      </c>
      <c r="H24" s="116">
        <v>1000000000</v>
      </c>
      <c r="I24" s="155"/>
    </row>
    <row r="25" ht="16.5" customHeight="1" spans="1:9">
      <c r="A25" s="116" t="s">
        <v>4793</v>
      </c>
      <c r="B25" s="116" t="s">
        <v>54</v>
      </c>
      <c r="C25" s="122" t="s">
        <v>341</v>
      </c>
      <c r="D25" s="124">
        <v>45608</v>
      </c>
      <c r="E25" s="124">
        <v>45615</v>
      </c>
      <c r="F25" s="222">
        <v>2250.09</v>
      </c>
      <c r="G25" s="140">
        <v>45621</v>
      </c>
      <c r="H25" s="116">
        <v>1000000000</v>
      </c>
      <c r="I25" s="155"/>
    </row>
    <row r="26" ht="16.5" customHeight="1" spans="1:9">
      <c r="A26" s="116" t="s">
        <v>4794</v>
      </c>
      <c r="B26" s="116" t="s">
        <v>54</v>
      </c>
      <c r="C26" s="122" t="s">
        <v>341</v>
      </c>
      <c r="D26" s="124">
        <v>45608</v>
      </c>
      <c r="E26" s="124">
        <v>45617</v>
      </c>
      <c r="F26" s="234">
        <v>4791.39</v>
      </c>
      <c r="G26" s="140">
        <v>45621</v>
      </c>
      <c r="H26" s="116">
        <v>1000000000</v>
      </c>
      <c r="I26" s="155"/>
    </row>
    <row r="27" ht="16.5" customHeight="1" spans="1:9">
      <c r="A27" s="116" t="s">
        <v>4795</v>
      </c>
      <c r="B27" s="116" t="s">
        <v>213</v>
      </c>
      <c r="C27" s="122" t="s">
        <v>214</v>
      </c>
      <c r="D27" s="161">
        <v>45609</v>
      </c>
      <c r="E27" s="123">
        <v>45615</v>
      </c>
      <c r="F27" s="222">
        <v>12812.29</v>
      </c>
      <c r="G27" s="140">
        <v>45621</v>
      </c>
      <c r="H27" s="116">
        <v>1000000000</v>
      </c>
      <c r="I27" s="155"/>
    </row>
    <row r="28" ht="16.5" customHeight="1" spans="1:9">
      <c r="A28" s="116" t="s">
        <v>4796</v>
      </c>
      <c r="B28" s="116" t="s">
        <v>213</v>
      </c>
      <c r="C28" s="122" t="s">
        <v>214</v>
      </c>
      <c r="D28" s="161">
        <v>45609</v>
      </c>
      <c r="E28" s="123">
        <v>45615</v>
      </c>
      <c r="F28" s="119">
        <v>8713.98</v>
      </c>
      <c r="G28" s="140">
        <v>45621</v>
      </c>
      <c r="H28" s="116">
        <v>1000000000</v>
      </c>
      <c r="I28" s="155"/>
    </row>
    <row r="29" ht="16.5" customHeight="1" spans="1:9">
      <c r="A29" s="116" t="s">
        <v>4797</v>
      </c>
      <c r="B29" s="116" t="s">
        <v>213</v>
      </c>
      <c r="C29" s="122" t="s">
        <v>214</v>
      </c>
      <c r="D29" s="161">
        <v>45609</v>
      </c>
      <c r="E29" s="123">
        <v>45615</v>
      </c>
      <c r="F29" s="119">
        <v>3359.43</v>
      </c>
      <c r="G29" s="140">
        <v>45621</v>
      </c>
      <c r="H29" s="159">
        <v>1000000000</v>
      </c>
      <c r="I29" s="155"/>
    </row>
    <row r="30" ht="16.5" customHeight="1" spans="1:9">
      <c r="A30" s="116" t="s">
        <v>4798</v>
      </c>
      <c r="B30" s="226" t="s">
        <v>4799</v>
      </c>
      <c r="C30" s="228" t="s">
        <v>450</v>
      </c>
      <c r="D30" s="124">
        <v>45609</v>
      </c>
      <c r="E30" s="124">
        <v>45615</v>
      </c>
      <c r="F30" s="143">
        <v>765.04</v>
      </c>
      <c r="G30" s="140">
        <v>45621</v>
      </c>
      <c r="H30" s="116">
        <v>1000000000</v>
      </c>
      <c r="I30" s="155"/>
    </row>
    <row r="31" ht="16.5" customHeight="1" spans="1:9">
      <c r="A31" s="116" t="s">
        <v>4800</v>
      </c>
      <c r="B31" s="116">
        <v>154048</v>
      </c>
      <c r="C31" s="224" t="s">
        <v>543</v>
      </c>
      <c r="D31" s="124">
        <v>45609</v>
      </c>
      <c r="E31" s="124">
        <v>45615</v>
      </c>
      <c r="F31" s="143">
        <v>1234.08</v>
      </c>
      <c r="G31" s="140">
        <v>45621</v>
      </c>
      <c r="H31" s="116">
        <v>1000000000</v>
      </c>
      <c r="I31" s="155"/>
    </row>
    <row r="32" ht="16.5" customHeight="1" spans="1:9">
      <c r="A32" s="116" t="s">
        <v>4801</v>
      </c>
      <c r="B32" s="116">
        <v>154048</v>
      </c>
      <c r="C32" s="224" t="s">
        <v>4802</v>
      </c>
      <c r="D32" s="124">
        <v>45609</v>
      </c>
      <c r="E32" s="124">
        <v>45615</v>
      </c>
      <c r="F32" s="143">
        <v>418.08</v>
      </c>
      <c r="G32" s="140">
        <v>45621</v>
      </c>
      <c r="H32" s="145">
        <v>1000000000</v>
      </c>
      <c r="I32" s="155"/>
    </row>
    <row r="33" ht="16.5" customHeight="1" spans="1:9">
      <c r="A33" s="116" t="s">
        <v>4803</v>
      </c>
      <c r="B33" s="116">
        <v>154048</v>
      </c>
      <c r="C33" s="224" t="s">
        <v>4804</v>
      </c>
      <c r="D33" s="124">
        <v>45609</v>
      </c>
      <c r="E33" s="124">
        <v>45615</v>
      </c>
      <c r="F33" s="143">
        <v>3617.26</v>
      </c>
      <c r="G33" s="140">
        <v>45621</v>
      </c>
      <c r="H33" s="145">
        <v>1000000000</v>
      </c>
      <c r="I33" s="155"/>
    </row>
    <row r="34" ht="16.5" customHeight="1" spans="1:9">
      <c r="A34" s="298" t="s">
        <v>4805</v>
      </c>
      <c r="B34" s="298" t="s">
        <v>60</v>
      </c>
      <c r="C34" s="305" t="s">
        <v>61</v>
      </c>
      <c r="D34" s="300">
        <v>45609</v>
      </c>
      <c r="E34" s="300">
        <v>45615</v>
      </c>
      <c r="F34" s="302">
        <v>2179.05</v>
      </c>
      <c r="G34" s="314">
        <v>45621</v>
      </c>
      <c r="H34" s="308">
        <v>1133000000</v>
      </c>
      <c r="I34" s="310"/>
    </row>
    <row r="35" ht="17.25" customHeight="1" spans="1:9">
      <c r="A35" s="298" t="s">
        <v>4806</v>
      </c>
      <c r="B35" s="298" t="s">
        <v>3107</v>
      </c>
      <c r="C35" s="305" t="s">
        <v>55</v>
      </c>
      <c r="D35" s="300">
        <v>45609</v>
      </c>
      <c r="E35" s="300">
        <v>45617</v>
      </c>
      <c r="F35" s="315">
        <v>1469.02</v>
      </c>
      <c r="G35" s="314">
        <v>45621</v>
      </c>
      <c r="H35" s="308">
        <v>1133000000</v>
      </c>
      <c r="I35" s="310"/>
    </row>
    <row r="36" ht="16.5" customHeight="1" spans="1:9">
      <c r="A36" s="116" t="s">
        <v>4807</v>
      </c>
      <c r="B36" s="116" t="s">
        <v>91</v>
      </c>
      <c r="C36" s="122" t="s">
        <v>249</v>
      </c>
      <c r="D36" s="123">
        <v>45610</v>
      </c>
      <c r="E36" s="123">
        <v>45614</v>
      </c>
      <c r="F36" s="141">
        <v>5551.69</v>
      </c>
      <c r="G36" s="140">
        <v>45621</v>
      </c>
      <c r="H36" s="145">
        <v>1444000000</v>
      </c>
      <c r="I36" s="155"/>
    </row>
    <row r="37" ht="16.5" customHeight="1" spans="1:9">
      <c r="A37" s="116" t="s">
        <v>4808</v>
      </c>
      <c r="B37" s="116" t="s">
        <v>914</v>
      </c>
      <c r="C37" s="122" t="s">
        <v>915</v>
      </c>
      <c r="D37" s="161">
        <v>45610</v>
      </c>
      <c r="E37" s="123">
        <v>45615</v>
      </c>
      <c r="F37" s="222">
        <v>160.45</v>
      </c>
      <c r="G37" s="140">
        <v>45621</v>
      </c>
      <c r="H37" s="116">
        <v>1000000000</v>
      </c>
      <c r="I37" s="155"/>
    </row>
    <row r="38" ht="16.5" customHeight="1" spans="1:9">
      <c r="A38" s="116" t="s">
        <v>4809</v>
      </c>
      <c r="B38" s="116" t="s">
        <v>213</v>
      </c>
      <c r="C38" s="122" t="s">
        <v>214</v>
      </c>
      <c r="D38" s="161">
        <v>45610</v>
      </c>
      <c r="E38" s="123">
        <v>45615</v>
      </c>
      <c r="F38" s="139">
        <v>3013.22</v>
      </c>
      <c r="G38" s="140">
        <v>45621</v>
      </c>
      <c r="H38" s="116">
        <v>1000000000</v>
      </c>
      <c r="I38" s="155"/>
    </row>
    <row r="39" customHeight="1" spans="1:9">
      <c r="A39" s="116" t="s">
        <v>4810</v>
      </c>
      <c r="B39" s="116" t="s">
        <v>91</v>
      </c>
      <c r="C39" s="163" t="s">
        <v>249</v>
      </c>
      <c r="D39" s="124">
        <v>45610</v>
      </c>
      <c r="E39" s="124">
        <v>45615</v>
      </c>
      <c r="F39" s="222">
        <v>2775.85</v>
      </c>
      <c r="G39" s="140">
        <v>45621</v>
      </c>
      <c r="H39" s="116">
        <v>1000000000</v>
      </c>
      <c r="I39" s="155"/>
    </row>
    <row r="40" customHeight="1" spans="1:9">
      <c r="A40" s="116" t="s">
        <v>4811</v>
      </c>
      <c r="B40" s="116" t="s">
        <v>2744</v>
      </c>
      <c r="C40" s="122" t="s">
        <v>214</v>
      </c>
      <c r="D40" s="124">
        <v>45610</v>
      </c>
      <c r="E40" s="124">
        <v>45615</v>
      </c>
      <c r="F40" s="141">
        <v>5457.24</v>
      </c>
      <c r="G40" s="140">
        <v>45621</v>
      </c>
      <c r="H40" s="116">
        <v>1000000000</v>
      </c>
      <c r="I40" s="155"/>
    </row>
    <row r="41" customHeight="1" spans="1:9">
      <c r="A41" s="116" t="s">
        <v>4812</v>
      </c>
      <c r="B41" s="116" t="s">
        <v>54</v>
      </c>
      <c r="C41" s="122" t="s">
        <v>341</v>
      </c>
      <c r="D41" s="161">
        <v>45610</v>
      </c>
      <c r="E41" s="123">
        <v>45615</v>
      </c>
      <c r="F41" s="222">
        <v>4809.18</v>
      </c>
      <c r="G41" s="140">
        <v>45621</v>
      </c>
      <c r="H41" s="116">
        <v>1000000000</v>
      </c>
      <c r="I41" s="155"/>
    </row>
    <row r="42" customHeight="1" spans="1:9">
      <c r="A42" s="116" t="s">
        <v>4813</v>
      </c>
      <c r="B42" s="116" t="s">
        <v>54</v>
      </c>
      <c r="C42" s="122" t="s">
        <v>341</v>
      </c>
      <c r="D42" s="161">
        <v>45610</v>
      </c>
      <c r="E42" s="123">
        <v>45615</v>
      </c>
      <c r="F42" s="222">
        <v>6884.27</v>
      </c>
      <c r="G42" s="140">
        <v>45621</v>
      </c>
      <c r="H42" s="116">
        <v>1000000000</v>
      </c>
      <c r="I42" s="155"/>
    </row>
    <row r="43" customHeight="1" spans="1:9">
      <c r="A43" s="116" t="s">
        <v>4814</v>
      </c>
      <c r="B43" s="116" t="s">
        <v>1094</v>
      </c>
      <c r="C43" s="163" t="s">
        <v>1095</v>
      </c>
      <c r="D43" s="232">
        <v>45610</v>
      </c>
      <c r="E43" s="124">
        <v>45615</v>
      </c>
      <c r="F43" s="141">
        <v>10632.79</v>
      </c>
      <c r="G43" s="140">
        <v>45621</v>
      </c>
      <c r="H43" s="116" t="s">
        <v>123</v>
      </c>
      <c r="I43" s="155"/>
    </row>
    <row r="44" customHeight="1" spans="1:9">
      <c r="A44" s="116" t="s">
        <v>4815</v>
      </c>
      <c r="B44" s="116" t="s">
        <v>54</v>
      </c>
      <c r="C44" s="122" t="s">
        <v>341</v>
      </c>
      <c r="D44" s="124">
        <v>45610</v>
      </c>
      <c r="E44" s="123">
        <v>45615</v>
      </c>
      <c r="F44" s="143">
        <v>11998.48</v>
      </c>
      <c r="G44" s="140">
        <v>45621</v>
      </c>
      <c r="H44" s="116">
        <v>1000000000</v>
      </c>
      <c r="I44" s="155"/>
    </row>
    <row r="45" customHeight="1" spans="1:9">
      <c r="A45" s="116" t="s">
        <v>4816</v>
      </c>
      <c r="B45" s="116" t="s">
        <v>213</v>
      </c>
      <c r="C45" s="163" t="s">
        <v>214</v>
      </c>
      <c r="D45" s="124">
        <v>45610</v>
      </c>
      <c r="E45" s="124">
        <v>45617</v>
      </c>
      <c r="F45" s="222">
        <v>11352.14</v>
      </c>
      <c r="G45" s="140">
        <v>45621</v>
      </c>
      <c r="H45" s="116">
        <v>1000000000</v>
      </c>
      <c r="I45" s="155"/>
    </row>
    <row r="46" customHeight="1" spans="1:9">
      <c r="A46" s="116" t="s">
        <v>4817</v>
      </c>
      <c r="B46" s="116" t="s">
        <v>79</v>
      </c>
      <c r="C46" s="122" t="s">
        <v>251</v>
      </c>
      <c r="D46" s="124">
        <v>45610</v>
      </c>
      <c r="E46" s="124">
        <v>45617</v>
      </c>
      <c r="F46" s="141">
        <v>7497.15</v>
      </c>
      <c r="G46" s="140">
        <v>45621</v>
      </c>
      <c r="H46" s="316">
        <v>1000000000</v>
      </c>
      <c r="I46" s="155"/>
    </row>
    <row r="47" customHeight="1" spans="1:9">
      <c r="A47" s="116" t="s">
        <v>4818</v>
      </c>
      <c r="B47" s="116" t="s">
        <v>648</v>
      </c>
      <c r="C47" s="122" t="s">
        <v>251</v>
      </c>
      <c r="D47" s="124">
        <v>45610</v>
      </c>
      <c r="E47" s="124">
        <v>45617</v>
      </c>
      <c r="F47" s="143">
        <v>6799.5</v>
      </c>
      <c r="G47" s="140">
        <v>45621</v>
      </c>
      <c r="H47" s="116">
        <v>1000000000</v>
      </c>
      <c r="I47" s="155"/>
    </row>
    <row r="48" customHeight="1" spans="1:9">
      <c r="A48" s="116" t="s">
        <v>4819</v>
      </c>
      <c r="B48" s="116" t="s">
        <v>329</v>
      </c>
      <c r="C48" s="122" t="s">
        <v>865</v>
      </c>
      <c r="D48" s="229">
        <v>45610</v>
      </c>
      <c r="E48" s="124">
        <v>45617</v>
      </c>
      <c r="F48" s="222">
        <v>1092.14</v>
      </c>
      <c r="G48" s="140">
        <v>45621</v>
      </c>
      <c r="H48" s="116">
        <v>1000000000</v>
      </c>
      <c r="I48" s="155"/>
    </row>
    <row r="49" customHeight="1" spans="1:9">
      <c r="A49" s="159" t="s">
        <v>4820</v>
      </c>
      <c r="B49" s="159" t="s">
        <v>417</v>
      </c>
      <c r="C49" s="230" t="s">
        <v>467</v>
      </c>
      <c r="D49" s="229">
        <v>45612</v>
      </c>
      <c r="E49" s="124">
        <v>45618</v>
      </c>
      <c r="F49" s="222">
        <v>3775.72</v>
      </c>
      <c r="G49" s="140">
        <v>45621</v>
      </c>
      <c r="H49" s="116">
        <v>1000000000</v>
      </c>
      <c r="I49" s="155"/>
    </row>
    <row r="50" customHeight="1" spans="1:9">
      <c r="A50" s="116" t="s">
        <v>4821</v>
      </c>
      <c r="B50" s="116" t="s">
        <v>213</v>
      </c>
      <c r="C50" s="163" t="s">
        <v>214</v>
      </c>
      <c r="D50" s="123">
        <v>45614</v>
      </c>
      <c r="E50" s="123">
        <v>45614</v>
      </c>
      <c r="F50" s="141">
        <v>10670.57</v>
      </c>
      <c r="G50" s="140">
        <v>45621</v>
      </c>
      <c r="H50" s="116">
        <v>1000000000</v>
      </c>
      <c r="I50" s="155"/>
    </row>
    <row r="51" customHeight="1" spans="1:9">
      <c r="A51" s="116" t="s">
        <v>4822</v>
      </c>
      <c r="B51" s="116" t="s">
        <v>213</v>
      </c>
      <c r="C51" s="163" t="s">
        <v>214</v>
      </c>
      <c r="D51" s="123">
        <v>45614</v>
      </c>
      <c r="E51" s="123">
        <v>45614</v>
      </c>
      <c r="F51" s="222">
        <v>14857.78</v>
      </c>
      <c r="G51" s="140">
        <v>45621</v>
      </c>
      <c r="H51" s="116">
        <v>1000000000</v>
      </c>
      <c r="I51" s="155"/>
    </row>
    <row r="52" customHeight="1" spans="1:9">
      <c r="A52" s="116" t="s">
        <v>4823</v>
      </c>
      <c r="B52" s="116" t="s">
        <v>213</v>
      </c>
      <c r="C52" s="163" t="s">
        <v>214</v>
      </c>
      <c r="D52" s="123">
        <v>45614</v>
      </c>
      <c r="E52" s="123">
        <v>45614</v>
      </c>
      <c r="F52" s="141">
        <v>1546.45</v>
      </c>
      <c r="G52" s="140">
        <v>45621</v>
      </c>
      <c r="H52" s="116">
        <v>1133000000</v>
      </c>
      <c r="I52" s="155"/>
    </row>
    <row r="53" ht="15.75" customHeight="1" spans="1:9">
      <c r="A53" s="116" t="s">
        <v>4824</v>
      </c>
      <c r="B53" s="116" t="s">
        <v>121</v>
      </c>
      <c r="C53" s="163" t="s">
        <v>308</v>
      </c>
      <c r="D53" s="161">
        <v>45614</v>
      </c>
      <c r="E53" s="123">
        <v>45615</v>
      </c>
      <c r="F53" s="121">
        <v>1640.1</v>
      </c>
      <c r="G53" s="140">
        <v>45621</v>
      </c>
      <c r="H53" s="116">
        <v>1000000000</v>
      </c>
      <c r="I53" s="155"/>
    </row>
    <row r="54" ht="15.75" customHeight="1" spans="1:9">
      <c r="A54" s="116" t="s">
        <v>4825</v>
      </c>
      <c r="B54" s="116" t="s">
        <v>54</v>
      </c>
      <c r="C54" s="122" t="s">
        <v>341</v>
      </c>
      <c r="D54" s="161">
        <v>45614</v>
      </c>
      <c r="E54" s="123">
        <v>45615</v>
      </c>
      <c r="F54" s="222">
        <v>4082.34</v>
      </c>
      <c r="G54" s="140">
        <v>45621</v>
      </c>
      <c r="H54" s="116">
        <v>1000000000</v>
      </c>
      <c r="I54" s="155"/>
    </row>
    <row r="55" ht="15.75" customHeight="1" spans="1:9">
      <c r="A55" s="298" t="s">
        <v>4826</v>
      </c>
      <c r="B55" s="298" t="s">
        <v>166</v>
      </c>
      <c r="C55" s="299" t="s">
        <v>350</v>
      </c>
      <c r="D55" s="317">
        <v>45614</v>
      </c>
      <c r="E55" s="300">
        <v>45615</v>
      </c>
      <c r="F55" s="318">
        <v>3371.13</v>
      </c>
      <c r="G55" s="314">
        <v>45621</v>
      </c>
      <c r="H55" s="298">
        <v>1000000000</v>
      </c>
      <c r="I55" s="310"/>
    </row>
    <row r="56" ht="15.75" customHeight="1" spans="1:9">
      <c r="A56" s="116" t="s">
        <v>4827</v>
      </c>
      <c r="B56" s="116" t="s">
        <v>213</v>
      </c>
      <c r="C56" s="122" t="s">
        <v>214</v>
      </c>
      <c r="D56" s="233">
        <v>45615</v>
      </c>
      <c r="E56" s="232">
        <v>45617</v>
      </c>
      <c r="F56" s="234">
        <v>7129.62</v>
      </c>
      <c r="G56" s="140">
        <v>45621</v>
      </c>
      <c r="H56" s="162">
        <v>1000000000</v>
      </c>
      <c r="I56" s="155"/>
    </row>
    <row r="57" ht="15.75" customHeight="1" spans="1:9">
      <c r="A57" s="116" t="s">
        <v>4828</v>
      </c>
      <c r="B57" s="116" t="s">
        <v>2744</v>
      </c>
      <c r="C57" s="122" t="s">
        <v>214</v>
      </c>
      <c r="D57" s="124">
        <v>45615</v>
      </c>
      <c r="E57" s="124">
        <v>45618</v>
      </c>
      <c r="F57" s="222">
        <v>5770.2</v>
      </c>
      <c r="G57" s="140">
        <v>45621</v>
      </c>
      <c r="H57" s="116">
        <v>1000000000</v>
      </c>
      <c r="I57" s="155"/>
    </row>
    <row r="58" ht="15.75" customHeight="1" spans="1:9">
      <c r="A58" s="319" t="s">
        <v>4829</v>
      </c>
      <c r="B58" s="116" t="s">
        <v>213</v>
      </c>
      <c r="C58" s="122" t="s">
        <v>214</v>
      </c>
      <c r="D58" s="124">
        <v>45615</v>
      </c>
      <c r="E58" s="124">
        <v>45618</v>
      </c>
      <c r="F58" s="222">
        <v>1693.76</v>
      </c>
      <c r="G58" s="140">
        <v>45621</v>
      </c>
      <c r="H58" s="116">
        <v>1000000000</v>
      </c>
      <c r="I58" s="155"/>
    </row>
    <row r="59" ht="16.5" customHeight="1" spans="1:9">
      <c r="A59" s="116" t="s">
        <v>4830</v>
      </c>
      <c r="B59" s="116" t="s">
        <v>213</v>
      </c>
      <c r="C59" s="122" t="s">
        <v>214</v>
      </c>
      <c r="D59" s="124">
        <v>45615</v>
      </c>
      <c r="E59" s="124">
        <v>45618</v>
      </c>
      <c r="F59" s="141">
        <v>4479.24</v>
      </c>
      <c r="G59" s="140">
        <v>45621</v>
      </c>
      <c r="H59" s="116">
        <v>1000000000</v>
      </c>
      <c r="I59" s="155"/>
    </row>
    <row r="60" ht="15.75" customHeight="1" spans="1:9">
      <c r="A60" s="116" t="s">
        <v>4831</v>
      </c>
      <c r="B60" s="116" t="s">
        <v>91</v>
      </c>
      <c r="C60" s="122" t="s">
        <v>249</v>
      </c>
      <c r="D60" s="124">
        <v>45615</v>
      </c>
      <c r="E60" s="124">
        <v>45618</v>
      </c>
      <c r="F60" s="141">
        <v>1542.14</v>
      </c>
      <c r="G60" s="140">
        <v>45621</v>
      </c>
      <c r="H60" s="116">
        <v>1000000000</v>
      </c>
      <c r="I60" s="155"/>
    </row>
    <row r="61" ht="15.75" customHeight="1" spans="1:9">
      <c r="A61" s="116" t="s">
        <v>4832</v>
      </c>
      <c r="B61" s="116" t="s">
        <v>213</v>
      </c>
      <c r="C61" s="122" t="s">
        <v>214</v>
      </c>
      <c r="D61" s="124">
        <v>45615</v>
      </c>
      <c r="E61" s="124">
        <v>45618</v>
      </c>
      <c r="F61" s="141">
        <v>12052.87</v>
      </c>
      <c r="G61" s="140">
        <v>45621</v>
      </c>
      <c r="H61" s="162">
        <v>1000000000</v>
      </c>
      <c r="I61" s="155"/>
    </row>
    <row r="62" ht="15.75" customHeight="1" spans="1:9">
      <c r="A62" s="116" t="s">
        <v>4833</v>
      </c>
      <c r="B62" s="116" t="s">
        <v>54</v>
      </c>
      <c r="C62" s="122" t="s">
        <v>341</v>
      </c>
      <c r="D62" s="124">
        <v>45615</v>
      </c>
      <c r="E62" s="124">
        <v>45618</v>
      </c>
      <c r="F62" s="222">
        <v>10314.43</v>
      </c>
      <c r="G62" s="140">
        <v>45621</v>
      </c>
      <c r="H62" s="116">
        <v>1000000000</v>
      </c>
      <c r="I62" s="155"/>
    </row>
    <row r="63" ht="15.75" customHeight="1" spans="1:9">
      <c r="A63" s="319" t="s">
        <v>4834</v>
      </c>
      <c r="B63" s="159" t="s">
        <v>417</v>
      </c>
      <c r="C63" s="230" t="s">
        <v>467</v>
      </c>
      <c r="D63" s="124">
        <v>45615</v>
      </c>
      <c r="E63" s="124">
        <v>45618</v>
      </c>
      <c r="F63" s="222">
        <v>4652.34</v>
      </c>
      <c r="G63" s="140">
        <v>45621</v>
      </c>
      <c r="H63" s="116">
        <v>1444000000</v>
      </c>
      <c r="I63" s="155"/>
    </row>
    <row r="64" ht="15.75" customHeight="1" spans="1:9">
      <c r="A64" s="116" t="s">
        <v>4835</v>
      </c>
      <c r="B64" s="116" t="s">
        <v>4836</v>
      </c>
      <c r="C64" s="122" t="s">
        <v>4837</v>
      </c>
      <c r="D64" s="124">
        <v>45617</v>
      </c>
      <c r="E64" s="124">
        <v>45617</v>
      </c>
      <c r="F64" s="143">
        <v>3812.5</v>
      </c>
      <c r="G64" s="140">
        <v>45621</v>
      </c>
      <c r="H64" s="116">
        <v>1050000117</v>
      </c>
      <c r="I64" s="155"/>
    </row>
    <row r="65" ht="15.75" customHeight="1" spans="1:9">
      <c r="A65" s="116" t="s">
        <v>4838</v>
      </c>
      <c r="B65" s="116" t="s">
        <v>301</v>
      </c>
      <c r="C65" s="122" t="s">
        <v>3039</v>
      </c>
      <c r="D65" s="124">
        <v>45617</v>
      </c>
      <c r="E65" s="124">
        <v>45617</v>
      </c>
      <c r="F65" s="222">
        <v>9717.04</v>
      </c>
      <c r="G65" s="140">
        <v>45621</v>
      </c>
      <c r="H65" s="116">
        <v>1000000000</v>
      </c>
      <c r="I65" s="155"/>
    </row>
    <row r="66" ht="15.75" customHeight="1" spans="1:9">
      <c r="A66" s="116" t="s">
        <v>4839</v>
      </c>
      <c r="B66" s="116" t="s">
        <v>101</v>
      </c>
      <c r="C66" s="122" t="s">
        <v>817</v>
      </c>
      <c r="D66" s="229">
        <v>45617</v>
      </c>
      <c r="E66" s="232">
        <v>45617</v>
      </c>
      <c r="F66" s="141">
        <v>4006.88</v>
      </c>
      <c r="G66" s="140">
        <v>45621</v>
      </c>
      <c r="H66" s="116">
        <v>3008000000</v>
      </c>
      <c r="I66" s="155"/>
    </row>
    <row r="67" ht="15.75" customHeight="1" spans="1:9">
      <c r="A67" s="116" t="s">
        <v>4840</v>
      </c>
      <c r="B67" s="116" t="s">
        <v>3100</v>
      </c>
      <c r="C67" s="122" t="s">
        <v>338</v>
      </c>
      <c r="D67" s="124">
        <v>45617</v>
      </c>
      <c r="E67" s="124">
        <v>45618</v>
      </c>
      <c r="F67" s="141">
        <v>7667.1</v>
      </c>
      <c r="G67" s="140">
        <v>45621</v>
      </c>
      <c r="H67" s="162">
        <v>1000000000</v>
      </c>
      <c r="I67" s="155"/>
    </row>
    <row r="68" ht="17.25" customHeight="1" spans="1:9">
      <c r="A68" s="116" t="s">
        <v>4841</v>
      </c>
      <c r="B68" s="116" t="s">
        <v>54</v>
      </c>
      <c r="C68" s="122" t="s">
        <v>341</v>
      </c>
      <c r="D68" s="229">
        <v>45617</v>
      </c>
      <c r="E68" s="124">
        <v>45618</v>
      </c>
      <c r="F68" s="222">
        <v>2274.04</v>
      </c>
      <c r="G68" s="140">
        <v>45621</v>
      </c>
      <c r="H68" s="116">
        <v>1444000000</v>
      </c>
      <c r="I68" s="155"/>
    </row>
    <row r="69" ht="16.5" customHeight="1" spans="1:9">
      <c r="A69" s="116" t="s">
        <v>4842</v>
      </c>
      <c r="B69" s="116" t="s">
        <v>54</v>
      </c>
      <c r="C69" s="122" t="s">
        <v>341</v>
      </c>
      <c r="D69" s="124">
        <v>45617</v>
      </c>
      <c r="E69" s="124">
        <v>45618</v>
      </c>
      <c r="F69" s="143">
        <v>1849.29</v>
      </c>
      <c r="G69" s="140">
        <v>45621</v>
      </c>
      <c r="H69" s="116">
        <v>1444000000</v>
      </c>
      <c r="I69" s="155"/>
    </row>
    <row r="70" ht="16.5" customHeight="1" spans="1:9">
      <c r="A70" s="116" t="s">
        <v>4843</v>
      </c>
      <c r="B70" s="116" t="s">
        <v>213</v>
      </c>
      <c r="C70" s="122" t="s">
        <v>214</v>
      </c>
      <c r="D70" s="124">
        <v>45617</v>
      </c>
      <c r="E70" s="124">
        <v>45618</v>
      </c>
      <c r="F70" s="141">
        <v>28523.37</v>
      </c>
      <c r="G70" s="140">
        <v>45621</v>
      </c>
      <c r="H70" s="116">
        <v>1000000000</v>
      </c>
      <c r="I70" s="155"/>
    </row>
    <row r="71" ht="16.5" customHeight="1" spans="1:9">
      <c r="A71" s="159" t="s">
        <v>4844</v>
      </c>
      <c r="B71" s="159" t="s">
        <v>417</v>
      </c>
      <c r="C71" s="230" t="s">
        <v>467</v>
      </c>
      <c r="D71" s="124">
        <v>45617</v>
      </c>
      <c r="E71" s="124">
        <v>45618</v>
      </c>
      <c r="F71" s="141">
        <v>1831.1</v>
      </c>
      <c r="G71" s="140">
        <v>45621</v>
      </c>
      <c r="H71" s="116">
        <v>1000000000</v>
      </c>
      <c r="I71" s="155"/>
    </row>
    <row r="72" ht="15.75" customHeight="1" spans="1:9">
      <c r="A72" s="116" t="s">
        <v>4845</v>
      </c>
      <c r="B72" s="116" t="s">
        <v>504</v>
      </c>
      <c r="C72" s="122" t="s">
        <v>3899</v>
      </c>
      <c r="D72" s="124">
        <v>45617</v>
      </c>
      <c r="E72" s="320">
        <v>45621</v>
      </c>
      <c r="F72" s="141">
        <v>3764.12</v>
      </c>
      <c r="G72" s="140">
        <v>45621</v>
      </c>
      <c r="H72" s="116">
        <v>1444000000</v>
      </c>
      <c r="I72" s="155"/>
    </row>
    <row r="73" ht="15.75" customHeight="1" spans="1:9">
      <c r="A73" s="116" t="s">
        <v>4846</v>
      </c>
      <c r="B73" s="116" t="s">
        <v>4847</v>
      </c>
      <c r="C73" s="230" t="s">
        <v>4848</v>
      </c>
      <c r="D73" s="320">
        <v>45618</v>
      </c>
      <c r="E73" s="320">
        <v>45621</v>
      </c>
      <c r="F73" s="141">
        <v>8873.9</v>
      </c>
      <c r="G73" s="140">
        <v>45621</v>
      </c>
      <c r="H73" s="116">
        <v>1050000117</v>
      </c>
      <c r="I73" s="155"/>
    </row>
    <row r="74" ht="15.75" customHeight="1" spans="1:9">
      <c r="A74" s="116" t="s">
        <v>4849</v>
      </c>
      <c r="B74" s="116" t="s">
        <v>115</v>
      </c>
      <c r="C74" s="230" t="s">
        <v>132</v>
      </c>
      <c r="D74" s="320">
        <v>45618</v>
      </c>
      <c r="E74" s="320">
        <v>45621</v>
      </c>
      <c r="F74" s="222">
        <v>63.39</v>
      </c>
      <c r="G74" s="140">
        <v>45621</v>
      </c>
      <c r="H74" s="116">
        <v>1000000000</v>
      </c>
      <c r="I74" s="155"/>
    </row>
    <row r="75" ht="15.75" customHeight="1" spans="1:9">
      <c r="A75" s="22" t="s">
        <v>160</v>
      </c>
      <c r="B75" s="106"/>
      <c r="C75" s="106"/>
      <c r="D75" s="106"/>
      <c r="E75" s="106"/>
      <c r="F75" s="106"/>
      <c r="G75" s="106"/>
      <c r="H75" s="107"/>
      <c r="I75" s="152">
        <f>SUM(F76)</f>
        <v>186102.3</v>
      </c>
    </row>
    <row r="76" ht="18" customHeight="1" spans="1:40">
      <c r="A76" s="116" t="s">
        <v>4850</v>
      </c>
      <c r="B76" s="116" t="s">
        <v>824</v>
      </c>
      <c r="C76" s="122" t="s">
        <v>4851</v>
      </c>
      <c r="D76" s="123">
        <v>45618</v>
      </c>
      <c r="E76" s="123">
        <v>45618</v>
      </c>
      <c r="F76" s="121">
        <v>186102.3</v>
      </c>
      <c r="G76" s="140">
        <v>45621</v>
      </c>
      <c r="H76" s="116">
        <v>1000000000</v>
      </c>
      <c r="I76" s="155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</row>
    <row r="77" ht="15.75" customHeight="1" spans="1:9">
      <c r="A77" s="22" t="s">
        <v>161</v>
      </c>
      <c r="B77" s="106"/>
      <c r="C77" s="106"/>
      <c r="D77" s="106"/>
      <c r="E77" s="106"/>
      <c r="F77" s="106"/>
      <c r="G77" s="106"/>
      <c r="H77" s="107"/>
      <c r="I77" s="152">
        <f>SUM(F78:F84)</f>
        <v>831923.52</v>
      </c>
    </row>
    <row r="78" ht="16.5" customHeight="1" spans="1:9">
      <c r="A78" s="116" t="s">
        <v>4852</v>
      </c>
      <c r="B78" s="116" t="s">
        <v>374</v>
      </c>
      <c r="C78" s="163" t="s">
        <v>387</v>
      </c>
      <c r="D78" s="123">
        <v>45603</v>
      </c>
      <c r="E78" s="123">
        <v>45618</v>
      </c>
      <c r="F78" s="141">
        <v>100296.46</v>
      </c>
      <c r="G78" s="140">
        <v>45621</v>
      </c>
      <c r="H78" s="149">
        <v>1000000000</v>
      </c>
      <c r="I78" s="155"/>
    </row>
    <row r="79" ht="17.25" customHeight="1" spans="1:9">
      <c r="A79" s="159" t="s">
        <v>4853</v>
      </c>
      <c r="B79" s="159" t="s">
        <v>4854</v>
      </c>
      <c r="C79" s="309" t="s">
        <v>776</v>
      </c>
      <c r="D79" s="161">
        <v>45610</v>
      </c>
      <c r="E79" s="161">
        <v>45614</v>
      </c>
      <c r="F79" s="119">
        <v>48772.49</v>
      </c>
      <c r="G79" s="140">
        <v>45621</v>
      </c>
      <c r="H79" s="116">
        <v>1000000000</v>
      </c>
      <c r="I79" s="155"/>
    </row>
    <row r="80" ht="17.25" customHeight="1" spans="1:9">
      <c r="A80" s="159" t="s">
        <v>4855</v>
      </c>
      <c r="B80" s="159" t="s">
        <v>3186</v>
      </c>
      <c r="C80" s="163" t="s">
        <v>308</v>
      </c>
      <c r="D80" s="123">
        <v>45610</v>
      </c>
      <c r="E80" s="123">
        <v>45617</v>
      </c>
      <c r="F80" s="141">
        <v>51747.75</v>
      </c>
      <c r="G80" s="140">
        <v>45621</v>
      </c>
      <c r="H80" s="116">
        <v>1000000000</v>
      </c>
      <c r="I80" s="155"/>
    </row>
    <row r="81" ht="17.25" customHeight="1" spans="1:9">
      <c r="A81" s="159" t="s">
        <v>4856</v>
      </c>
      <c r="B81" s="159" t="s">
        <v>163</v>
      </c>
      <c r="C81" s="163" t="s">
        <v>970</v>
      </c>
      <c r="D81" s="140">
        <v>45615</v>
      </c>
      <c r="E81" s="123">
        <v>45615</v>
      </c>
      <c r="F81" s="141">
        <v>108947.33</v>
      </c>
      <c r="G81" s="140">
        <v>45621</v>
      </c>
      <c r="H81" s="116">
        <v>1000000000</v>
      </c>
      <c r="I81" s="155"/>
    </row>
    <row r="82" ht="17.25" customHeight="1" spans="1:9">
      <c r="A82" s="159" t="s">
        <v>4857</v>
      </c>
      <c r="B82" s="159" t="s">
        <v>121</v>
      </c>
      <c r="C82" s="163" t="s">
        <v>122</v>
      </c>
      <c r="D82" s="123">
        <v>45615</v>
      </c>
      <c r="E82" s="123">
        <v>45615</v>
      </c>
      <c r="F82" s="141">
        <v>27423.89</v>
      </c>
      <c r="G82" s="140">
        <v>45621</v>
      </c>
      <c r="H82" s="116">
        <v>1444000000</v>
      </c>
      <c r="I82" s="155"/>
    </row>
    <row r="83" ht="17.25" customHeight="1" spans="1:9">
      <c r="A83" s="321" t="s">
        <v>4858</v>
      </c>
      <c r="B83" s="321" t="s">
        <v>121</v>
      </c>
      <c r="C83" s="322" t="s">
        <v>308</v>
      </c>
      <c r="D83" s="314">
        <v>45615</v>
      </c>
      <c r="E83" s="301">
        <v>45617</v>
      </c>
      <c r="F83" s="323">
        <v>42182.93</v>
      </c>
      <c r="G83" s="314">
        <v>45621</v>
      </c>
      <c r="H83" s="298">
        <v>1000000000</v>
      </c>
      <c r="I83" s="310"/>
    </row>
    <row r="84" ht="17.25" customHeight="1" spans="1:9">
      <c r="A84" s="298" t="s">
        <v>4859</v>
      </c>
      <c r="B84" s="298" t="s">
        <v>828</v>
      </c>
      <c r="C84" s="324" t="s">
        <v>1175</v>
      </c>
      <c r="D84" s="301">
        <v>45618</v>
      </c>
      <c r="E84" s="325">
        <v>45621</v>
      </c>
      <c r="F84" s="318">
        <v>452552.67</v>
      </c>
      <c r="G84" s="314">
        <v>45621</v>
      </c>
      <c r="H84" s="326">
        <v>1000000000</v>
      </c>
      <c r="I84" s="310"/>
    </row>
    <row r="85" ht="15.75" customHeight="1" spans="1:9">
      <c r="A85" s="22" t="s">
        <v>186</v>
      </c>
      <c r="B85" s="106"/>
      <c r="C85" s="106"/>
      <c r="D85" s="106"/>
      <c r="E85" s="106"/>
      <c r="F85" s="106"/>
      <c r="G85" s="106"/>
      <c r="H85" s="107"/>
      <c r="I85" s="152">
        <f>SUM(F86:F87)</f>
        <v>143825.86</v>
      </c>
    </row>
    <row r="86" ht="18" customHeight="1" spans="1:9">
      <c r="A86" s="116" t="s">
        <v>4860</v>
      </c>
      <c r="B86" s="116" t="s">
        <v>4861</v>
      </c>
      <c r="C86" s="253" t="s">
        <v>1297</v>
      </c>
      <c r="D86" s="160">
        <v>45609</v>
      </c>
      <c r="E86" s="232">
        <v>45614</v>
      </c>
      <c r="F86" s="141">
        <v>30430.55</v>
      </c>
      <c r="G86" s="140">
        <v>45621</v>
      </c>
      <c r="H86" s="220">
        <v>1000000000</v>
      </c>
      <c r="I86" s="155"/>
    </row>
    <row r="87" customHeight="1" spans="1:9">
      <c r="A87" s="116" t="s">
        <v>4862</v>
      </c>
      <c r="B87" s="116" t="s">
        <v>398</v>
      </c>
      <c r="C87" s="253" t="s">
        <v>1293</v>
      </c>
      <c r="D87" s="160">
        <v>45614</v>
      </c>
      <c r="E87" s="151">
        <v>45617</v>
      </c>
      <c r="F87" s="119">
        <v>113395.31</v>
      </c>
      <c r="G87" s="140">
        <v>45621</v>
      </c>
      <c r="H87" s="116" t="s">
        <v>3204</v>
      </c>
      <c r="I87" s="155"/>
    </row>
    <row r="88" ht="15.75" customHeight="1" spans="1:9">
      <c r="A88" s="22" t="s">
        <v>187</v>
      </c>
      <c r="B88" s="106"/>
      <c r="C88" s="106"/>
      <c r="D88" s="106"/>
      <c r="E88" s="106"/>
      <c r="F88" s="106"/>
      <c r="G88" s="106"/>
      <c r="H88" s="107"/>
      <c r="I88" s="152">
        <f>SUM(F89)</f>
        <v>71842.72</v>
      </c>
    </row>
    <row r="89" ht="15.75" customHeight="1" spans="1:9">
      <c r="A89" s="116" t="s">
        <v>4863</v>
      </c>
      <c r="B89" s="116" t="s">
        <v>1010</v>
      </c>
      <c r="C89" s="230" t="s">
        <v>1011</v>
      </c>
      <c r="D89" s="118">
        <v>45617</v>
      </c>
      <c r="E89" s="151">
        <v>45617</v>
      </c>
      <c r="F89" s="119">
        <v>71842.72</v>
      </c>
      <c r="G89" s="140">
        <v>45621</v>
      </c>
      <c r="H89" s="116">
        <v>1000000000</v>
      </c>
      <c r="I89" s="155"/>
    </row>
    <row r="90" ht="15.75" customHeight="1" spans="1:9">
      <c r="A90" s="22" t="s">
        <v>208</v>
      </c>
      <c r="B90" s="106"/>
      <c r="C90" s="106"/>
      <c r="D90" s="106"/>
      <c r="E90" s="106"/>
      <c r="F90" s="106"/>
      <c r="G90" s="106"/>
      <c r="H90" s="107"/>
      <c r="I90" s="152">
        <f>SUM(F91:F94)</f>
        <v>107184.12</v>
      </c>
    </row>
    <row r="91" ht="17.25" customHeight="1" spans="1:9">
      <c r="A91" s="116" t="s">
        <v>4864</v>
      </c>
      <c r="B91" s="116" t="s">
        <v>4865</v>
      </c>
      <c r="C91" s="163" t="s">
        <v>4866</v>
      </c>
      <c r="D91" s="124">
        <v>45614</v>
      </c>
      <c r="E91" s="124">
        <v>45614</v>
      </c>
      <c r="F91" s="141">
        <v>28125</v>
      </c>
      <c r="G91" s="140">
        <v>45621</v>
      </c>
      <c r="H91" s="116">
        <v>3008000000</v>
      </c>
      <c r="I91" s="155"/>
    </row>
    <row r="92" ht="17.25" customHeight="1" spans="1:9">
      <c r="A92" s="116" t="s">
        <v>4867</v>
      </c>
      <c r="B92" s="116" t="s">
        <v>213</v>
      </c>
      <c r="C92" s="163" t="s">
        <v>214</v>
      </c>
      <c r="D92" s="124">
        <v>45609</v>
      </c>
      <c r="E92" s="124">
        <v>45615</v>
      </c>
      <c r="F92" s="222">
        <v>40512.67</v>
      </c>
      <c r="G92" s="140">
        <v>45621</v>
      </c>
      <c r="H92" s="116">
        <v>1000000000</v>
      </c>
      <c r="I92" s="155"/>
    </row>
    <row r="93" ht="17.25" customHeight="1" spans="1:9">
      <c r="A93" s="116" t="s">
        <v>4868</v>
      </c>
      <c r="B93" s="116" t="s">
        <v>54</v>
      </c>
      <c r="C93" s="122" t="s">
        <v>341</v>
      </c>
      <c r="D93" s="118">
        <v>45614</v>
      </c>
      <c r="E93" s="118">
        <v>45617</v>
      </c>
      <c r="F93" s="246">
        <v>19312.32</v>
      </c>
      <c r="G93" s="140">
        <v>45621</v>
      </c>
      <c r="H93" s="116">
        <v>1000000000</v>
      </c>
      <c r="I93" s="155"/>
    </row>
    <row r="94" ht="17.25" customHeight="1" spans="1:9">
      <c r="A94" s="116" t="s">
        <v>4869</v>
      </c>
      <c r="B94" s="116" t="s">
        <v>213</v>
      </c>
      <c r="C94" s="122" t="s">
        <v>214</v>
      </c>
      <c r="D94" s="123">
        <v>45617</v>
      </c>
      <c r="E94" s="123">
        <v>45621</v>
      </c>
      <c r="F94" s="222">
        <v>19234.13</v>
      </c>
      <c r="G94" s="140">
        <v>45621</v>
      </c>
      <c r="H94" s="116">
        <v>1000000000</v>
      </c>
      <c r="I94" s="155"/>
    </row>
    <row r="95" ht="15.75" customHeight="1" spans="1:9">
      <c r="A95" s="22" t="s">
        <v>220</v>
      </c>
      <c r="B95" s="106"/>
      <c r="C95" s="106"/>
      <c r="D95" s="106"/>
      <c r="E95" s="106"/>
      <c r="F95" s="106"/>
      <c r="G95" s="106"/>
      <c r="H95" s="107"/>
      <c r="I95" s="152">
        <f>SUM(F96)</f>
        <v>0</v>
      </c>
    </row>
    <row r="96" ht="15.75" customHeight="1" spans="1:9">
      <c r="A96" s="116"/>
      <c r="B96" s="116"/>
      <c r="C96" s="122"/>
      <c r="D96" s="164"/>
      <c r="E96" s="164"/>
      <c r="F96" s="72"/>
      <c r="G96" s="164"/>
      <c r="H96" s="116"/>
      <c r="I96" s="122"/>
    </row>
    <row r="97" ht="15.75" customHeight="1" spans="1:9">
      <c r="A97" s="22" t="s">
        <v>221</v>
      </c>
      <c r="B97" s="106"/>
      <c r="C97" s="106"/>
      <c r="D97" s="106"/>
      <c r="E97" s="106"/>
      <c r="F97" s="106"/>
      <c r="G97" s="106"/>
      <c r="H97" s="107"/>
      <c r="I97" s="152">
        <f>SUM(F98)</f>
        <v>0</v>
      </c>
    </row>
    <row r="98" ht="15.75" customHeight="1" spans="1:9">
      <c r="A98" s="116"/>
      <c r="B98" s="116"/>
      <c r="C98" s="309"/>
      <c r="D98" s="164"/>
      <c r="E98" s="258"/>
      <c r="F98" s="165"/>
      <c r="G98" s="259"/>
      <c r="H98" s="162"/>
      <c r="I98" s="116"/>
    </row>
    <row r="99" customFormat="1" ht="15.75" customHeight="1" spans="1:8">
      <c r="A99" s="91"/>
      <c r="B99" s="91"/>
      <c r="D99" s="91"/>
      <c r="E99" s="91"/>
      <c r="F99" s="167"/>
      <c r="G99" s="168"/>
      <c r="H99" s="169"/>
    </row>
    <row r="100" customFormat="1" ht="15.75" customHeight="1" spans="1:8">
      <c r="A100" s="170" t="s">
        <v>222</v>
      </c>
      <c r="B100" s="171"/>
      <c r="C100" s="171"/>
      <c r="D100" s="91"/>
      <c r="E100" s="91"/>
      <c r="F100" s="167"/>
      <c r="H100" s="91"/>
    </row>
    <row r="101" customFormat="1" ht="15.75" customHeight="1" spans="1:8">
      <c r="A101" s="172" t="s">
        <v>223</v>
      </c>
      <c r="B101" s="102"/>
      <c r="C101" s="102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 spans="1:8">
      <c r="A291" s="91"/>
      <c r="B291" s="91"/>
      <c r="D291" s="91"/>
      <c r="E291" s="91"/>
      <c r="F291" s="167"/>
      <c r="H291" s="91"/>
    </row>
    <row r="292" customFormat="1" ht="15.75" customHeight="1" spans="1:8">
      <c r="A292" s="91"/>
      <c r="B292" s="91"/>
      <c r="D292" s="91"/>
      <c r="E292" s="91"/>
      <c r="F292" s="167"/>
      <c r="H292" s="91"/>
    </row>
    <row r="293" customFormat="1" ht="15.75" customHeight="1" spans="1:8">
      <c r="A293" s="91"/>
      <c r="B293" s="91"/>
      <c r="D293" s="91"/>
      <c r="E293" s="91"/>
      <c r="F293" s="167"/>
      <c r="H293" s="91"/>
    </row>
    <row r="294" customFormat="1" ht="15.75" customHeight="1" spans="1:8">
      <c r="A294" s="91"/>
      <c r="B294" s="91"/>
      <c r="D294" s="91"/>
      <c r="E294" s="91"/>
      <c r="F294" s="167"/>
      <c r="H294" s="91"/>
    </row>
    <row r="295" customFormat="1" ht="15.75" customHeight="1" spans="1:8">
      <c r="A295" s="91"/>
      <c r="B295" s="91"/>
      <c r="D295" s="91"/>
      <c r="E295" s="91"/>
      <c r="F295" s="167"/>
      <c r="H295" s="91"/>
    </row>
    <row r="296" customFormat="1" ht="15.75" customHeight="1" spans="1:8">
      <c r="A296" s="91"/>
      <c r="B296" s="91"/>
      <c r="D296" s="91"/>
      <c r="E296" s="91"/>
      <c r="F296" s="167"/>
      <c r="H296" s="91"/>
    </row>
    <row r="297" customFormat="1" ht="15.75" customHeight="1" spans="1:8">
      <c r="A297" s="91"/>
      <c r="B297" s="91"/>
      <c r="D297" s="91"/>
      <c r="E297" s="91"/>
      <c r="F297" s="167"/>
      <c r="H297" s="91"/>
    </row>
    <row r="298" customFormat="1" ht="15.75" customHeight="1" spans="1:8">
      <c r="A298" s="91"/>
      <c r="B298" s="91"/>
      <c r="D298" s="91"/>
      <c r="E298" s="91"/>
      <c r="F298" s="167"/>
      <c r="H298" s="91"/>
    </row>
    <row r="299" customFormat="1" ht="15.75" customHeight="1" spans="1:8">
      <c r="A299" s="91"/>
      <c r="B299" s="91"/>
      <c r="D299" s="91"/>
      <c r="E299" s="91"/>
      <c r="F299" s="167"/>
      <c r="H299" s="91"/>
    </row>
    <row r="300" customFormat="1" ht="15.75" customHeight="1" spans="1:8">
      <c r="A300" s="91"/>
      <c r="B300" s="91"/>
      <c r="D300" s="91"/>
      <c r="E300" s="91"/>
      <c r="F300" s="167"/>
      <c r="H300" s="91"/>
    </row>
    <row r="301" customFormat="1" ht="15.75" customHeight="1" spans="1:8">
      <c r="A301" s="91"/>
      <c r="B301" s="91"/>
      <c r="D301" s="91"/>
      <c r="E301" s="91"/>
      <c r="F301" s="167"/>
      <c r="H301" s="91"/>
    </row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3:H23"/>
    <mergeCell ref="A75:H75"/>
    <mergeCell ref="A77:H77"/>
    <mergeCell ref="A85:H85"/>
    <mergeCell ref="A88:H88"/>
    <mergeCell ref="A90:H90"/>
    <mergeCell ref="A95:H95"/>
    <mergeCell ref="A97:H97"/>
  </mergeCells>
  <pageMargins left="0.75" right="0.75" top="1" bottom="1" header="0.5" footer="0.5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I18" sqref="I18"/>
    </sheetView>
  </sheetViews>
  <sheetFormatPr defaultColWidth="12.6285714285714" defaultRowHeight="15" customHeight="1"/>
  <cols>
    <col min="1" max="1" width="20" customWidth="1"/>
    <col min="2" max="2" width="19.8761904761905" customWidth="1"/>
    <col min="3" max="3" width="75.2476190476191" customWidth="1"/>
    <col min="4" max="4" width="11.247619047619" customWidth="1"/>
    <col min="5" max="5" width="11.1333333333333" customWidth="1"/>
    <col min="6" max="6" width="13.6285714285714" customWidth="1"/>
    <col min="7" max="7" width="13.1428571428571" customWidth="1"/>
    <col min="8" max="8" width="18.1428571428571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103"/>
      <c r="G14" s="101"/>
      <c r="H14" s="102"/>
      <c r="I14" s="102"/>
    </row>
    <row r="15" ht="48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SUM(F17:F29)</f>
        <v>290942</v>
      </c>
    </row>
    <row r="17" ht="19.5" customHeight="1" spans="1:9">
      <c r="A17" s="116" t="s">
        <v>4870</v>
      </c>
      <c r="B17" s="116" t="s">
        <v>18</v>
      </c>
      <c r="C17" s="218" t="s">
        <v>4871</v>
      </c>
      <c r="D17" s="118">
        <v>45621</v>
      </c>
      <c r="E17" s="118">
        <v>45622</v>
      </c>
      <c r="F17" s="121">
        <v>3300</v>
      </c>
      <c r="G17" s="278">
        <v>45623</v>
      </c>
      <c r="H17" s="116">
        <v>1000000000</v>
      </c>
      <c r="I17" s="155"/>
    </row>
    <row r="18" ht="17.25" customHeight="1" spans="1:9">
      <c r="A18" s="253" t="s">
        <v>4872</v>
      </c>
      <c r="B18" s="116" t="s">
        <v>25</v>
      </c>
      <c r="C18" s="224" t="s">
        <v>4873</v>
      </c>
      <c r="D18" s="118">
        <v>45621</v>
      </c>
      <c r="E18" s="118">
        <v>45622</v>
      </c>
      <c r="F18" s="119">
        <v>36900</v>
      </c>
      <c r="G18" s="278">
        <v>45623</v>
      </c>
      <c r="H18" s="116">
        <v>1000000000</v>
      </c>
      <c r="I18" s="155"/>
    </row>
    <row r="19" ht="17.25" customHeight="1" spans="1:9">
      <c r="A19" s="253" t="s">
        <v>4874</v>
      </c>
      <c r="B19" s="116" t="s">
        <v>18</v>
      </c>
      <c r="C19" s="224" t="s">
        <v>4875</v>
      </c>
      <c r="D19" s="118">
        <v>45621</v>
      </c>
      <c r="E19" s="118">
        <v>45622</v>
      </c>
      <c r="F19" s="119">
        <v>3500</v>
      </c>
      <c r="G19" s="278">
        <v>45623</v>
      </c>
      <c r="H19" s="159">
        <v>1000000000</v>
      </c>
      <c r="I19" s="155"/>
    </row>
    <row r="20" ht="17.25" customHeight="1" spans="1:9">
      <c r="A20" s="116" t="s">
        <v>4876</v>
      </c>
      <c r="B20" s="116" t="s">
        <v>18</v>
      </c>
      <c r="C20" s="218" t="s">
        <v>4877</v>
      </c>
      <c r="D20" s="118">
        <v>45621</v>
      </c>
      <c r="E20" s="118">
        <v>45622</v>
      </c>
      <c r="F20" s="121">
        <v>1200</v>
      </c>
      <c r="G20" s="278">
        <v>45623</v>
      </c>
      <c r="H20" s="116">
        <v>1000000000</v>
      </c>
      <c r="I20" s="155"/>
    </row>
    <row r="21" ht="16.5" customHeight="1" spans="1:9">
      <c r="A21" s="122" t="s">
        <v>4878</v>
      </c>
      <c r="B21" s="116" t="s">
        <v>18</v>
      </c>
      <c r="C21" s="224" t="s">
        <v>4879</v>
      </c>
      <c r="D21" s="118">
        <v>45621</v>
      </c>
      <c r="E21" s="118">
        <v>45622</v>
      </c>
      <c r="F21" s="119">
        <v>4800</v>
      </c>
      <c r="G21" s="278">
        <v>45623</v>
      </c>
      <c r="H21" s="116">
        <v>1000000000</v>
      </c>
      <c r="I21" s="155"/>
    </row>
    <row r="22" ht="15.75" customHeight="1" spans="1:9">
      <c r="A22" s="122" t="s">
        <v>4880</v>
      </c>
      <c r="B22" s="116" t="s">
        <v>18</v>
      </c>
      <c r="C22" s="224" t="s">
        <v>4881</v>
      </c>
      <c r="D22" s="118">
        <v>45621</v>
      </c>
      <c r="E22" s="118">
        <v>45622</v>
      </c>
      <c r="F22" s="119">
        <v>2400</v>
      </c>
      <c r="G22" s="278">
        <v>45623</v>
      </c>
      <c r="H22" s="116">
        <v>1000000000</v>
      </c>
      <c r="I22" s="155"/>
    </row>
    <row r="23" ht="17.25" customHeight="1" spans="1:9">
      <c r="A23" s="122" t="s">
        <v>4882</v>
      </c>
      <c r="B23" s="116" t="s">
        <v>18</v>
      </c>
      <c r="C23" s="224" t="s">
        <v>4883</v>
      </c>
      <c r="D23" s="118">
        <v>45621</v>
      </c>
      <c r="E23" s="118">
        <v>45622</v>
      </c>
      <c r="F23" s="119">
        <v>400</v>
      </c>
      <c r="G23" s="278">
        <v>45623</v>
      </c>
      <c r="H23" s="116">
        <v>1000000000</v>
      </c>
      <c r="I23" s="155"/>
    </row>
    <row r="24" ht="17.25" customHeight="1" spans="1:9">
      <c r="A24" s="159" t="s">
        <v>4884</v>
      </c>
      <c r="B24" s="116" t="s">
        <v>4885</v>
      </c>
      <c r="C24" s="224" t="s">
        <v>4886</v>
      </c>
      <c r="D24" s="118">
        <v>45621</v>
      </c>
      <c r="E24" s="118">
        <v>45622</v>
      </c>
      <c r="F24" s="119">
        <v>1200</v>
      </c>
      <c r="G24" s="278">
        <v>45623</v>
      </c>
      <c r="H24" s="159">
        <v>1000000000</v>
      </c>
      <c r="I24" s="155"/>
    </row>
    <row r="25" ht="17.25" customHeight="1" spans="1:9">
      <c r="A25" s="122" t="s">
        <v>4887</v>
      </c>
      <c r="B25" s="116" t="s">
        <v>18</v>
      </c>
      <c r="C25" s="122" t="s">
        <v>4888</v>
      </c>
      <c r="D25" s="118">
        <v>45622</v>
      </c>
      <c r="E25" s="118">
        <v>45623</v>
      </c>
      <c r="F25" s="219">
        <v>18000</v>
      </c>
      <c r="G25" s="278">
        <v>45623</v>
      </c>
      <c r="H25" s="159">
        <v>1000000000</v>
      </c>
      <c r="I25" s="155"/>
    </row>
    <row r="26" ht="17.25" customHeight="1" spans="1:40">
      <c r="A26" s="48" t="s">
        <v>4889</v>
      </c>
      <c r="B26" s="48" t="s">
        <v>18</v>
      </c>
      <c r="C26" s="47" t="s">
        <v>4890</v>
      </c>
      <c r="D26" s="263">
        <v>45622</v>
      </c>
      <c r="E26" s="263">
        <v>45623</v>
      </c>
      <c r="F26" s="293">
        <v>49250</v>
      </c>
      <c r="G26" s="278">
        <v>45623</v>
      </c>
      <c r="H26" s="294">
        <v>1000000000</v>
      </c>
      <c r="I26" s="274"/>
      <c r="J26" s="275"/>
      <c r="K26" s="275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75"/>
      <c r="AH26" s="275"/>
      <c r="AI26" s="275"/>
      <c r="AJ26" s="275"/>
      <c r="AK26" s="275"/>
      <c r="AL26" s="275"/>
      <c r="AM26" s="275"/>
      <c r="AN26" s="275"/>
    </row>
    <row r="27" ht="17.25" customHeight="1" spans="1:40">
      <c r="A27" s="261" t="s">
        <v>4891</v>
      </c>
      <c r="B27" s="48" t="s">
        <v>18</v>
      </c>
      <c r="C27" s="47" t="s">
        <v>4892</v>
      </c>
      <c r="D27" s="263">
        <v>45623</v>
      </c>
      <c r="E27" s="263">
        <v>45624</v>
      </c>
      <c r="F27" s="50">
        <v>147700</v>
      </c>
      <c r="G27" s="278">
        <v>45623</v>
      </c>
      <c r="H27" s="294">
        <v>1000000000</v>
      </c>
      <c r="I27" s="274"/>
      <c r="J27" s="275"/>
      <c r="K27" s="275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  <c r="Z27" s="275"/>
      <c r="AA27" s="275"/>
      <c r="AB27" s="275"/>
      <c r="AC27" s="275"/>
      <c r="AD27" s="275"/>
      <c r="AE27" s="275"/>
      <c r="AF27" s="275"/>
      <c r="AG27" s="275"/>
      <c r="AH27" s="275"/>
      <c r="AI27" s="275"/>
      <c r="AJ27" s="275"/>
      <c r="AK27" s="275"/>
      <c r="AL27" s="275"/>
      <c r="AM27" s="275"/>
      <c r="AN27" s="275"/>
    </row>
    <row r="28" ht="25" customHeight="1" spans="1:9">
      <c r="A28" s="116" t="s">
        <v>4893</v>
      </c>
      <c r="B28" s="116" t="s">
        <v>18</v>
      </c>
      <c r="C28" s="218" t="s">
        <v>4894</v>
      </c>
      <c r="D28" s="118">
        <v>45623</v>
      </c>
      <c r="E28" s="118">
        <v>45624</v>
      </c>
      <c r="F28" s="119">
        <v>4800</v>
      </c>
      <c r="G28" s="278">
        <v>45623</v>
      </c>
      <c r="H28" s="159">
        <v>1000000000</v>
      </c>
      <c r="I28" s="155"/>
    </row>
    <row r="29" ht="17.25" customHeight="1" spans="1:9">
      <c r="A29" s="116" t="s">
        <v>4895</v>
      </c>
      <c r="B29" s="116"/>
      <c r="C29" s="224" t="s">
        <v>4896</v>
      </c>
      <c r="D29" s="118">
        <v>45623</v>
      </c>
      <c r="E29" s="118">
        <v>45624</v>
      </c>
      <c r="F29" s="119">
        <v>17492</v>
      </c>
      <c r="G29" s="278">
        <v>45623</v>
      </c>
      <c r="H29" s="159">
        <v>1050000117</v>
      </c>
      <c r="I29" s="155"/>
    </row>
    <row r="30" ht="24.75" customHeight="1" spans="1:40">
      <c r="A30" s="22" t="s">
        <v>2713</v>
      </c>
      <c r="B30" s="106"/>
      <c r="C30" s="106"/>
      <c r="D30" s="106"/>
      <c r="E30" s="106"/>
      <c r="F30" s="106"/>
      <c r="G30" s="106"/>
      <c r="H30" s="107"/>
      <c r="I30" s="152">
        <f>SUM(F31:F43)</f>
        <v>94211.69</v>
      </c>
      <c r="AN30" s="147" t="s">
        <v>52</v>
      </c>
    </row>
    <row r="31" ht="16.5" customHeight="1" spans="1:9">
      <c r="A31" s="116" t="s">
        <v>4897</v>
      </c>
      <c r="B31" s="116" t="s">
        <v>213</v>
      </c>
      <c r="C31" s="122" t="s">
        <v>214</v>
      </c>
      <c r="D31" s="295">
        <v>45617</v>
      </c>
      <c r="E31" s="296">
        <v>45621</v>
      </c>
      <c r="F31" s="222">
        <v>9232.32</v>
      </c>
      <c r="G31" s="280">
        <v>45623</v>
      </c>
      <c r="H31" s="116">
        <v>1000000000</v>
      </c>
      <c r="I31" s="155"/>
    </row>
    <row r="32" ht="16.5" customHeight="1" spans="1:9">
      <c r="A32" s="116" t="s">
        <v>4898</v>
      </c>
      <c r="B32" s="116" t="s">
        <v>213</v>
      </c>
      <c r="C32" s="122" t="s">
        <v>214</v>
      </c>
      <c r="D32" s="295">
        <v>45617</v>
      </c>
      <c r="E32" s="296">
        <v>45621</v>
      </c>
      <c r="F32" s="222">
        <v>4608.34</v>
      </c>
      <c r="G32" s="278">
        <v>45623</v>
      </c>
      <c r="H32" s="116">
        <v>1000000000</v>
      </c>
      <c r="I32" s="155"/>
    </row>
    <row r="33" ht="16.5" customHeight="1" spans="1:9">
      <c r="A33" s="196" t="s">
        <v>4899</v>
      </c>
      <c r="B33" s="116" t="s">
        <v>2744</v>
      </c>
      <c r="C33" s="122" t="s">
        <v>214</v>
      </c>
      <c r="D33" s="295">
        <v>45617</v>
      </c>
      <c r="E33" s="296">
        <v>45621</v>
      </c>
      <c r="F33" s="234">
        <v>7880.72</v>
      </c>
      <c r="G33" s="278">
        <v>45623</v>
      </c>
      <c r="H33" s="116">
        <v>1000000000</v>
      </c>
      <c r="I33" s="155"/>
    </row>
    <row r="34" ht="16.5" customHeight="1" spans="1:9">
      <c r="A34" s="116" t="s">
        <v>4900</v>
      </c>
      <c r="B34" s="116" t="s">
        <v>91</v>
      </c>
      <c r="C34" s="122" t="s">
        <v>249</v>
      </c>
      <c r="D34" s="295">
        <v>45617</v>
      </c>
      <c r="E34" s="123">
        <v>45622</v>
      </c>
      <c r="F34" s="119">
        <v>5640.8</v>
      </c>
      <c r="G34" s="278">
        <v>45623</v>
      </c>
      <c r="H34" s="116">
        <v>1000000000</v>
      </c>
      <c r="I34" s="155"/>
    </row>
    <row r="35" ht="16.5" customHeight="1" spans="1:9">
      <c r="A35" s="116" t="s">
        <v>4901</v>
      </c>
      <c r="B35" s="116" t="s">
        <v>79</v>
      </c>
      <c r="C35" s="224" t="s">
        <v>4902</v>
      </c>
      <c r="D35" s="295">
        <v>45617</v>
      </c>
      <c r="E35" s="123">
        <v>45622</v>
      </c>
      <c r="F35" s="119">
        <v>2066.95</v>
      </c>
      <c r="G35" s="278">
        <v>45623</v>
      </c>
      <c r="H35" s="116">
        <v>1000000000</v>
      </c>
      <c r="I35" s="155"/>
    </row>
    <row r="36" ht="16.5" customHeight="1" spans="1:9">
      <c r="A36" s="196" t="s">
        <v>4903</v>
      </c>
      <c r="B36" s="226" t="s">
        <v>2780</v>
      </c>
      <c r="C36" s="122" t="s">
        <v>249</v>
      </c>
      <c r="D36" s="124">
        <v>45618</v>
      </c>
      <c r="E36" s="123">
        <v>45622</v>
      </c>
      <c r="F36" s="143">
        <v>5551.69</v>
      </c>
      <c r="G36" s="278">
        <v>45623</v>
      </c>
      <c r="H36" s="116">
        <v>1444000000</v>
      </c>
      <c r="I36" s="155"/>
    </row>
    <row r="37" ht="16.5" customHeight="1" spans="1:9">
      <c r="A37" s="116" t="s">
        <v>4904</v>
      </c>
      <c r="B37" s="116" t="s">
        <v>60</v>
      </c>
      <c r="C37" s="122" t="s">
        <v>803</v>
      </c>
      <c r="D37" s="124">
        <v>45618</v>
      </c>
      <c r="E37" s="123">
        <v>45622</v>
      </c>
      <c r="F37" s="143">
        <v>6423.75</v>
      </c>
      <c r="G37" s="278">
        <v>45623</v>
      </c>
      <c r="H37" s="116">
        <v>1000000000</v>
      </c>
      <c r="I37" s="155"/>
    </row>
    <row r="38" ht="16.5" customHeight="1" spans="1:9">
      <c r="A38" s="116" t="s">
        <v>4905</v>
      </c>
      <c r="B38" s="116" t="s">
        <v>2744</v>
      </c>
      <c r="C38" s="122" t="s">
        <v>214</v>
      </c>
      <c r="D38" s="124">
        <v>45618</v>
      </c>
      <c r="E38" s="123">
        <v>45622</v>
      </c>
      <c r="F38" s="143">
        <v>13071.17</v>
      </c>
      <c r="G38" s="278">
        <v>45623</v>
      </c>
      <c r="H38" s="116">
        <v>1000000000</v>
      </c>
      <c r="I38" s="155"/>
    </row>
    <row r="39" ht="16.5" customHeight="1" spans="1:9">
      <c r="A39" s="116" t="s">
        <v>4906</v>
      </c>
      <c r="B39" s="297" t="s">
        <v>1010</v>
      </c>
      <c r="C39" s="122" t="s">
        <v>1011</v>
      </c>
      <c r="D39" s="161">
        <v>45621</v>
      </c>
      <c r="E39" s="123">
        <v>45622</v>
      </c>
      <c r="F39" s="72">
        <v>7406.67</v>
      </c>
      <c r="G39" s="278">
        <v>45623</v>
      </c>
      <c r="H39" s="116">
        <v>1000000000</v>
      </c>
      <c r="I39" s="155"/>
    </row>
    <row r="40" ht="16.5" customHeight="1" spans="1:9">
      <c r="A40" s="298" t="s">
        <v>4907</v>
      </c>
      <c r="B40" s="298" t="s">
        <v>2763</v>
      </c>
      <c r="C40" s="299" t="s">
        <v>126</v>
      </c>
      <c r="D40" s="300">
        <v>45621</v>
      </c>
      <c r="E40" s="301">
        <v>45622</v>
      </c>
      <c r="F40" s="302">
        <v>2408.08</v>
      </c>
      <c r="G40" s="303">
        <v>45623</v>
      </c>
      <c r="H40" s="298">
        <v>1000000000</v>
      </c>
      <c r="I40" s="310"/>
    </row>
    <row r="41" ht="16.5" customHeight="1" spans="1:9">
      <c r="A41" s="116" t="s">
        <v>4908</v>
      </c>
      <c r="B41" s="116" t="s">
        <v>4909</v>
      </c>
      <c r="C41" s="230" t="s">
        <v>4910</v>
      </c>
      <c r="D41" s="124">
        <v>45621</v>
      </c>
      <c r="E41" s="124">
        <v>45623</v>
      </c>
      <c r="F41" s="143">
        <v>8853.07</v>
      </c>
      <c r="G41" s="278">
        <v>45623</v>
      </c>
      <c r="H41" s="116">
        <v>1000000000</v>
      </c>
      <c r="I41" s="155"/>
    </row>
    <row r="42" ht="17.25" customHeight="1" spans="1:9">
      <c r="A42" s="116" t="s">
        <v>4911</v>
      </c>
      <c r="B42" s="116" t="s">
        <v>3107</v>
      </c>
      <c r="C42" s="122" t="s">
        <v>4912</v>
      </c>
      <c r="D42" s="123">
        <v>45621</v>
      </c>
      <c r="E42" s="123">
        <v>45624</v>
      </c>
      <c r="F42" s="141">
        <v>4949.94</v>
      </c>
      <c r="G42" s="278">
        <v>45623</v>
      </c>
      <c r="H42" s="116">
        <v>1000000000</v>
      </c>
      <c r="I42" s="155"/>
    </row>
    <row r="43" customHeight="1" spans="1:9">
      <c r="A43" s="116" t="s">
        <v>4913</v>
      </c>
      <c r="B43" s="26" t="s">
        <v>421</v>
      </c>
      <c r="C43" s="122" t="s">
        <v>422</v>
      </c>
      <c r="D43" s="124">
        <v>45623</v>
      </c>
      <c r="E43" s="123">
        <v>45624</v>
      </c>
      <c r="F43" s="141">
        <v>16118.19</v>
      </c>
      <c r="G43" s="278">
        <v>45623</v>
      </c>
      <c r="H43" s="116">
        <v>1000000000</v>
      </c>
      <c r="I43" s="155"/>
    </row>
    <row r="44" ht="15.75" customHeight="1" spans="1:9">
      <c r="A44" s="22" t="s">
        <v>160</v>
      </c>
      <c r="B44" s="106"/>
      <c r="C44" s="106"/>
      <c r="D44" s="106"/>
      <c r="E44" s="106"/>
      <c r="F44" s="106"/>
      <c r="G44" s="106"/>
      <c r="H44" s="107"/>
      <c r="I44" s="152">
        <f t="shared" ref="I44:I48" si="0">SUM(F45)</f>
        <v>0</v>
      </c>
    </row>
    <row r="45" ht="18" customHeight="1" spans="1:40">
      <c r="A45" s="122"/>
      <c r="B45" s="116"/>
      <c r="C45" s="122"/>
      <c r="D45" s="159"/>
      <c r="E45" s="159"/>
      <c r="F45" s="121"/>
      <c r="G45" s="122"/>
      <c r="H45" s="116"/>
      <c r="I45" s="122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</row>
    <row r="46" ht="15.75" customHeight="1" spans="1:9">
      <c r="A46" s="22" t="s">
        <v>161</v>
      </c>
      <c r="B46" s="106"/>
      <c r="C46" s="106"/>
      <c r="D46" s="106"/>
      <c r="E46" s="106"/>
      <c r="F46" s="106"/>
      <c r="G46" s="106"/>
      <c r="H46" s="107"/>
      <c r="I46" s="152">
        <f t="shared" si="0"/>
        <v>0</v>
      </c>
    </row>
    <row r="47" customFormat="1" ht="16.5" customHeight="1" spans="1:8">
      <c r="A47" s="122"/>
      <c r="B47" s="116"/>
      <c r="C47" s="163"/>
      <c r="D47" s="159"/>
      <c r="E47" s="159"/>
      <c r="F47" s="72"/>
      <c r="G47" s="149"/>
      <c r="H47" s="149"/>
    </row>
    <row r="48" ht="15.75" customHeight="1" spans="1:9">
      <c r="A48" s="22" t="s">
        <v>186</v>
      </c>
      <c r="B48" s="106"/>
      <c r="C48" s="106"/>
      <c r="D48" s="106"/>
      <c r="E48" s="106"/>
      <c r="F48" s="106"/>
      <c r="G48" s="106"/>
      <c r="H48" s="107"/>
      <c r="I48" s="152">
        <f t="shared" si="0"/>
        <v>69043.36</v>
      </c>
    </row>
    <row r="49" ht="18" customHeight="1" spans="1:9">
      <c r="A49" s="279" t="s">
        <v>4914</v>
      </c>
      <c r="B49" s="116" t="s">
        <v>4915</v>
      </c>
      <c r="C49" s="304" t="s">
        <v>4916</v>
      </c>
      <c r="D49" s="160">
        <v>45621</v>
      </c>
      <c r="E49" s="232">
        <v>45622</v>
      </c>
      <c r="F49" s="141">
        <v>69043.36</v>
      </c>
      <c r="G49" s="278">
        <v>45623</v>
      </c>
      <c r="H49" s="220">
        <v>1000000000</v>
      </c>
      <c r="I49" s="155"/>
    </row>
    <row r="50" ht="15.75" customHeight="1" spans="1:9">
      <c r="A50" s="22" t="s">
        <v>187</v>
      </c>
      <c r="B50" s="106"/>
      <c r="C50" s="106"/>
      <c r="D50" s="106"/>
      <c r="E50" s="106"/>
      <c r="F50" s="106"/>
      <c r="G50" s="106"/>
      <c r="H50" s="107"/>
      <c r="I50" s="152">
        <f t="shared" ref="I50:I54" si="1">SUM(F51)</f>
        <v>482620</v>
      </c>
    </row>
    <row r="51" ht="16.5" customHeight="1" spans="1:9">
      <c r="A51" s="298" t="s">
        <v>4917</v>
      </c>
      <c r="B51" s="298" t="s">
        <v>198</v>
      </c>
      <c r="C51" s="305" t="s">
        <v>4918</v>
      </c>
      <c r="D51" s="306">
        <v>45618</v>
      </c>
      <c r="E51" s="306">
        <v>45623</v>
      </c>
      <c r="F51" s="307">
        <v>482620</v>
      </c>
      <c r="G51" s="303">
        <v>45623</v>
      </c>
      <c r="H51" s="308" t="s">
        <v>34</v>
      </c>
      <c r="I51" s="310"/>
    </row>
    <row r="52" ht="15.75" customHeight="1" spans="1:9">
      <c r="A52" s="22" t="s">
        <v>208</v>
      </c>
      <c r="B52" s="106"/>
      <c r="C52" s="106"/>
      <c r="D52" s="106"/>
      <c r="E52" s="106"/>
      <c r="F52" s="106"/>
      <c r="G52" s="106"/>
      <c r="H52" s="107"/>
      <c r="I52" s="152">
        <f t="shared" si="1"/>
        <v>0</v>
      </c>
    </row>
    <row r="53" ht="17.25" customHeight="1" spans="1:9">
      <c r="A53" s="122"/>
      <c r="B53" s="116"/>
      <c r="C53" s="122"/>
      <c r="D53" s="287"/>
      <c r="E53" s="287"/>
      <c r="F53" s="141"/>
      <c r="G53" s="247"/>
      <c r="H53" s="116"/>
      <c r="I53" s="122"/>
    </row>
    <row r="54" ht="15.75" customHeight="1" spans="1:9">
      <c r="A54" s="22" t="s">
        <v>220</v>
      </c>
      <c r="B54" s="106"/>
      <c r="C54" s="106"/>
      <c r="D54" s="106"/>
      <c r="E54" s="106"/>
      <c r="F54" s="106"/>
      <c r="G54" s="106"/>
      <c r="H54" s="107"/>
      <c r="I54" s="152">
        <f t="shared" si="1"/>
        <v>0</v>
      </c>
    </row>
    <row r="55" ht="15.75" customHeight="1" spans="1:9">
      <c r="A55" s="116"/>
      <c r="B55" s="116"/>
      <c r="C55" s="122"/>
      <c r="D55" s="164"/>
      <c r="E55" s="164"/>
      <c r="F55" s="72"/>
      <c r="G55" s="164"/>
      <c r="H55" s="116"/>
      <c r="I55" s="122"/>
    </row>
    <row r="56" ht="15.75" customHeight="1" spans="1:9">
      <c r="A56" s="22" t="s">
        <v>221</v>
      </c>
      <c r="B56" s="106"/>
      <c r="C56" s="106"/>
      <c r="D56" s="106"/>
      <c r="E56" s="106"/>
      <c r="F56" s="106"/>
      <c r="G56" s="106"/>
      <c r="H56" s="107"/>
      <c r="I56" s="152">
        <f>SUM(F57)</f>
        <v>0</v>
      </c>
    </row>
    <row r="57" ht="15.75" customHeight="1" spans="1:9">
      <c r="A57" s="116"/>
      <c r="B57" s="116"/>
      <c r="C57" s="309"/>
      <c r="D57" s="164"/>
      <c r="E57" s="258"/>
      <c r="F57" s="165"/>
      <c r="G57" s="259"/>
      <c r="H57" s="162"/>
      <c r="I57" s="116"/>
    </row>
    <row r="58" customFormat="1" ht="15.75" customHeight="1" spans="1:8">
      <c r="A58" s="91"/>
      <c r="B58" s="91"/>
      <c r="D58" s="91"/>
      <c r="E58" s="91"/>
      <c r="F58" s="167"/>
      <c r="G58" s="168"/>
      <c r="H58" s="169"/>
    </row>
    <row r="59" customFormat="1" ht="15.75" customHeight="1" spans="1:8">
      <c r="A59" s="170" t="s">
        <v>222</v>
      </c>
      <c r="B59" s="171"/>
      <c r="C59" s="171"/>
      <c r="D59" s="91"/>
      <c r="E59" s="91"/>
      <c r="F59" s="167"/>
      <c r="H59" s="91"/>
    </row>
    <row r="60" customFormat="1" ht="15.75" customHeight="1" spans="1:8">
      <c r="A60" s="172" t="s">
        <v>223</v>
      </c>
      <c r="B60" s="102"/>
      <c r="C60" s="102"/>
      <c r="D60" s="91"/>
      <c r="E60" s="91"/>
      <c r="F60" s="167"/>
      <c r="H60" s="91"/>
    </row>
    <row r="61" customFormat="1" ht="15.75" customHeight="1" spans="1:8">
      <c r="A61" s="91"/>
      <c r="B61" s="91"/>
      <c r="D61" s="91"/>
      <c r="E61" s="91"/>
      <c r="F61" s="167"/>
      <c r="H61" s="91"/>
    </row>
    <row r="62" customFormat="1" ht="15.75" customHeight="1" spans="1:8">
      <c r="A62" s="91"/>
      <c r="B62" s="91"/>
      <c r="D62" s="91"/>
      <c r="E62" s="91"/>
      <c r="F62" s="167"/>
      <c r="H62" s="91"/>
    </row>
    <row r="63" customFormat="1" ht="15.75" customHeight="1" spans="1:8">
      <c r="A63" s="91"/>
      <c r="B63" s="91"/>
      <c r="D63" s="91"/>
      <c r="E63" s="91"/>
      <c r="F63" s="167"/>
      <c r="H63" s="91"/>
    </row>
    <row r="64" customFormat="1" ht="15.75" customHeight="1" spans="1:8">
      <c r="A64" s="91"/>
      <c r="B64" s="91"/>
      <c r="D64" s="91"/>
      <c r="E64" s="91"/>
      <c r="F64" s="167"/>
      <c r="H64" s="91"/>
    </row>
    <row r="65" customFormat="1" ht="15.75" customHeight="1" spans="1:8">
      <c r="A65" s="91"/>
      <c r="B65" s="91"/>
      <c r="D65" s="91"/>
      <c r="E65" s="91"/>
      <c r="F65" s="167"/>
      <c r="H65" s="91"/>
    </row>
    <row r="66" customFormat="1" ht="15.75" customHeight="1" spans="1:8">
      <c r="A66" s="91"/>
      <c r="B66" s="91"/>
      <c r="D66" s="91"/>
      <c r="E66" s="91"/>
      <c r="F66" s="167"/>
      <c r="H66" s="91"/>
    </row>
    <row r="67" customFormat="1" ht="15.75" customHeight="1" spans="1:8">
      <c r="A67" s="91"/>
      <c r="B67" s="91"/>
      <c r="D67" s="91"/>
      <c r="E67" s="91"/>
      <c r="F67" s="167"/>
      <c r="H67" s="91"/>
    </row>
    <row r="68" customFormat="1" ht="15.75" customHeight="1" spans="1:8">
      <c r="A68" s="91"/>
      <c r="B68" s="91"/>
      <c r="D68" s="91"/>
      <c r="E68" s="91"/>
      <c r="F68" s="167"/>
      <c r="H68" s="91"/>
    </row>
    <row r="69" customFormat="1" ht="15.75" customHeight="1" spans="1:8">
      <c r="A69" s="91"/>
      <c r="B69" s="91"/>
      <c r="D69" s="91"/>
      <c r="E69" s="91"/>
      <c r="F69" s="167"/>
      <c r="H69" s="91"/>
    </row>
    <row r="70" customFormat="1" ht="15.75" customHeight="1" spans="1:8">
      <c r="A70" s="91"/>
      <c r="B70" s="91"/>
      <c r="D70" s="91"/>
      <c r="E70" s="91"/>
      <c r="F70" s="167"/>
      <c r="H70" s="91"/>
    </row>
    <row r="71" customFormat="1" ht="15.75" customHeight="1" spans="1:8">
      <c r="A71" s="91"/>
      <c r="B71" s="91"/>
      <c r="D71" s="91"/>
      <c r="E71" s="91"/>
      <c r="F71" s="167"/>
      <c r="H71" s="91"/>
    </row>
    <row r="72" customFormat="1" ht="15.75" customHeight="1" spans="1:8">
      <c r="A72" s="91"/>
      <c r="B72" s="91"/>
      <c r="D72" s="91"/>
      <c r="E72" s="91"/>
      <c r="F72" s="167"/>
      <c r="H72" s="91"/>
    </row>
    <row r="73" customFormat="1" ht="15.75" customHeight="1" spans="1:8">
      <c r="A73" s="91"/>
      <c r="B73" s="91"/>
      <c r="D73" s="91"/>
      <c r="E73" s="91"/>
      <c r="F73" s="167"/>
      <c r="H73" s="91"/>
    </row>
    <row r="74" customFormat="1" ht="15.75" customHeight="1" spans="1:8">
      <c r="A74" s="91"/>
      <c r="B74" s="91"/>
      <c r="D74" s="91"/>
      <c r="E74" s="91"/>
      <c r="F74" s="167"/>
      <c r="H74" s="91"/>
    </row>
    <row r="75" customFormat="1" ht="15.75" customHeight="1" spans="1:8">
      <c r="A75" s="91"/>
      <c r="B75" s="91"/>
      <c r="D75" s="91"/>
      <c r="E75" s="91"/>
      <c r="F75" s="167"/>
      <c r="H75" s="91"/>
    </row>
    <row r="76" customFormat="1" ht="15.75" customHeight="1" spans="1:8">
      <c r="A76" s="91"/>
      <c r="B76" s="91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0:H30"/>
    <mergeCell ref="A44:H44"/>
    <mergeCell ref="A46:H46"/>
    <mergeCell ref="A48:H48"/>
    <mergeCell ref="A50:H50"/>
    <mergeCell ref="A52:H52"/>
    <mergeCell ref="A54:H54"/>
    <mergeCell ref="A56:H56"/>
  </mergeCells>
  <pageMargins left="0.75" right="0.75" top="1" bottom="1" header="0.5" footer="0.5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16"/>
  <sheetViews>
    <sheetView topLeftCell="A49" workbookViewId="0">
      <selection activeCell="J70" sqref="J70"/>
    </sheetView>
  </sheetViews>
  <sheetFormatPr defaultColWidth="12.6285714285714" defaultRowHeight="15" customHeight="1"/>
  <cols>
    <col min="1" max="1" width="18.6285714285714" customWidth="1"/>
    <col min="2" max="2" width="19.8761904761905" customWidth="1"/>
    <col min="3" max="3" width="75.2476190476191" customWidth="1"/>
    <col min="4" max="4" width="10.752380952381" customWidth="1"/>
    <col min="5" max="5" width="9.38095238095238" customWidth="1"/>
    <col min="6" max="6" width="13.6285714285714" customWidth="1"/>
    <col min="7" max="7" width="10.6285714285714" customWidth="1"/>
    <col min="8" max="8" width="23.3809523809524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customFormat="1" ht="15.75" customHeight="1" spans="2:9">
      <c r="B14" s="101"/>
      <c r="C14" s="101"/>
      <c r="D14" s="102"/>
      <c r="E14" s="102"/>
      <c r="F14" s="103"/>
      <c r="G14" s="101"/>
      <c r="H14" s="102"/>
      <c r="I14" s="102"/>
    </row>
    <row r="15" ht="43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SUM(F17:F37)</f>
        <v>923080</v>
      </c>
    </row>
    <row r="17" ht="19.5" customHeight="1" spans="1:9">
      <c r="A17" s="116" t="s">
        <v>4919</v>
      </c>
      <c r="B17" s="116" t="s">
        <v>25</v>
      </c>
      <c r="C17" s="122" t="s">
        <v>2837</v>
      </c>
      <c r="D17" s="118">
        <v>45582</v>
      </c>
      <c r="E17" s="118">
        <v>45621</v>
      </c>
      <c r="F17" s="119">
        <v>500</v>
      </c>
      <c r="G17" s="118">
        <v>45629</v>
      </c>
      <c r="H17" s="33" t="s">
        <v>31</v>
      </c>
      <c r="I17" s="155"/>
    </row>
    <row r="18" ht="17.25" customHeight="1" spans="1:9">
      <c r="A18" s="116" t="s">
        <v>4920</v>
      </c>
      <c r="B18" s="116" t="s">
        <v>25</v>
      </c>
      <c r="C18" s="122" t="s">
        <v>2837</v>
      </c>
      <c r="D18" s="118">
        <v>45582</v>
      </c>
      <c r="E18" s="118">
        <v>45621</v>
      </c>
      <c r="F18" s="119">
        <v>500</v>
      </c>
      <c r="G18" s="118">
        <v>45629</v>
      </c>
      <c r="H18" s="33" t="s">
        <v>31</v>
      </c>
      <c r="I18" s="155"/>
    </row>
    <row r="19" ht="17.25" customHeight="1" spans="1:9">
      <c r="A19" s="116" t="s">
        <v>4921</v>
      </c>
      <c r="B19" s="116" t="s">
        <v>25</v>
      </c>
      <c r="C19" s="122" t="s">
        <v>2837</v>
      </c>
      <c r="D19" s="118">
        <v>45595</v>
      </c>
      <c r="E19" s="118">
        <v>45621</v>
      </c>
      <c r="F19" s="119">
        <v>800</v>
      </c>
      <c r="G19" s="118">
        <v>45629</v>
      </c>
      <c r="H19" s="33" t="s">
        <v>31</v>
      </c>
      <c r="I19" s="155"/>
    </row>
    <row r="20" ht="17.25" customHeight="1" spans="1:9">
      <c r="A20" s="91" t="s">
        <v>4922</v>
      </c>
      <c r="B20" s="116" t="s">
        <v>25</v>
      </c>
      <c r="C20" s="122" t="s">
        <v>2837</v>
      </c>
      <c r="D20" s="118">
        <v>45601</v>
      </c>
      <c r="E20" s="118">
        <v>45621</v>
      </c>
      <c r="F20" s="119">
        <v>500</v>
      </c>
      <c r="G20" s="118">
        <v>45629</v>
      </c>
      <c r="H20" s="33" t="s">
        <v>31</v>
      </c>
      <c r="I20" s="155"/>
    </row>
    <row r="21" ht="16.5" customHeight="1" spans="1:9">
      <c r="A21" s="116" t="s">
        <v>4923</v>
      </c>
      <c r="B21" s="116" t="s">
        <v>25</v>
      </c>
      <c r="C21" s="122" t="s">
        <v>4924</v>
      </c>
      <c r="D21" s="276">
        <v>45604</v>
      </c>
      <c r="E21" s="118">
        <v>45624</v>
      </c>
      <c r="F21" s="119">
        <v>20000</v>
      </c>
      <c r="G21" s="118">
        <v>45629</v>
      </c>
      <c r="H21" s="33" t="s">
        <v>31</v>
      </c>
      <c r="I21" s="155"/>
    </row>
    <row r="22" ht="15.75" customHeight="1" spans="1:9">
      <c r="A22" s="116" t="s">
        <v>4925</v>
      </c>
      <c r="B22" s="116" t="s">
        <v>25</v>
      </c>
      <c r="C22" s="122" t="s">
        <v>4924</v>
      </c>
      <c r="D22" s="118">
        <v>45607</v>
      </c>
      <c r="E22" s="118">
        <v>45624</v>
      </c>
      <c r="F22" s="119">
        <v>12300</v>
      </c>
      <c r="G22" s="118">
        <v>45629</v>
      </c>
      <c r="H22" s="33" t="s">
        <v>31</v>
      </c>
      <c r="I22" s="155"/>
    </row>
    <row r="23" ht="17.25" customHeight="1" spans="1:9">
      <c r="A23" s="116" t="s">
        <v>4926</v>
      </c>
      <c r="B23" s="116" t="s">
        <v>25</v>
      </c>
      <c r="C23" s="122" t="s">
        <v>4924</v>
      </c>
      <c r="D23" s="276">
        <v>45607</v>
      </c>
      <c r="E23" s="118">
        <v>45624</v>
      </c>
      <c r="F23" s="119">
        <v>4800</v>
      </c>
      <c r="G23" s="118">
        <v>45629</v>
      </c>
      <c r="H23" s="33" t="s">
        <v>31</v>
      </c>
      <c r="I23" s="155"/>
    </row>
    <row r="24" ht="17.25" customHeight="1" spans="1:9">
      <c r="A24" s="116" t="s">
        <v>4927</v>
      </c>
      <c r="B24" s="116" t="s">
        <v>25</v>
      </c>
      <c r="C24" s="122" t="s">
        <v>4924</v>
      </c>
      <c r="D24" s="118">
        <v>45611</v>
      </c>
      <c r="E24" s="118">
        <v>45622</v>
      </c>
      <c r="F24" s="219">
        <v>10000</v>
      </c>
      <c r="G24" s="118">
        <v>45629</v>
      </c>
      <c r="H24" s="33" t="s">
        <v>31</v>
      </c>
      <c r="I24" s="155"/>
    </row>
    <row r="25" ht="17.25" customHeight="1" spans="1:9">
      <c r="A25" s="116" t="s">
        <v>4928</v>
      </c>
      <c r="B25" s="116" t="s">
        <v>25</v>
      </c>
      <c r="C25" s="122" t="s">
        <v>4924</v>
      </c>
      <c r="D25" s="118">
        <v>45611</v>
      </c>
      <c r="E25" s="118">
        <v>45624</v>
      </c>
      <c r="F25" s="119">
        <v>10000</v>
      </c>
      <c r="G25" s="118">
        <v>45629</v>
      </c>
      <c r="H25" s="33" t="s">
        <v>31</v>
      </c>
      <c r="I25" s="155"/>
    </row>
    <row r="26" ht="17.25" customHeight="1" spans="1:9">
      <c r="A26" s="116" t="s">
        <v>4929</v>
      </c>
      <c r="B26" s="116" t="s">
        <v>25</v>
      </c>
      <c r="C26" s="122" t="s">
        <v>2837</v>
      </c>
      <c r="D26" s="118">
        <v>45614</v>
      </c>
      <c r="E26" s="118">
        <v>45621</v>
      </c>
      <c r="F26" s="119">
        <v>800</v>
      </c>
      <c r="G26" s="118">
        <v>45629</v>
      </c>
      <c r="H26" s="33" t="s">
        <v>31</v>
      </c>
      <c r="I26" s="155"/>
    </row>
    <row r="27" ht="17.25" customHeight="1" spans="1:9">
      <c r="A27" s="116" t="s">
        <v>4930</v>
      </c>
      <c r="B27" s="116" t="s">
        <v>25</v>
      </c>
      <c r="C27" s="122" t="s">
        <v>4924</v>
      </c>
      <c r="D27" s="118">
        <v>45614</v>
      </c>
      <c r="E27" s="118">
        <v>45624</v>
      </c>
      <c r="F27" s="119">
        <v>5050</v>
      </c>
      <c r="G27" s="118">
        <v>45629</v>
      </c>
      <c r="H27" s="33" t="s">
        <v>31</v>
      </c>
      <c r="I27" s="155"/>
    </row>
    <row r="28" ht="17.25" customHeight="1" spans="1:9">
      <c r="A28" s="116" t="s">
        <v>4931</v>
      </c>
      <c r="B28" s="116" t="s">
        <v>25</v>
      </c>
      <c r="C28" s="122" t="s">
        <v>2837</v>
      </c>
      <c r="D28" s="118">
        <v>45615</v>
      </c>
      <c r="E28" s="118">
        <v>45622</v>
      </c>
      <c r="F28" s="121">
        <v>12000</v>
      </c>
      <c r="G28" s="118">
        <v>45629</v>
      </c>
      <c r="H28" s="33" t="s">
        <v>31</v>
      </c>
      <c r="I28" s="155"/>
    </row>
    <row r="29" ht="17.25" customHeight="1" spans="1:9">
      <c r="A29" s="116" t="s">
        <v>4931</v>
      </c>
      <c r="B29" s="116" t="s">
        <v>25</v>
      </c>
      <c r="C29" s="122" t="s">
        <v>2837</v>
      </c>
      <c r="D29" s="118">
        <v>45615</v>
      </c>
      <c r="E29" s="118">
        <v>45622</v>
      </c>
      <c r="F29" s="119">
        <v>9900</v>
      </c>
      <c r="G29" s="118">
        <v>45629</v>
      </c>
      <c r="H29" s="277">
        <v>1000000000</v>
      </c>
      <c r="I29" s="155"/>
    </row>
    <row r="30" ht="17.25" customHeight="1" spans="1:9">
      <c r="A30" s="91" t="s">
        <v>4932</v>
      </c>
      <c r="B30" s="116" t="s">
        <v>25</v>
      </c>
      <c r="C30" s="147" t="s">
        <v>4924</v>
      </c>
      <c r="D30" s="276">
        <v>45615</v>
      </c>
      <c r="E30" s="118">
        <v>45624</v>
      </c>
      <c r="F30" s="119">
        <v>7900</v>
      </c>
      <c r="G30" s="118">
        <v>45629</v>
      </c>
      <c r="H30" s="33" t="s">
        <v>31</v>
      </c>
      <c r="I30" s="155"/>
    </row>
    <row r="31" ht="17.25" customHeight="1" spans="1:9">
      <c r="A31" s="116" t="s">
        <v>4933</v>
      </c>
      <c r="B31" s="116" t="s">
        <v>18</v>
      </c>
      <c r="C31" s="122" t="s">
        <v>4934</v>
      </c>
      <c r="D31" s="118">
        <v>45615</v>
      </c>
      <c r="E31" s="118">
        <v>45628</v>
      </c>
      <c r="F31" s="119">
        <v>148000</v>
      </c>
      <c r="G31" s="118">
        <v>45629</v>
      </c>
      <c r="H31" s="111">
        <v>1000000000</v>
      </c>
      <c r="I31" s="155"/>
    </row>
    <row r="32" ht="17.25" customHeight="1" spans="1:9">
      <c r="A32" s="116" t="s">
        <v>4935</v>
      </c>
      <c r="B32" s="116" t="s">
        <v>25</v>
      </c>
      <c r="C32" s="122" t="s">
        <v>4924</v>
      </c>
      <c r="D32" s="278">
        <v>45617</v>
      </c>
      <c r="E32" s="118">
        <v>45624</v>
      </c>
      <c r="F32" s="119">
        <v>15000</v>
      </c>
      <c r="G32" s="118">
        <v>45629</v>
      </c>
      <c r="H32" s="33" t="s">
        <v>31</v>
      </c>
      <c r="I32" s="155"/>
    </row>
    <row r="33" ht="17.25" customHeight="1" spans="1:9">
      <c r="A33" s="224" t="s">
        <v>4936</v>
      </c>
      <c r="B33" s="196" t="s">
        <v>18</v>
      </c>
      <c r="C33" s="224" t="s">
        <v>4937</v>
      </c>
      <c r="D33" s="124">
        <v>45621</v>
      </c>
      <c r="E33" s="123">
        <v>45624</v>
      </c>
      <c r="F33" s="121">
        <f>277250+52780+8500+282500</f>
        <v>621030</v>
      </c>
      <c r="G33" s="118">
        <v>45629</v>
      </c>
      <c r="H33" s="111">
        <v>1000000000</v>
      </c>
      <c r="I33" s="155"/>
    </row>
    <row r="34" ht="17.25" customHeight="1" spans="1:9">
      <c r="A34" s="224" t="s">
        <v>4938</v>
      </c>
      <c r="B34" s="196" t="s">
        <v>18</v>
      </c>
      <c r="C34" s="122" t="s">
        <v>4939</v>
      </c>
      <c r="D34" s="118">
        <v>45622</v>
      </c>
      <c r="E34" s="123">
        <v>45624</v>
      </c>
      <c r="F34" s="119">
        <v>4500</v>
      </c>
      <c r="G34" s="118">
        <v>45629</v>
      </c>
      <c r="H34" s="116">
        <v>1000000000</v>
      </c>
      <c r="I34" s="155"/>
    </row>
    <row r="35" ht="17.25" customHeight="1" spans="1:9">
      <c r="A35" s="279" t="s">
        <v>4940</v>
      </c>
      <c r="B35" s="196" t="s">
        <v>18</v>
      </c>
      <c r="C35" s="122" t="s">
        <v>4941</v>
      </c>
      <c r="D35" s="118">
        <v>45622</v>
      </c>
      <c r="E35" s="123">
        <v>45624</v>
      </c>
      <c r="F35" s="119">
        <v>800</v>
      </c>
      <c r="G35" s="118">
        <v>45629</v>
      </c>
      <c r="H35" s="159">
        <v>1000000000</v>
      </c>
      <c r="I35" s="155"/>
    </row>
    <row r="36" ht="17.25" customHeight="1" spans="1:9">
      <c r="A36" s="224" t="s">
        <v>4942</v>
      </c>
      <c r="B36" s="196" t="s">
        <v>18</v>
      </c>
      <c r="C36" s="253" t="s">
        <v>4943</v>
      </c>
      <c r="D36" s="118">
        <v>45622</v>
      </c>
      <c r="E36" s="118">
        <v>45625</v>
      </c>
      <c r="F36" s="119">
        <v>2100</v>
      </c>
      <c r="G36" s="118">
        <v>45629</v>
      </c>
      <c r="H36" s="116">
        <v>1000000000</v>
      </c>
      <c r="I36" s="155"/>
    </row>
    <row r="37" ht="17.25" customHeight="1" spans="1:9">
      <c r="A37" s="224" t="s">
        <v>4944</v>
      </c>
      <c r="B37" s="196" t="s">
        <v>18</v>
      </c>
      <c r="C37" s="218" t="s">
        <v>4945</v>
      </c>
      <c r="D37" s="123">
        <v>45624</v>
      </c>
      <c r="E37" s="123">
        <v>45624</v>
      </c>
      <c r="F37" s="121">
        <v>36600</v>
      </c>
      <c r="G37" s="118">
        <v>45629</v>
      </c>
      <c r="H37" s="116">
        <v>1000000000</v>
      </c>
      <c r="I37" s="155"/>
    </row>
    <row r="38" ht="24.75" customHeight="1" spans="1:40">
      <c r="A38" s="22" t="s">
        <v>2713</v>
      </c>
      <c r="B38" s="106"/>
      <c r="C38" s="106"/>
      <c r="D38" s="106"/>
      <c r="E38" s="106"/>
      <c r="F38" s="106"/>
      <c r="G38" s="106"/>
      <c r="H38" s="107"/>
      <c r="I38" s="152">
        <f>SUM(F39:F63)</f>
        <v>130617.74</v>
      </c>
      <c r="AN38" s="147" t="s">
        <v>52</v>
      </c>
    </row>
    <row r="39" ht="16.5" customHeight="1" spans="1:9">
      <c r="A39" s="224" t="s">
        <v>4946</v>
      </c>
      <c r="B39" s="26" t="s">
        <v>914</v>
      </c>
      <c r="C39" s="122" t="s">
        <v>915</v>
      </c>
      <c r="D39" s="124">
        <v>45617</v>
      </c>
      <c r="E39" s="124">
        <v>45628</v>
      </c>
      <c r="F39" s="186">
        <v>4424.9</v>
      </c>
      <c r="G39" s="118">
        <v>45629</v>
      </c>
      <c r="H39" s="116">
        <v>1000000000</v>
      </c>
      <c r="I39" s="155"/>
    </row>
    <row r="40" ht="16.5" customHeight="1" spans="1:9">
      <c r="A40" s="224" t="s">
        <v>4947</v>
      </c>
      <c r="B40" s="116" t="s">
        <v>213</v>
      </c>
      <c r="C40" s="122" t="s">
        <v>214</v>
      </c>
      <c r="D40" s="124">
        <v>45618</v>
      </c>
      <c r="E40" s="123">
        <v>45624</v>
      </c>
      <c r="F40" s="186">
        <v>495.08</v>
      </c>
      <c r="G40" s="118">
        <v>45629</v>
      </c>
      <c r="H40" s="116">
        <v>1000000000</v>
      </c>
      <c r="I40" s="155"/>
    </row>
    <row r="41" ht="16.5" customHeight="1" spans="1:9">
      <c r="A41" s="116" t="s">
        <v>4948</v>
      </c>
      <c r="B41" s="116" t="s">
        <v>421</v>
      </c>
      <c r="C41" s="122" t="s">
        <v>422</v>
      </c>
      <c r="D41" s="280">
        <v>45618</v>
      </c>
      <c r="E41" s="123">
        <v>45625</v>
      </c>
      <c r="F41" s="186">
        <v>4594.33</v>
      </c>
      <c r="G41" s="118">
        <v>45629</v>
      </c>
      <c r="H41" s="33">
        <v>1133000000</v>
      </c>
      <c r="I41" s="155"/>
    </row>
    <row r="42" ht="16.5" customHeight="1" spans="1:9">
      <c r="A42" s="224" t="s">
        <v>4949</v>
      </c>
      <c r="B42" s="116" t="s">
        <v>213</v>
      </c>
      <c r="C42" s="122" t="s">
        <v>214</v>
      </c>
      <c r="D42" s="123">
        <v>45621</v>
      </c>
      <c r="E42" s="123">
        <v>45624</v>
      </c>
      <c r="F42" s="186">
        <v>8547.04</v>
      </c>
      <c r="G42" s="118">
        <v>45629</v>
      </c>
      <c r="H42" s="116">
        <v>1000000000</v>
      </c>
      <c r="I42" s="155"/>
    </row>
    <row r="43" ht="16.5" customHeight="1" spans="1:9">
      <c r="A43" s="224" t="s">
        <v>4950</v>
      </c>
      <c r="B43" s="116" t="s">
        <v>213</v>
      </c>
      <c r="C43" s="122" t="s">
        <v>214</v>
      </c>
      <c r="D43" s="123">
        <v>45621</v>
      </c>
      <c r="E43" s="123">
        <v>45624</v>
      </c>
      <c r="F43" s="186">
        <v>1388.76</v>
      </c>
      <c r="G43" s="118">
        <v>45629</v>
      </c>
      <c r="H43" s="91">
        <v>3008000000</v>
      </c>
      <c r="I43" s="155"/>
    </row>
    <row r="44" ht="16.5" customHeight="1" spans="1:9">
      <c r="A44" s="116" t="s">
        <v>4951</v>
      </c>
      <c r="B44" s="116" t="s">
        <v>91</v>
      </c>
      <c r="C44" s="122" t="s">
        <v>249</v>
      </c>
      <c r="D44" s="123">
        <v>45621</v>
      </c>
      <c r="E44" s="123">
        <v>45625</v>
      </c>
      <c r="F44" s="186">
        <v>2775.85</v>
      </c>
      <c r="G44" s="118">
        <v>45629</v>
      </c>
      <c r="H44" s="116">
        <v>1444000000</v>
      </c>
      <c r="I44" s="155"/>
    </row>
    <row r="45" ht="16.5" customHeight="1" spans="1:9">
      <c r="A45" s="91" t="s">
        <v>4952</v>
      </c>
      <c r="B45" s="116" t="s">
        <v>54</v>
      </c>
      <c r="C45" s="122" t="s">
        <v>341</v>
      </c>
      <c r="D45" s="281">
        <v>45621</v>
      </c>
      <c r="E45" s="123">
        <v>45625</v>
      </c>
      <c r="F45" s="186">
        <v>4284.58</v>
      </c>
      <c r="G45" s="118">
        <v>45629</v>
      </c>
      <c r="H45" s="116">
        <v>1000000000</v>
      </c>
      <c r="I45" s="155"/>
    </row>
    <row r="46" ht="16.5" customHeight="1" spans="1:9">
      <c r="A46" s="26" t="s">
        <v>4953</v>
      </c>
      <c r="B46" s="26" t="s">
        <v>2319</v>
      </c>
      <c r="C46" s="235" t="s">
        <v>3426</v>
      </c>
      <c r="D46" s="124">
        <v>45622</v>
      </c>
      <c r="E46" s="123">
        <v>45625</v>
      </c>
      <c r="F46" s="186">
        <v>735.52</v>
      </c>
      <c r="G46" s="118">
        <v>45629</v>
      </c>
      <c r="H46" s="116">
        <v>1000000000</v>
      </c>
      <c r="I46" s="155"/>
    </row>
    <row r="47" ht="16.5" customHeight="1" spans="1:9">
      <c r="A47" s="224" t="s">
        <v>4954</v>
      </c>
      <c r="B47" s="26" t="s">
        <v>4955</v>
      </c>
      <c r="C47" s="235" t="s">
        <v>4956</v>
      </c>
      <c r="D47" s="124">
        <v>45622</v>
      </c>
      <c r="E47" s="123">
        <v>45625</v>
      </c>
      <c r="F47" s="186" t="s">
        <v>4957</v>
      </c>
      <c r="G47" s="118">
        <v>45629</v>
      </c>
      <c r="H47" s="116">
        <v>3008000000</v>
      </c>
      <c r="I47" s="155"/>
    </row>
    <row r="48" ht="16.5" customHeight="1" spans="1:9">
      <c r="A48" s="116" t="s">
        <v>4958</v>
      </c>
      <c r="B48" s="26" t="s">
        <v>421</v>
      </c>
      <c r="C48" s="122" t="s">
        <v>422</v>
      </c>
      <c r="D48" s="124">
        <v>45622</v>
      </c>
      <c r="E48" s="123">
        <v>45625</v>
      </c>
      <c r="F48" s="186">
        <v>1729.25</v>
      </c>
      <c r="G48" s="118">
        <v>45629</v>
      </c>
      <c r="H48" s="116">
        <v>1133000000</v>
      </c>
      <c r="I48" s="155"/>
    </row>
    <row r="49" ht="16.5" customHeight="1" spans="1:9">
      <c r="A49" s="224" t="s">
        <v>4959</v>
      </c>
      <c r="B49" s="116" t="s">
        <v>421</v>
      </c>
      <c r="C49" s="122" t="s">
        <v>4960</v>
      </c>
      <c r="D49" s="123">
        <v>45622</v>
      </c>
      <c r="E49" s="123">
        <v>45625</v>
      </c>
      <c r="F49" s="186">
        <v>17148.95</v>
      </c>
      <c r="G49" s="118">
        <v>45629</v>
      </c>
      <c r="H49" s="116">
        <v>1000000000</v>
      </c>
      <c r="I49" s="155"/>
    </row>
    <row r="50" ht="17.25" customHeight="1" spans="1:9">
      <c r="A50" s="116" t="s">
        <v>4961</v>
      </c>
      <c r="B50" s="116" t="s">
        <v>4129</v>
      </c>
      <c r="C50" s="122" t="s">
        <v>3815</v>
      </c>
      <c r="D50" s="124">
        <v>45623</v>
      </c>
      <c r="E50" s="123">
        <v>45623</v>
      </c>
      <c r="F50" s="186">
        <v>4694.75</v>
      </c>
      <c r="G50" s="118">
        <v>45629</v>
      </c>
      <c r="H50" s="116">
        <v>3008000000</v>
      </c>
      <c r="I50" s="155"/>
    </row>
    <row r="51" ht="16.5" customHeight="1" spans="1:9">
      <c r="A51" s="116" t="s">
        <v>4962</v>
      </c>
      <c r="B51" s="116" t="s">
        <v>4963</v>
      </c>
      <c r="C51" s="129" t="s">
        <v>4964</v>
      </c>
      <c r="D51" s="124">
        <v>45623</v>
      </c>
      <c r="E51" s="123">
        <v>45624</v>
      </c>
      <c r="F51" s="186">
        <v>10814.37</v>
      </c>
      <c r="G51" s="118">
        <v>45629</v>
      </c>
      <c r="H51" s="116">
        <v>1000000000</v>
      </c>
      <c r="I51" s="155"/>
    </row>
    <row r="52" ht="16.5" customHeight="1" spans="1:9">
      <c r="A52" s="224" t="s">
        <v>4965</v>
      </c>
      <c r="B52" s="116" t="s">
        <v>474</v>
      </c>
      <c r="C52" s="122" t="s">
        <v>475</v>
      </c>
      <c r="D52" s="124">
        <v>45623</v>
      </c>
      <c r="E52" s="123">
        <v>45624</v>
      </c>
      <c r="F52" s="186">
        <v>4049.1</v>
      </c>
      <c r="G52" s="118">
        <v>45629</v>
      </c>
      <c r="H52" s="116">
        <v>1000000000</v>
      </c>
      <c r="I52" s="155"/>
    </row>
    <row r="53" ht="16.5" customHeight="1" spans="1:9">
      <c r="A53" s="224" t="s">
        <v>4966</v>
      </c>
      <c r="B53" s="226" t="s">
        <v>213</v>
      </c>
      <c r="C53" s="122" t="s">
        <v>214</v>
      </c>
      <c r="D53" s="124">
        <v>45623</v>
      </c>
      <c r="E53" s="123">
        <v>45624</v>
      </c>
      <c r="F53" s="186">
        <v>2239.62</v>
      </c>
      <c r="G53" s="118">
        <v>45629</v>
      </c>
      <c r="H53" s="116">
        <v>1000000000</v>
      </c>
      <c r="I53" s="155"/>
    </row>
    <row r="54" customHeight="1" spans="1:9">
      <c r="A54" s="116" t="s">
        <v>4967</v>
      </c>
      <c r="B54" s="116" t="s">
        <v>2780</v>
      </c>
      <c r="C54" s="122" t="s">
        <v>249</v>
      </c>
      <c r="D54" s="124">
        <v>45623</v>
      </c>
      <c r="E54" s="123">
        <v>45625</v>
      </c>
      <c r="F54" s="186">
        <v>2775.85</v>
      </c>
      <c r="G54" s="118">
        <v>45629</v>
      </c>
      <c r="H54" s="116">
        <v>1444000000</v>
      </c>
      <c r="I54" s="155"/>
    </row>
    <row r="55" customHeight="1" spans="1:9">
      <c r="A55" s="116" t="s">
        <v>4968</v>
      </c>
      <c r="B55" s="26" t="s">
        <v>60</v>
      </c>
      <c r="C55" s="122" t="s">
        <v>803</v>
      </c>
      <c r="D55" s="123">
        <v>45623</v>
      </c>
      <c r="E55" s="123">
        <v>45625</v>
      </c>
      <c r="F55" s="186">
        <v>3208.4</v>
      </c>
      <c r="G55" s="118">
        <v>45629</v>
      </c>
      <c r="H55" s="116">
        <v>1000000000</v>
      </c>
      <c r="I55" s="155"/>
    </row>
    <row r="56" customHeight="1" spans="1:9">
      <c r="A56" s="224" t="s">
        <v>4969</v>
      </c>
      <c r="B56" s="116" t="s">
        <v>79</v>
      </c>
      <c r="C56" s="235" t="s">
        <v>251</v>
      </c>
      <c r="D56" s="232">
        <v>45623</v>
      </c>
      <c r="E56" s="124">
        <v>45628</v>
      </c>
      <c r="F56" s="186">
        <v>4230.85</v>
      </c>
      <c r="G56" s="118">
        <v>45629</v>
      </c>
      <c r="H56" s="116">
        <v>1000000000</v>
      </c>
      <c r="I56" s="155"/>
    </row>
    <row r="57" customHeight="1" spans="1:9">
      <c r="A57" s="224" t="s">
        <v>4970</v>
      </c>
      <c r="B57" s="242" t="s">
        <v>79</v>
      </c>
      <c r="C57" s="235" t="s">
        <v>251</v>
      </c>
      <c r="D57" s="161">
        <v>45624</v>
      </c>
      <c r="E57" s="124">
        <v>45628</v>
      </c>
      <c r="F57" s="186">
        <v>3037.45</v>
      </c>
      <c r="G57" s="118">
        <v>45629</v>
      </c>
      <c r="H57" s="116">
        <v>1000000000</v>
      </c>
      <c r="I57" s="155"/>
    </row>
    <row r="58" customHeight="1" spans="1:9">
      <c r="A58" s="196" t="s">
        <v>4971</v>
      </c>
      <c r="B58" s="116" t="s">
        <v>91</v>
      </c>
      <c r="C58" s="122" t="s">
        <v>249</v>
      </c>
      <c r="D58" s="161">
        <v>45624</v>
      </c>
      <c r="E58" s="124">
        <v>45628</v>
      </c>
      <c r="F58" s="186">
        <v>5551.69</v>
      </c>
      <c r="G58" s="118">
        <v>45629</v>
      </c>
      <c r="H58" s="116">
        <v>1444000000</v>
      </c>
      <c r="I58" s="155"/>
    </row>
    <row r="59" customHeight="1" spans="1:9">
      <c r="A59" s="224" t="s">
        <v>4972</v>
      </c>
      <c r="B59" s="116" t="s">
        <v>213</v>
      </c>
      <c r="C59" s="122" t="s">
        <v>214</v>
      </c>
      <c r="D59" s="124">
        <v>45624</v>
      </c>
      <c r="E59" s="124">
        <v>45628</v>
      </c>
      <c r="F59" s="186">
        <v>5753.57</v>
      </c>
      <c r="G59" s="118">
        <v>45629</v>
      </c>
      <c r="H59" s="116">
        <v>1000000000</v>
      </c>
      <c r="I59" s="155"/>
    </row>
    <row r="60" customHeight="1" spans="1:9">
      <c r="A60" s="116" t="s">
        <v>4973</v>
      </c>
      <c r="B60" s="116" t="s">
        <v>79</v>
      </c>
      <c r="C60" s="122" t="s">
        <v>798</v>
      </c>
      <c r="D60" s="124">
        <v>45624</v>
      </c>
      <c r="E60" s="124">
        <v>45628</v>
      </c>
      <c r="F60" s="186">
        <v>7886.59</v>
      </c>
      <c r="G60" s="118">
        <v>45629</v>
      </c>
      <c r="H60" s="116">
        <v>1000000000</v>
      </c>
      <c r="I60" s="155"/>
    </row>
    <row r="61" customHeight="1" spans="1:9">
      <c r="A61" s="224" t="s">
        <v>4974</v>
      </c>
      <c r="B61" s="116" t="s">
        <v>2083</v>
      </c>
      <c r="C61" s="129" t="s">
        <v>4964</v>
      </c>
      <c r="D61" s="123">
        <v>45625</v>
      </c>
      <c r="E61" s="123">
        <v>45625</v>
      </c>
      <c r="F61" s="186">
        <v>11211.76</v>
      </c>
      <c r="G61" s="118">
        <v>45629</v>
      </c>
      <c r="H61" s="116">
        <v>1000000000</v>
      </c>
      <c r="I61" s="155"/>
    </row>
    <row r="62" customHeight="1" spans="1:9">
      <c r="A62" s="116" t="s">
        <v>4975</v>
      </c>
      <c r="B62" s="116" t="s">
        <v>2744</v>
      </c>
      <c r="C62" s="122" t="s">
        <v>214</v>
      </c>
      <c r="D62" s="124">
        <v>45628</v>
      </c>
      <c r="E62" s="124">
        <v>45628</v>
      </c>
      <c r="F62" s="186">
        <v>7886.59</v>
      </c>
      <c r="G62" s="118">
        <v>45629</v>
      </c>
      <c r="H62" s="116">
        <v>1000000000</v>
      </c>
      <c r="I62" s="155"/>
    </row>
    <row r="63" customHeight="1" spans="1:9">
      <c r="A63" s="116" t="s">
        <v>4976</v>
      </c>
      <c r="B63" s="116" t="s">
        <v>914</v>
      </c>
      <c r="C63" s="122" t="s">
        <v>915</v>
      </c>
      <c r="D63" s="229">
        <v>45628</v>
      </c>
      <c r="E63" s="229">
        <v>45628</v>
      </c>
      <c r="F63" s="186">
        <v>11152.89</v>
      </c>
      <c r="G63" s="118">
        <v>45629</v>
      </c>
      <c r="H63" s="116">
        <v>1000000000</v>
      </c>
      <c r="I63" s="155"/>
    </row>
    <row r="64" ht="15.75" customHeight="1" spans="1:9">
      <c r="A64" s="22" t="s">
        <v>160</v>
      </c>
      <c r="B64" s="106"/>
      <c r="C64" s="106"/>
      <c r="D64" s="106"/>
      <c r="E64" s="106"/>
      <c r="F64" s="106"/>
      <c r="G64" s="106"/>
      <c r="H64" s="107"/>
      <c r="I64" s="152">
        <f>SUM(F65)</f>
        <v>0</v>
      </c>
    </row>
    <row r="65" ht="18" customHeight="1" spans="1:40">
      <c r="A65" s="122"/>
      <c r="B65" s="116"/>
      <c r="C65" s="122"/>
      <c r="D65" s="123"/>
      <c r="E65" s="123"/>
      <c r="F65" s="121"/>
      <c r="G65" s="122"/>
      <c r="H65" s="116"/>
      <c r="I65" s="122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ht="15.75" customHeight="1" spans="1:9">
      <c r="A66" s="22" t="s">
        <v>161</v>
      </c>
      <c r="B66" s="106"/>
      <c r="C66" s="106"/>
      <c r="D66" s="106"/>
      <c r="E66" s="106"/>
      <c r="F66" s="106"/>
      <c r="G66" s="106"/>
      <c r="H66" s="107"/>
      <c r="I66" s="152">
        <f>SUM(F67:F75)</f>
        <v>858847.58</v>
      </c>
    </row>
    <row r="67" ht="16.5" customHeight="1" spans="1:9">
      <c r="A67" s="224" t="s">
        <v>4977</v>
      </c>
      <c r="B67" s="116" t="s">
        <v>172</v>
      </c>
      <c r="C67" s="163" t="s">
        <v>1372</v>
      </c>
      <c r="D67" s="123">
        <v>45622</v>
      </c>
      <c r="E67" s="123">
        <v>45622</v>
      </c>
      <c r="F67" s="72">
        <v>150891.33</v>
      </c>
      <c r="G67" s="118">
        <v>45629</v>
      </c>
      <c r="H67" s="149">
        <v>1000000000</v>
      </c>
      <c r="I67" s="155"/>
    </row>
    <row r="68" ht="17.25" customHeight="1" spans="1:9">
      <c r="A68" s="224" t="s">
        <v>4978</v>
      </c>
      <c r="B68" s="116" t="s">
        <v>184</v>
      </c>
      <c r="C68" s="224" t="s">
        <v>372</v>
      </c>
      <c r="D68" s="123">
        <v>45622</v>
      </c>
      <c r="E68" s="161">
        <v>45623</v>
      </c>
      <c r="F68" s="119">
        <v>186141.5</v>
      </c>
      <c r="G68" s="118">
        <v>45629</v>
      </c>
      <c r="H68" s="116">
        <v>1000000000</v>
      </c>
      <c r="I68" s="155"/>
    </row>
    <row r="69" ht="17.25" customHeight="1" spans="1:9">
      <c r="A69" s="116" t="s">
        <v>4979</v>
      </c>
      <c r="B69" s="116" t="s">
        <v>184</v>
      </c>
      <c r="C69" s="122" t="s">
        <v>2914</v>
      </c>
      <c r="D69" s="123">
        <v>45622</v>
      </c>
      <c r="E69" s="123">
        <v>45625</v>
      </c>
      <c r="F69" s="141">
        <v>155300.67</v>
      </c>
      <c r="G69" s="118">
        <v>45629</v>
      </c>
      <c r="H69" s="116">
        <v>1000000000</v>
      </c>
      <c r="I69" s="155"/>
    </row>
    <row r="70" ht="17.25" customHeight="1" spans="1:9">
      <c r="A70" s="224" t="s">
        <v>4980</v>
      </c>
      <c r="B70" s="116" t="s">
        <v>2679</v>
      </c>
      <c r="C70" s="122" t="s">
        <v>4981</v>
      </c>
      <c r="D70" s="140">
        <v>45622</v>
      </c>
      <c r="E70" s="123">
        <v>45625</v>
      </c>
      <c r="F70" s="141">
        <v>107859.53</v>
      </c>
      <c r="G70" s="118">
        <v>45629</v>
      </c>
      <c r="H70" s="149">
        <v>1000000000</v>
      </c>
      <c r="I70" s="155"/>
    </row>
    <row r="71" ht="17.25" customHeight="1" spans="1:9">
      <c r="A71" s="224" t="s">
        <v>4982</v>
      </c>
      <c r="B71" s="26" t="s">
        <v>166</v>
      </c>
      <c r="C71" s="235" t="s">
        <v>350</v>
      </c>
      <c r="D71" s="161">
        <v>45623</v>
      </c>
      <c r="E71" s="123">
        <v>45624</v>
      </c>
      <c r="F71" s="141">
        <v>3371.13</v>
      </c>
      <c r="G71" s="118">
        <v>45629</v>
      </c>
      <c r="H71" s="116">
        <v>1000000000</v>
      </c>
      <c r="I71" s="155"/>
    </row>
    <row r="72" ht="17.25" customHeight="1" spans="1:40">
      <c r="A72" s="48" t="s">
        <v>4983</v>
      </c>
      <c r="B72" s="48" t="s">
        <v>2679</v>
      </c>
      <c r="C72" s="282" t="s">
        <v>4984</v>
      </c>
      <c r="D72" s="283">
        <v>45623</v>
      </c>
      <c r="E72" s="262">
        <v>45625</v>
      </c>
      <c r="F72" s="270">
        <v>98267.11</v>
      </c>
      <c r="G72" s="118">
        <v>45629</v>
      </c>
      <c r="H72" s="284">
        <v>1000000000</v>
      </c>
      <c r="I72" s="274"/>
      <c r="J72" s="275"/>
      <c r="K72" s="275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  <c r="Z72" s="275"/>
      <c r="AA72" s="275"/>
      <c r="AB72" s="275"/>
      <c r="AC72" s="275"/>
      <c r="AD72" s="275"/>
      <c r="AE72" s="275"/>
      <c r="AF72" s="275"/>
      <c r="AG72" s="275"/>
      <c r="AH72" s="275"/>
      <c r="AI72" s="275"/>
      <c r="AJ72" s="275"/>
      <c r="AK72" s="275"/>
      <c r="AL72" s="275"/>
      <c r="AM72" s="275"/>
      <c r="AN72" s="275"/>
    </row>
    <row r="73" ht="17.25" customHeight="1" spans="1:40">
      <c r="A73" s="47" t="s">
        <v>4985</v>
      </c>
      <c r="B73" s="48" t="s">
        <v>169</v>
      </c>
      <c r="C73" s="47" t="s">
        <v>4986</v>
      </c>
      <c r="D73" s="283">
        <v>45625</v>
      </c>
      <c r="E73" s="262">
        <v>45625</v>
      </c>
      <c r="F73" s="270">
        <v>41564.13</v>
      </c>
      <c r="G73" s="118">
        <v>45629</v>
      </c>
      <c r="H73" s="48">
        <v>1000000000</v>
      </c>
      <c r="I73" s="274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</row>
    <row r="74" ht="17.25" customHeight="1" spans="1:9">
      <c r="A74" s="116" t="s">
        <v>4987</v>
      </c>
      <c r="B74" s="116" t="s">
        <v>163</v>
      </c>
      <c r="C74" s="122" t="s">
        <v>970</v>
      </c>
      <c r="D74" s="140">
        <v>45625</v>
      </c>
      <c r="E74" s="123">
        <v>45625</v>
      </c>
      <c r="F74" s="246">
        <v>112081.05</v>
      </c>
      <c r="G74" s="118">
        <v>45629</v>
      </c>
      <c r="H74" s="116">
        <v>3008000000</v>
      </c>
      <c r="I74" s="155"/>
    </row>
    <row r="75" ht="17.25" customHeight="1" spans="1:9">
      <c r="A75" s="224" t="s">
        <v>4988</v>
      </c>
      <c r="B75" s="116" t="s">
        <v>166</v>
      </c>
      <c r="C75" s="122" t="s">
        <v>1287</v>
      </c>
      <c r="D75" s="124">
        <v>45625</v>
      </c>
      <c r="E75" s="124">
        <v>45628</v>
      </c>
      <c r="F75" s="141">
        <v>3371.13</v>
      </c>
      <c r="G75" s="118">
        <v>45629</v>
      </c>
      <c r="H75" s="116">
        <v>1000000000</v>
      </c>
      <c r="I75" s="155"/>
    </row>
    <row r="76" ht="15.75" customHeight="1" spans="1:9">
      <c r="A76" s="22" t="s">
        <v>186</v>
      </c>
      <c r="B76" s="106"/>
      <c r="C76" s="106"/>
      <c r="D76" s="106"/>
      <c r="E76" s="106"/>
      <c r="F76" s="106"/>
      <c r="G76" s="106"/>
      <c r="H76" s="107"/>
      <c r="I76" s="152">
        <f>SUM(F77)</f>
        <v>0</v>
      </c>
    </row>
    <row r="77" ht="18" customHeight="1" spans="1:9">
      <c r="A77" s="159"/>
      <c r="B77" s="116"/>
      <c r="C77" s="285"/>
      <c r="D77" s="160"/>
      <c r="E77" s="232"/>
      <c r="F77" s="141"/>
      <c r="G77" s="258"/>
      <c r="H77" s="220"/>
      <c r="I77" s="122"/>
    </row>
    <row r="78" ht="15.75" customHeight="1" spans="1:9">
      <c r="A78" s="22" t="s">
        <v>187</v>
      </c>
      <c r="B78" s="106"/>
      <c r="C78" s="106"/>
      <c r="D78" s="106"/>
      <c r="E78" s="106"/>
      <c r="F78" s="106"/>
      <c r="G78" s="106"/>
      <c r="H78" s="107"/>
      <c r="I78" s="152">
        <f>SUM(F79:F84)</f>
        <v>268493.25</v>
      </c>
    </row>
    <row r="79" ht="15.75" customHeight="1" spans="1:9">
      <c r="A79" s="224" t="s">
        <v>4989</v>
      </c>
      <c r="B79" s="116" t="s">
        <v>4990</v>
      </c>
      <c r="C79" s="122" t="s">
        <v>4991</v>
      </c>
      <c r="D79" s="151">
        <v>45398</v>
      </c>
      <c r="E79" s="140">
        <v>45624</v>
      </c>
      <c r="F79" s="141">
        <v>86036.07</v>
      </c>
      <c r="G79" s="118">
        <v>45629</v>
      </c>
      <c r="H79" s="116">
        <v>1000000000</v>
      </c>
      <c r="I79" s="155"/>
    </row>
    <row r="80" ht="15.75" customHeight="1" spans="1:9">
      <c r="A80" s="224" t="s">
        <v>4992</v>
      </c>
      <c r="B80" s="116" t="s">
        <v>253</v>
      </c>
      <c r="C80" s="122" t="s">
        <v>4993</v>
      </c>
      <c r="D80" s="151">
        <v>45398</v>
      </c>
      <c r="E80" s="140">
        <v>45625</v>
      </c>
      <c r="F80" s="141">
        <v>69461</v>
      </c>
      <c r="G80" s="118">
        <v>45629</v>
      </c>
      <c r="H80" s="162" t="s">
        <v>4994</v>
      </c>
      <c r="I80" s="155"/>
    </row>
    <row r="81" ht="15.75" customHeight="1" spans="1:9">
      <c r="A81" s="116" t="s">
        <v>4995</v>
      </c>
      <c r="B81" s="116" t="s">
        <v>3448</v>
      </c>
      <c r="C81" s="122" t="s">
        <v>1909</v>
      </c>
      <c r="D81" s="118">
        <v>45608</v>
      </c>
      <c r="E81" s="151">
        <v>45621</v>
      </c>
      <c r="F81" s="119">
        <v>19059.79</v>
      </c>
      <c r="G81" s="118">
        <v>45629</v>
      </c>
      <c r="H81" s="116">
        <v>1000000000</v>
      </c>
      <c r="I81" s="155"/>
    </row>
    <row r="82" ht="15.75" customHeight="1" spans="1:9">
      <c r="A82" s="116" t="s">
        <v>4996</v>
      </c>
      <c r="B82" s="116" t="s">
        <v>301</v>
      </c>
      <c r="C82" s="122" t="s">
        <v>3039</v>
      </c>
      <c r="D82" s="161">
        <v>45622</v>
      </c>
      <c r="E82" s="161">
        <v>45623</v>
      </c>
      <c r="F82" s="131">
        <v>21192.03</v>
      </c>
      <c r="G82" s="118">
        <v>45629</v>
      </c>
      <c r="H82" s="116">
        <v>1000000000</v>
      </c>
      <c r="I82" s="155"/>
    </row>
    <row r="83" ht="15.75" customHeight="1" spans="1:9">
      <c r="A83" s="26" t="s">
        <v>4997</v>
      </c>
      <c r="B83" s="26" t="s">
        <v>1094</v>
      </c>
      <c r="C83" s="122" t="s">
        <v>1095</v>
      </c>
      <c r="D83" s="161">
        <v>45622</v>
      </c>
      <c r="E83" s="161">
        <v>45623</v>
      </c>
      <c r="F83" s="72">
        <v>45709.71</v>
      </c>
      <c r="G83" s="118">
        <v>45629</v>
      </c>
      <c r="H83" s="116">
        <v>3008000000</v>
      </c>
      <c r="I83" s="155"/>
    </row>
    <row r="84" ht="17.25" customHeight="1" spans="1:9">
      <c r="A84" s="286" t="s">
        <v>4998</v>
      </c>
      <c r="B84" s="116" t="s">
        <v>88</v>
      </c>
      <c r="C84" s="235" t="s">
        <v>1309</v>
      </c>
      <c r="D84" s="151">
        <v>45622</v>
      </c>
      <c r="E84" s="140">
        <v>45624</v>
      </c>
      <c r="F84" s="141">
        <v>27034.65</v>
      </c>
      <c r="G84" s="118">
        <v>45629</v>
      </c>
      <c r="H84" s="116">
        <v>3008000000</v>
      </c>
      <c r="I84" s="155"/>
    </row>
    <row r="85" ht="15.75" customHeight="1" spans="1:9">
      <c r="A85" s="22" t="s">
        <v>208</v>
      </c>
      <c r="B85" s="106"/>
      <c r="C85" s="106"/>
      <c r="D85" s="106"/>
      <c r="E85" s="106"/>
      <c r="F85" s="106"/>
      <c r="G85" s="106"/>
      <c r="H85" s="107"/>
      <c r="I85" s="152">
        <f>SUM(F86:F88)</f>
        <v>70249.16</v>
      </c>
    </row>
    <row r="86" ht="17.25" customHeight="1" spans="1:9">
      <c r="A86" s="224" t="s">
        <v>4999</v>
      </c>
      <c r="B86" s="116" t="s">
        <v>66</v>
      </c>
      <c r="C86" s="122" t="s">
        <v>338</v>
      </c>
      <c r="D86" s="287">
        <v>45621</v>
      </c>
      <c r="E86" s="287">
        <v>45624</v>
      </c>
      <c r="F86" s="141">
        <v>22791.77</v>
      </c>
      <c r="G86" s="118">
        <v>45629</v>
      </c>
      <c r="H86" s="116">
        <v>1000000000</v>
      </c>
      <c r="I86" s="155"/>
    </row>
    <row r="87" ht="17.25" customHeight="1" spans="1:9">
      <c r="A87" s="224" t="s">
        <v>5000</v>
      </c>
      <c r="B87" s="116" t="s">
        <v>60</v>
      </c>
      <c r="C87" s="122" t="s">
        <v>465</v>
      </c>
      <c r="D87" s="124">
        <v>45623</v>
      </c>
      <c r="E87" s="287">
        <v>45624</v>
      </c>
      <c r="F87" s="222">
        <v>18112.5</v>
      </c>
      <c r="G87" s="118">
        <v>45629</v>
      </c>
      <c r="H87" s="116">
        <v>3008000000</v>
      </c>
      <c r="I87" s="155"/>
    </row>
    <row r="88" ht="17.25" customHeight="1" spans="1:9">
      <c r="A88" s="224" t="s">
        <v>5001</v>
      </c>
      <c r="B88" s="116" t="s">
        <v>213</v>
      </c>
      <c r="C88" s="122" t="s">
        <v>214</v>
      </c>
      <c r="D88" s="161">
        <v>45624</v>
      </c>
      <c r="E88" s="288">
        <v>45628</v>
      </c>
      <c r="F88" s="246">
        <v>29344.89</v>
      </c>
      <c r="G88" s="118">
        <v>45629</v>
      </c>
      <c r="H88" s="116">
        <v>1000000000</v>
      </c>
      <c r="I88" s="155"/>
    </row>
    <row r="89" ht="15.75" customHeight="1" spans="1:9">
      <c r="A89" s="22" t="s">
        <v>220</v>
      </c>
      <c r="B89" s="106"/>
      <c r="C89" s="106"/>
      <c r="D89" s="106"/>
      <c r="E89" s="106"/>
      <c r="F89" s="106"/>
      <c r="G89" s="106"/>
      <c r="H89" s="107"/>
      <c r="I89" s="152">
        <f>SUM(F90)</f>
        <v>0</v>
      </c>
    </row>
    <row r="90" ht="15.75" customHeight="1" spans="1:9">
      <c r="A90" s="26"/>
      <c r="B90" s="134"/>
      <c r="C90" s="235"/>
      <c r="D90" s="289"/>
      <c r="E90" s="289"/>
      <c r="F90" s="236"/>
      <c r="G90" s="43"/>
      <c r="H90" s="290"/>
      <c r="I90" s="122"/>
    </row>
    <row r="91" ht="15.75" customHeight="1" spans="1:9">
      <c r="A91" s="22" t="s">
        <v>221</v>
      </c>
      <c r="B91" s="106"/>
      <c r="C91" s="106"/>
      <c r="D91" s="106"/>
      <c r="E91" s="106"/>
      <c r="F91" s="106"/>
      <c r="G91" s="106"/>
      <c r="H91" s="107"/>
      <c r="I91" s="152">
        <f>F92</f>
        <v>0</v>
      </c>
    </row>
    <row r="92" ht="15.75" customHeight="1" spans="1:9">
      <c r="A92" s="116"/>
      <c r="B92" s="116"/>
      <c r="C92" s="122"/>
      <c r="D92" s="122"/>
      <c r="E92" s="122"/>
      <c r="F92" s="117"/>
      <c r="G92" s="291"/>
      <c r="H92" s="292"/>
      <c r="I92" s="122"/>
    </row>
    <row r="93" customFormat="1" ht="15.75" customHeight="1" spans="1:8">
      <c r="A93" s="91"/>
      <c r="B93" s="91"/>
      <c r="D93" s="91"/>
      <c r="E93" s="91"/>
      <c r="F93" s="167"/>
      <c r="G93" s="168"/>
      <c r="H93" s="169"/>
    </row>
    <row r="94" customFormat="1" ht="15.75" customHeight="1" spans="1:8">
      <c r="A94" s="170" t="s">
        <v>222</v>
      </c>
      <c r="B94" s="171"/>
      <c r="C94" s="171"/>
      <c r="D94" s="91"/>
      <c r="E94" s="91"/>
      <c r="F94" s="167"/>
      <c r="H94" s="91"/>
    </row>
    <row r="95" customFormat="1" ht="15.75" customHeight="1" spans="1:8">
      <c r="A95" s="172" t="s">
        <v>223</v>
      </c>
      <c r="B95" s="102"/>
      <c r="C95" s="102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 spans="1:8">
      <c r="A291" s="91"/>
      <c r="B291" s="91"/>
      <c r="D291" s="91"/>
      <c r="E291" s="91"/>
      <c r="F291" s="167"/>
      <c r="H291" s="91"/>
    </row>
    <row r="292" customFormat="1" ht="15.75" customHeight="1" spans="1:8">
      <c r="A292" s="91"/>
      <c r="B292" s="91"/>
      <c r="D292" s="91"/>
      <c r="E292" s="91"/>
      <c r="F292" s="167"/>
      <c r="H292" s="91"/>
    </row>
    <row r="293" customFormat="1" ht="15.75" customHeight="1" spans="1:8">
      <c r="A293" s="91"/>
      <c r="B293" s="91"/>
      <c r="D293" s="91"/>
      <c r="E293" s="91"/>
      <c r="F293" s="167"/>
      <c r="H293" s="91"/>
    </row>
    <row r="294" customFormat="1" ht="15.75" customHeight="1" spans="1:8">
      <c r="A294" s="91"/>
      <c r="B294" s="91"/>
      <c r="D294" s="91"/>
      <c r="E294" s="91"/>
      <c r="F294" s="167"/>
      <c r="H294" s="91"/>
    </row>
    <row r="295" customFormat="1" ht="15.75" customHeight="1" spans="1:8">
      <c r="A295" s="91"/>
      <c r="B295" s="91"/>
      <c r="D295" s="91"/>
      <c r="E295" s="91"/>
      <c r="F295" s="167"/>
      <c r="H295" s="91"/>
    </row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8:H38"/>
    <mergeCell ref="A64:H64"/>
    <mergeCell ref="A66:H66"/>
    <mergeCell ref="A76:H76"/>
    <mergeCell ref="A78:H78"/>
    <mergeCell ref="A85:H85"/>
    <mergeCell ref="A89:H89"/>
    <mergeCell ref="A91:H91"/>
  </mergeCells>
  <pageMargins left="0.75" right="0.75" top="1" bottom="1" header="0.5" footer="0.5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60" sqref="C60"/>
    </sheetView>
  </sheetViews>
  <sheetFormatPr defaultColWidth="12.6285714285714" defaultRowHeight="15" customHeight="1"/>
  <cols>
    <col min="1" max="1" width="20.1333333333333" customWidth="1"/>
    <col min="2" max="2" width="19.8761904761905" customWidth="1"/>
    <col min="3" max="3" width="75.2476190476191" customWidth="1"/>
    <col min="4" max="4" width="10.752380952381" customWidth="1"/>
    <col min="5" max="5" width="10" customWidth="1"/>
    <col min="6" max="6" width="13.6285714285714" customWidth="1"/>
    <col min="7" max="7" width="11.8571428571429" customWidth="1"/>
    <col min="8" max="8" width="23.5047619047619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customFormat="1" ht="15.75" customHeight="1" spans="2:9">
      <c r="B14" s="101"/>
      <c r="C14" s="101"/>
      <c r="D14" s="102"/>
      <c r="E14" s="102"/>
      <c r="F14" s="103"/>
      <c r="G14" s="101"/>
      <c r="H14" s="102"/>
      <c r="I14" s="102"/>
    </row>
    <row r="15" ht="36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SUM(F17:F23)</f>
        <v>48411.41</v>
      </c>
    </row>
    <row r="17" ht="19.5" customHeight="1" spans="1:9">
      <c r="A17" s="116" t="s">
        <v>5002</v>
      </c>
      <c r="B17" s="116" t="s">
        <v>18</v>
      </c>
      <c r="C17" s="122" t="s">
        <v>5003</v>
      </c>
      <c r="D17" s="118">
        <v>45622</v>
      </c>
      <c r="E17" s="118">
        <v>45629</v>
      </c>
      <c r="F17" s="119">
        <v>18600</v>
      </c>
      <c r="G17" s="118">
        <v>45632</v>
      </c>
      <c r="H17" s="116">
        <v>1000000000</v>
      </c>
      <c r="I17" s="155"/>
    </row>
    <row r="18" ht="17.25" customHeight="1" spans="1:9">
      <c r="A18" s="116" t="s">
        <v>5004</v>
      </c>
      <c r="B18" s="116"/>
      <c r="C18" s="122" t="s">
        <v>42</v>
      </c>
      <c r="D18" s="118">
        <v>45624</v>
      </c>
      <c r="E18" s="118">
        <v>45630</v>
      </c>
      <c r="F18" s="119">
        <v>6382.79</v>
      </c>
      <c r="G18" s="118">
        <v>45632</v>
      </c>
      <c r="H18" s="116">
        <v>1000000000</v>
      </c>
      <c r="I18" s="155"/>
    </row>
    <row r="19" ht="17.25" customHeight="1" spans="1:9">
      <c r="A19" s="116" t="s">
        <v>5005</v>
      </c>
      <c r="B19" s="116" t="s">
        <v>18</v>
      </c>
      <c r="C19" s="224" t="s">
        <v>5006</v>
      </c>
      <c r="D19" s="118">
        <v>45628</v>
      </c>
      <c r="E19" s="118">
        <v>45629</v>
      </c>
      <c r="F19" s="119">
        <v>1500</v>
      </c>
      <c r="G19" s="118">
        <v>45632</v>
      </c>
      <c r="H19" s="116">
        <v>100000000</v>
      </c>
      <c r="I19" s="155"/>
    </row>
    <row r="20" ht="17.25" customHeight="1" spans="1:9">
      <c r="A20" s="116" t="s">
        <v>5007</v>
      </c>
      <c r="B20" s="116"/>
      <c r="C20" s="122" t="s">
        <v>42</v>
      </c>
      <c r="D20" s="151">
        <v>45628</v>
      </c>
      <c r="E20" s="118">
        <v>45630</v>
      </c>
      <c r="F20" s="119">
        <v>3700</v>
      </c>
      <c r="G20" s="118">
        <v>45632</v>
      </c>
      <c r="H20" s="116">
        <v>1000000000</v>
      </c>
      <c r="I20" s="155"/>
    </row>
    <row r="21" ht="16.5" customHeight="1" spans="1:9">
      <c r="A21" s="116" t="s">
        <v>5008</v>
      </c>
      <c r="B21" s="116" t="s">
        <v>18</v>
      </c>
      <c r="C21" s="122" t="s">
        <v>5009</v>
      </c>
      <c r="D21" s="118">
        <v>45629</v>
      </c>
      <c r="E21" s="118">
        <v>45629</v>
      </c>
      <c r="F21" s="119">
        <v>1600</v>
      </c>
      <c r="G21" s="118">
        <v>45632</v>
      </c>
      <c r="H21" s="116" t="s">
        <v>31</v>
      </c>
      <c r="I21" s="155"/>
    </row>
    <row r="22" ht="15.75" customHeight="1" spans="1:9">
      <c r="A22" s="116" t="s">
        <v>5010</v>
      </c>
      <c r="B22" s="116" t="s">
        <v>18</v>
      </c>
      <c r="C22" s="122" t="s">
        <v>5009</v>
      </c>
      <c r="D22" s="118">
        <v>45629</v>
      </c>
      <c r="E22" s="118">
        <v>45629</v>
      </c>
      <c r="F22" s="119">
        <v>8728.62</v>
      </c>
      <c r="G22" s="118">
        <v>45632</v>
      </c>
      <c r="H22" s="116" t="s">
        <v>31</v>
      </c>
      <c r="I22" s="155"/>
    </row>
    <row r="23" ht="17.25" customHeight="1" spans="1:9">
      <c r="A23" s="242" t="s">
        <v>5011</v>
      </c>
      <c r="B23" s="116" t="s">
        <v>18</v>
      </c>
      <c r="C23" s="260" t="s">
        <v>5012</v>
      </c>
      <c r="D23" s="118">
        <v>45630</v>
      </c>
      <c r="E23" s="118">
        <v>45630</v>
      </c>
      <c r="F23" s="119">
        <v>7900</v>
      </c>
      <c r="G23" s="118">
        <v>45632</v>
      </c>
      <c r="H23" s="116" t="s">
        <v>31</v>
      </c>
      <c r="I23" s="155"/>
    </row>
    <row r="24" ht="24.75" customHeight="1" spans="1:40">
      <c r="A24" s="22" t="s">
        <v>2713</v>
      </c>
      <c r="B24" s="106"/>
      <c r="C24" s="106"/>
      <c r="D24" s="106"/>
      <c r="E24" s="106"/>
      <c r="F24" s="106"/>
      <c r="G24" s="106"/>
      <c r="H24" s="107"/>
      <c r="I24" s="152">
        <f>SUM(F25:F54)</f>
        <v>187479.64</v>
      </c>
      <c r="AN24" s="147" t="s">
        <v>52</v>
      </c>
    </row>
    <row r="25" ht="16.5" customHeight="1" spans="1:9">
      <c r="A25" s="26" t="s">
        <v>5013</v>
      </c>
      <c r="B25" s="26" t="s">
        <v>79</v>
      </c>
      <c r="C25" s="235" t="s">
        <v>251</v>
      </c>
      <c r="D25" s="124">
        <v>45622</v>
      </c>
      <c r="E25" s="123">
        <v>45630</v>
      </c>
      <c r="F25" s="143">
        <v>2179.8</v>
      </c>
      <c r="G25" s="118">
        <v>45632</v>
      </c>
      <c r="H25" s="116">
        <v>100000000</v>
      </c>
      <c r="I25" s="155"/>
    </row>
    <row r="26" customHeight="1" spans="1:9">
      <c r="A26" s="26" t="s">
        <v>5014</v>
      </c>
      <c r="B26" s="26" t="s">
        <v>5015</v>
      </c>
      <c r="C26" s="117" t="s">
        <v>5016</v>
      </c>
      <c r="D26" s="123">
        <v>45623</v>
      </c>
      <c r="E26" s="123">
        <v>45630</v>
      </c>
      <c r="F26" s="143">
        <v>11921.57</v>
      </c>
      <c r="G26" s="118">
        <v>45632</v>
      </c>
      <c r="H26" s="116">
        <v>1000000000</v>
      </c>
      <c r="I26" s="155"/>
    </row>
    <row r="27" ht="16.5" customHeight="1" spans="1:9">
      <c r="A27" s="116" t="s">
        <v>5017</v>
      </c>
      <c r="B27" s="116" t="s">
        <v>60</v>
      </c>
      <c r="C27" s="117" t="s">
        <v>803</v>
      </c>
      <c r="D27" s="124">
        <v>45623</v>
      </c>
      <c r="E27" s="123">
        <v>45630</v>
      </c>
      <c r="F27" s="141">
        <v>4220</v>
      </c>
      <c r="G27" s="118">
        <v>45632</v>
      </c>
      <c r="H27" s="116">
        <v>1000000000</v>
      </c>
      <c r="I27" s="155"/>
    </row>
    <row r="28" ht="16.5" customHeight="1" spans="1:9">
      <c r="A28" s="116" t="s">
        <v>5018</v>
      </c>
      <c r="B28" s="116" t="s">
        <v>329</v>
      </c>
      <c r="C28" s="122" t="s">
        <v>330</v>
      </c>
      <c r="D28" s="161">
        <v>45623</v>
      </c>
      <c r="E28" s="123">
        <v>45632</v>
      </c>
      <c r="F28" s="222">
        <v>12798.34</v>
      </c>
      <c r="G28" s="118">
        <v>45632</v>
      </c>
      <c r="H28" s="116" t="s">
        <v>3785</v>
      </c>
      <c r="I28" s="155"/>
    </row>
    <row r="29" ht="16.5" customHeight="1" spans="1:9">
      <c r="A29" s="26" t="s">
        <v>5019</v>
      </c>
      <c r="B29" s="26" t="s">
        <v>213</v>
      </c>
      <c r="C29" s="117" t="s">
        <v>214</v>
      </c>
      <c r="D29" s="124">
        <v>45624</v>
      </c>
      <c r="E29" s="124">
        <v>45629</v>
      </c>
      <c r="F29" s="222">
        <v>3327.16</v>
      </c>
      <c r="G29" s="118">
        <v>45632</v>
      </c>
      <c r="H29" s="116">
        <v>1000000000</v>
      </c>
      <c r="I29" s="155"/>
    </row>
    <row r="30" ht="16.5" customHeight="1" spans="1:9">
      <c r="A30" s="26" t="s">
        <v>5020</v>
      </c>
      <c r="B30" s="26" t="s">
        <v>2777</v>
      </c>
      <c r="C30" s="117" t="s">
        <v>803</v>
      </c>
      <c r="D30" s="124">
        <v>45624</v>
      </c>
      <c r="E30" s="124">
        <v>45629</v>
      </c>
      <c r="F30" s="139">
        <v>2449.5</v>
      </c>
      <c r="G30" s="118">
        <v>45632</v>
      </c>
      <c r="H30" s="116">
        <v>1000000000</v>
      </c>
      <c r="I30" s="155"/>
    </row>
    <row r="31" ht="16.5" customHeight="1" spans="1:40">
      <c r="A31" s="48" t="s">
        <v>5021</v>
      </c>
      <c r="B31" s="48" t="s">
        <v>914</v>
      </c>
      <c r="C31" s="261" t="s">
        <v>915</v>
      </c>
      <c r="D31" s="49">
        <v>45624</v>
      </c>
      <c r="E31" s="262">
        <v>45628</v>
      </c>
      <c r="F31" s="50">
        <v>2782</v>
      </c>
      <c r="G31" s="263">
        <v>45632</v>
      </c>
      <c r="H31" s="48">
        <v>1000000000</v>
      </c>
      <c r="I31" s="274"/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  <c r="AC31" s="275"/>
      <c r="AD31" s="275"/>
      <c r="AE31" s="275"/>
      <c r="AF31" s="275"/>
      <c r="AG31" s="275"/>
      <c r="AH31" s="275"/>
      <c r="AI31" s="275"/>
      <c r="AJ31" s="275"/>
      <c r="AK31" s="275"/>
      <c r="AL31" s="275"/>
      <c r="AM31" s="275"/>
      <c r="AN31" s="275"/>
    </row>
    <row r="32" ht="16.5" customHeight="1" spans="1:40">
      <c r="A32" s="48" t="s">
        <v>5022</v>
      </c>
      <c r="B32" s="48" t="s">
        <v>79</v>
      </c>
      <c r="C32" s="264" t="s">
        <v>251</v>
      </c>
      <c r="D32" s="49">
        <v>45624</v>
      </c>
      <c r="E32" s="262">
        <v>45630</v>
      </c>
      <c r="F32" s="265">
        <v>4250.9</v>
      </c>
      <c r="G32" s="263">
        <v>45632</v>
      </c>
      <c r="H32" s="48">
        <v>1000000000</v>
      </c>
      <c r="I32" s="274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  <c r="Z32" s="275"/>
      <c r="AA32" s="275"/>
      <c r="AB32" s="275"/>
      <c r="AC32" s="275"/>
      <c r="AD32" s="275"/>
      <c r="AE32" s="275"/>
      <c r="AF32" s="275"/>
      <c r="AG32" s="275"/>
      <c r="AH32" s="275"/>
      <c r="AI32" s="275"/>
      <c r="AJ32" s="275"/>
      <c r="AK32" s="275"/>
      <c r="AL32" s="275"/>
      <c r="AM32" s="275"/>
      <c r="AN32" s="275"/>
    </row>
    <row r="33" ht="16.5" customHeight="1" spans="1:40">
      <c r="A33" s="48" t="s">
        <v>5023</v>
      </c>
      <c r="B33" s="266" t="s">
        <v>213</v>
      </c>
      <c r="C33" s="261" t="s">
        <v>214</v>
      </c>
      <c r="D33" s="49">
        <v>45625</v>
      </c>
      <c r="E33" s="262">
        <v>45630</v>
      </c>
      <c r="F33" s="267">
        <v>2855.56</v>
      </c>
      <c r="G33" s="263">
        <v>45632</v>
      </c>
      <c r="H33" s="48">
        <v>1000000000</v>
      </c>
      <c r="I33" s="274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75"/>
      <c r="AC33" s="275"/>
      <c r="AD33" s="275"/>
      <c r="AE33" s="275"/>
      <c r="AF33" s="275"/>
      <c r="AG33" s="275"/>
      <c r="AH33" s="275"/>
      <c r="AI33" s="275"/>
      <c r="AJ33" s="275"/>
      <c r="AK33" s="275"/>
      <c r="AL33" s="275"/>
      <c r="AM33" s="275"/>
      <c r="AN33" s="275"/>
    </row>
    <row r="34" ht="16.5" customHeight="1" spans="1:40">
      <c r="A34" s="48" t="s">
        <v>4976</v>
      </c>
      <c r="B34" s="48" t="s">
        <v>914</v>
      </c>
      <c r="C34" s="261" t="s">
        <v>915</v>
      </c>
      <c r="D34" s="49">
        <v>45628</v>
      </c>
      <c r="E34" s="268">
        <v>45628</v>
      </c>
      <c r="F34" s="269">
        <v>11152.89</v>
      </c>
      <c r="G34" s="263">
        <v>45632</v>
      </c>
      <c r="H34" s="48">
        <v>1000000000</v>
      </c>
      <c r="I34" s="274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  <c r="AC34" s="275"/>
      <c r="AD34" s="275"/>
      <c r="AE34" s="275"/>
      <c r="AF34" s="275"/>
      <c r="AG34" s="275"/>
      <c r="AH34" s="275"/>
      <c r="AI34" s="275"/>
      <c r="AJ34" s="275"/>
      <c r="AK34" s="275"/>
      <c r="AL34" s="275"/>
      <c r="AM34" s="275"/>
      <c r="AN34" s="275"/>
    </row>
    <row r="35" ht="16.5" customHeight="1" spans="1:40">
      <c r="A35" s="48" t="s">
        <v>5024</v>
      </c>
      <c r="B35" s="48" t="s">
        <v>213</v>
      </c>
      <c r="C35" s="261" t="s">
        <v>214</v>
      </c>
      <c r="D35" s="49">
        <v>45628</v>
      </c>
      <c r="E35" s="262">
        <v>45630</v>
      </c>
      <c r="F35" s="270">
        <v>3518.84</v>
      </c>
      <c r="G35" s="263">
        <v>45632</v>
      </c>
      <c r="H35" s="48">
        <v>1000000000</v>
      </c>
      <c r="I35" s="274"/>
      <c r="J35" s="275"/>
      <c r="K35" s="275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5"/>
      <c r="AG35" s="275"/>
      <c r="AH35" s="275"/>
      <c r="AI35" s="275"/>
      <c r="AJ35" s="275"/>
      <c r="AK35" s="275"/>
      <c r="AL35" s="275"/>
      <c r="AM35" s="275"/>
      <c r="AN35" s="275"/>
    </row>
    <row r="36" ht="17.25" customHeight="1" spans="1:40">
      <c r="A36" s="48" t="s">
        <v>5025</v>
      </c>
      <c r="B36" s="48" t="s">
        <v>54</v>
      </c>
      <c r="C36" s="264" t="s">
        <v>341</v>
      </c>
      <c r="D36" s="262">
        <v>45628</v>
      </c>
      <c r="E36" s="262">
        <v>45630</v>
      </c>
      <c r="F36" s="270">
        <v>1729.16</v>
      </c>
      <c r="G36" s="263">
        <v>45632</v>
      </c>
      <c r="H36" s="48">
        <v>1000000000</v>
      </c>
      <c r="I36" s="274"/>
      <c r="J36" s="275"/>
      <c r="K36" s="275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B36" s="275"/>
      <c r="AC36" s="275"/>
      <c r="AD36" s="275"/>
      <c r="AE36" s="275"/>
      <c r="AF36" s="275"/>
      <c r="AG36" s="275"/>
      <c r="AH36" s="275"/>
      <c r="AI36" s="275"/>
      <c r="AJ36" s="275"/>
      <c r="AK36" s="275"/>
      <c r="AL36" s="275"/>
      <c r="AM36" s="275"/>
      <c r="AN36" s="275"/>
    </row>
    <row r="37" ht="16.5" customHeight="1" spans="1:40">
      <c r="A37" s="48" t="s">
        <v>5026</v>
      </c>
      <c r="B37" s="48" t="s">
        <v>2777</v>
      </c>
      <c r="C37" s="261" t="s">
        <v>803</v>
      </c>
      <c r="D37" s="262">
        <v>45628</v>
      </c>
      <c r="E37" s="262">
        <v>45630</v>
      </c>
      <c r="F37" s="270">
        <v>15233.6</v>
      </c>
      <c r="G37" s="263">
        <v>45632</v>
      </c>
      <c r="H37" s="48">
        <v>1000000000</v>
      </c>
      <c r="I37" s="274"/>
      <c r="J37" s="275"/>
      <c r="K37" s="275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</row>
    <row r="38" ht="16.5" customHeight="1" spans="1:40">
      <c r="A38" s="48" t="s">
        <v>5027</v>
      </c>
      <c r="B38" s="48" t="s">
        <v>54</v>
      </c>
      <c r="C38" s="261" t="s">
        <v>1153</v>
      </c>
      <c r="D38" s="262">
        <v>45628</v>
      </c>
      <c r="E38" s="262">
        <v>45630</v>
      </c>
      <c r="F38" s="265">
        <v>2876.28</v>
      </c>
      <c r="G38" s="263">
        <v>45632</v>
      </c>
      <c r="H38" s="48">
        <v>1444000000</v>
      </c>
      <c r="I38" s="274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275"/>
      <c r="AG38" s="275"/>
      <c r="AH38" s="275"/>
      <c r="AI38" s="275"/>
      <c r="AJ38" s="275"/>
      <c r="AK38" s="275"/>
      <c r="AL38" s="275"/>
      <c r="AM38" s="275"/>
      <c r="AN38" s="275"/>
    </row>
    <row r="39" ht="16.5" customHeight="1" spans="1:40">
      <c r="A39" s="48" t="s">
        <v>5028</v>
      </c>
      <c r="B39" s="48" t="s">
        <v>213</v>
      </c>
      <c r="C39" s="261" t="s">
        <v>214</v>
      </c>
      <c r="D39" s="262">
        <v>45628</v>
      </c>
      <c r="E39" s="49">
        <v>45631</v>
      </c>
      <c r="F39" s="265">
        <v>3378.01</v>
      </c>
      <c r="G39" s="263">
        <v>45632</v>
      </c>
      <c r="H39" s="48">
        <v>1000000000</v>
      </c>
      <c r="I39" s="274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</row>
    <row r="40" customHeight="1" spans="1:40">
      <c r="A40" s="48" t="s">
        <v>5029</v>
      </c>
      <c r="B40" s="271" t="s">
        <v>54</v>
      </c>
      <c r="C40" s="261" t="s">
        <v>341</v>
      </c>
      <c r="D40" s="262">
        <v>45628</v>
      </c>
      <c r="E40" s="262">
        <v>45631</v>
      </c>
      <c r="F40" s="270">
        <v>4186.85</v>
      </c>
      <c r="G40" s="263">
        <v>45632</v>
      </c>
      <c r="H40" s="48">
        <v>1000000000</v>
      </c>
      <c r="I40" s="274"/>
      <c r="J40" s="275"/>
      <c r="K40" s="275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  <c r="AA40" s="275"/>
      <c r="AB40" s="275"/>
      <c r="AC40" s="275"/>
      <c r="AD40" s="275"/>
      <c r="AE40" s="275"/>
      <c r="AF40" s="275"/>
      <c r="AG40" s="275"/>
      <c r="AH40" s="275"/>
      <c r="AI40" s="275"/>
      <c r="AJ40" s="275"/>
      <c r="AK40" s="275"/>
      <c r="AL40" s="275"/>
      <c r="AM40" s="275"/>
      <c r="AN40" s="275"/>
    </row>
    <row r="41" customHeight="1" spans="1:40">
      <c r="A41" s="48" t="s">
        <v>5030</v>
      </c>
      <c r="B41" s="48" t="s">
        <v>213</v>
      </c>
      <c r="C41" s="261" t="s">
        <v>214</v>
      </c>
      <c r="D41" s="262">
        <v>45628</v>
      </c>
      <c r="E41" s="262">
        <v>45631</v>
      </c>
      <c r="F41" s="267">
        <v>5545.26</v>
      </c>
      <c r="G41" s="263">
        <v>45632</v>
      </c>
      <c r="H41" s="48">
        <v>1000000000</v>
      </c>
      <c r="I41" s="274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</row>
    <row r="42" customHeight="1" spans="1:40">
      <c r="A42" s="48" t="s">
        <v>5031</v>
      </c>
      <c r="B42" s="48" t="s">
        <v>213</v>
      </c>
      <c r="C42" s="261" t="s">
        <v>214</v>
      </c>
      <c r="D42" s="262">
        <v>45628</v>
      </c>
      <c r="E42" s="262">
        <v>45631</v>
      </c>
      <c r="F42" s="265">
        <v>13632.54</v>
      </c>
      <c r="G42" s="263">
        <v>45632</v>
      </c>
      <c r="H42" s="48">
        <v>1000000000</v>
      </c>
      <c r="I42" s="274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</row>
    <row r="43" customHeight="1" spans="1:40">
      <c r="A43" s="48" t="s">
        <v>5032</v>
      </c>
      <c r="B43" s="48" t="s">
        <v>4213</v>
      </c>
      <c r="C43" s="261" t="s">
        <v>4143</v>
      </c>
      <c r="D43" s="49">
        <v>45629</v>
      </c>
      <c r="E43" s="49">
        <v>45629</v>
      </c>
      <c r="F43" s="265">
        <v>6059</v>
      </c>
      <c r="G43" s="263">
        <v>45632</v>
      </c>
      <c r="H43" s="48">
        <v>1444000000</v>
      </c>
      <c r="I43" s="274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  <c r="Z43" s="275"/>
      <c r="AA43" s="275"/>
      <c r="AB43" s="275"/>
      <c r="AC43" s="275"/>
      <c r="AD43" s="275"/>
      <c r="AE43" s="275"/>
      <c r="AF43" s="275"/>
      <c r="AG43" s="275"/>
      <c r="AH43" s="275"/>
      <c r="AI43" s="275"/>
      <c r="AJ43" s="275"/>
      <c r="AK43" s="275"/>
      <c r="AL43" s="275"/>
      <c r="AM43" s="275"/>
      <c r="AN43" s="275"/>
    </row>
    <row r="44" customHeight="1" spans="1:9">
      <c r="A44" s="26" t="s">
        <v>5033</v>
      </c>
      <c r="B44" s="26" t="s">
        <v>253</v>
      </c>
      <c r="C44" s="117" t="s">
        <v>395</v>
      </c>
      <c r="D44" s="124">
        <v>45629</v>
      </c>
      <c r="E44" s="124">
        <v>45629</v>
      </c>
      <c r="F44" s="121">
        <v>14094.9</v>
      </c>
      <c r="G44" s="118">
        <v>45632</v>
      </c>
      <c r="H44" s="116">
        <v>1000000000</v>
      </c>
      <c r="I44" s="155"/>
    </row>
    <row r="45" customHeight="1" spans="1:9">
      <c r="A45" s="26" t="s">
        <v>5034</v>
      </c>
      <c r="B45" s="26" t="s">
        <v>320</v>
      </c>
      <c r="C45" s="117" t="s">
        <v>4094</v>
      </c>
      <c r="D45" s="124">
        <v>45629</v>
      </c>
      <c r="E45" s="124">
        <v>45629</v>
      </c>
      <c r="F45" s="143">
        <v>11423.07</v>
      </c>
      <c r="G45" s="118">
        <v>45632</v>
      </c>
      <c r="H45" s="116">
        <v>1000000000</v>
      </c>
      <c r="I45" s="155"/>
    </row>
    <row r="46" customHeight="1" spans="1:9">
      <c r="A46" s="26" t="s">
        <v>5035</v>
      </c>
      <c r="B46" s="26" t="s">
        <v>143</v>
      </c>
      <c r="C46" s="117" t="s">
        <v>2869</v>
      </c>
      <c r="D46" s="124">
        <v>45629</v>
      </c>
      <c r="E46" s="124">
        <v>45629</v>
      </c>
      <c r="F46" s="272">
        <v>3201.71</v>
      </c>
      <c r="G46" s="118">
        <v>45632</v>
      </c>
      <c r="H46" s="116">
        <v>3008000000</v>
      </c>
      <c r="I46" s="155"/>
    </row>
    <row r="47" customHeight="1" spans="1:9">
      <c r="A47" s="26" t="s">
        <v>5036</v>
      </c>
      <c r="B47" s="26" t="s">
        <v>115</v>
      </c>
      <c r="C47" s="235" t="s">
        <v>132</v>
      </c>
      <c r="D47" s="124">
        <v>45629</v>
      </c>
      <c r="E47" s="123">
        <v>45629</v>
      </c>
      <c r="F47" s="143">
        <v>4527.74</v>
      </c>
      <c r="G47" s="118">
        <v>45632</v>
      </c>
      <c r="H47" s="116">
        <v>1000000000</v>
      </c>
      <c r="I47" s="155"/>
    </row>
    <row r="48" customHeight="1" spans="1:9">
      <c r="A48" s="26" t="s">
        <v>5037</v>
      </c>
      <c r="B48" s="26" t="s">
        <v>269</v>
      </c>
      <c r="C48" s="235" t="s">
        <v>270</v>
      </c>
      <c r="D48" s="124">
        <v>45629</v>
      </c>
      <c r="E48" s="123">
        <v>45630</v>
      </c>
      <c r="F48" s="143" t="s">
        <v>5038</v>
      </c>
      <c r="G48" s="118">
        <v>45632</v>
      </c>
      <c r="H48" s="116">
        <v>1000000000</v>
      </c>
      <c r="I48" s="155"/>
    </row>
    <row r="49" customHeight="1" spans="1:9">
      <c r="A49" s="116" t="s">
        <v>5039</v>
      </c>
      <c r="B49" s="116" t="s">
        <v>213</v>
      </c>
      <c r="C49" s="117" t="s">
        <v>214</v>
      </c>
      <c r="D49" s="124">
        <v>45629</v>
      </c>
      <c r="E49" s="124">
        <v>45631</v>
      </c>
      <c r="F49" s="143">
        <v>2083.14</v>
      </c>
      <c r="G49" s="118">
        <v>45632</v>
      </c>
      <c r="H49" s="116">
        <v>3008000000</v>
      </c>
      <c r="I49" s="155"/>
    </row>
    <row r="50" customHeight="1" spans="1:9">
      <c r="A50" s="116" t="s">
        <v>5040</v>
      </c>
      <c r="B50" s="116" t="s">
        <v>213</v>
      </c>
      <c r="C50" s="117" t="s">
        <v>214</v>
      </c>
      <c r="D50" s="124">
        <v>45629</v>
      </c>
      <c r="E50" s="124">
        <v>45631</v>
      </c>
      <c r="F50" s="141">
        <v>8735.5</v>
      </c>
      <c r="G50" s="118">
        <v>45632</v>
      </c>
      <c r="H50" s="116">
        <v>1000000000</v>
      </c>
      <c r="I50" s="155"/>
    </row>
    <row r="51" customHeight="1" spans="1:9">
      <c r="A51" s="116" t="s">
        <v>5041</v>
      </c>
      <c r="B51" s="116" t="s">
        <v>417</v>
      </c>
      <c r="C51" s="122" t="s">
        <v>467</v>
      </c>
      <c r="D51" s="123">
        <v>45630</v>
      </c>
      <c r="E51" s="123">
        <v>45632</v>
      </c>
      <c r="F51" s="222">
        <v>3509.37</v>
      </c>
      <c r="G51" s="118">
        <v>45632</v>
      </c>
      <c r="H51" s="116">
        <v>1444000000</v>
      </c>
      <c r="I51" s="155"/>
    </row>
    <row r="52" customHeight="1" spans="1:9">
      <c r="A52" s="116" t="s">
        <v>5042</v>
      </c>
      <c r="B52" s="116" t="s">
        <v>213</v>
      </c>
      <c r="C52" s="122" t="s">
        <v>214</v>
      </c>
      <c r="D52" s="123">
        <v>45630</v>
      </c>
      <c r="E52" s="123">
        <v>45632</v>
      </c>
      <c r="F52" s="141">
        <v>14461</v>
      </c>
      <c r="G52" s="118">
        <v>45632</v>
      </c>
      <c r="H52" s="116">
        <v>1000000000</v>
      </c>
      <c r="I52" s="155"/>
    </row>
    <row r="53" ht="15.75" customHeight="1" spans="1:9">
      <c r="A53" s="26" t="s">
        <v>5043</v>
      </c>
      <c r="B53" s="26" t="s">
        <v>4108</v>
      </c>
      <c r="C53" s="122" t="s">
        <v>1525</v>
      </c>
      <c r="D53" s="161">
        <v>45630</v>
      </c>
      <c r="E53" s="123">
        <v>45632</v>
      </c>
      <c r="F53" s="121">
        <v>4130.74</v>
      </c>
      <c r="G53" s="118">
        <v>45632</v>
      </c>
      <c r="H53" s="116">
        <v>1000000000</v>
      </c>
      <c r="I53" s="155"/>
    </row>
    <row r="54" ht="15.75" customHeight="1" spans="1:9">
      <c r="A54" s="116" t="s">
        <v>5044</v>
      </c>
      <c r="B54" s="162" t="s">
        <v>266</v>
      </c>
      <c r="C54" s="235" t="s">
        <v>745</v>
      </c>
      <c r="D54" s="123">
        <v>45631</v>
      </c>
      <c r="E54" s="123">
        <v>45631</v>
      </c>
      <c r="F54" s="141">
        <v>7215.21</v>
      </c>
      <c r="G54" s="118">
        <v>45632</v>
      </c>
      <c r="H54" s="116">
        <v>1000000000</v>
      </c>
      <c r="I54" s="155"/>
    </row>
    <row r="55" ht="15.75" customHeight="1" spans="1:9">
      <c r="A55" s="22" t="s">
        <v>160</v>
      </c>
      <c r="B55" s="106"/>
      <c r="C55" s="106"/>
      <c r="D55" s="106"/>
      <c r="E55" s="106"/>
      <c r="F55" s="106"/>
      <c r="G55" s="106"/>
      <c r="H55" s="107"/>
      <c r="I55" s="152">
        <f>SUM(F56)</f>
        <v>139332.02</v>
      </c>
    </row>
    <row r="56" ht="18" customHeight="1" spans="1:40">
      <c r="A56" s="116" t="s">
        <v>5045</v>
      </c>
      <c r="B56" s="116" t="s">
        <v>824</v>
      </c>
      <c r="C56" s="122" t="s">
        <v>5046</v>
      </c>
      <c r="D56" s="123">
        <v>45630</v>
      </c>
      <c r="E56" s="123">
        <v>45631</v>
      </c>
      <c r="F56" s="121">
        <v>139332.02</v>
      </c>
      <c r="G56" s="118">
        <v>45632</v>
      </c>
      <c r="H56" s="149">
        <v>1000000000</v>
      </c>
      <c r="I56" s="155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</row>
    <row r="57" ht="15.75" customHeight="1" spans="1:9">
      <c r="A57" s="22" t="s">
        <v>161</v>
      </c>
      <c r="B57" s="106"/>
      <c r="C57" s="106"/>
      <c r="D57" s="106"/>
      <c r="E57" s="106"/>
      <c r="F57" s="106"/>
      <c r="G57" s="106"/>
      <c r="H57" s="107"/>
      <c r="I57" s="152">
        <f>SUM(F58:F60)</f>
        <v>128248.27</v>
      </c>
    </row>
    <row r="58" ht="16.5" customHeight="1" spans="1:9">
      <c r="A58" s="196" t="s">
        <v>5047</v>
      </c>
      <c r="B58" s="26" t="s">
        <v>166</v>
      </c>
      <c r="C58" s="122" t="s">
        <v>1287</v>
      </c>
      <c r="D58" s="123">
        <v>45628</v>
      </c>
      <c r="E58" s="123">
        <v>45630</v>
      </c>
      <c r="F58" s="72">
        <v>105797.9</v>
      </c>
      <c r="G58" s="118">
        <v>45632</v>
      </c>
      <c r="H58" s="149">
        <v>1000000000</v>
      </c>
      <c r="I58" s="155"/>
    </row>
    <row r="59" ht="17.25" customHeight="1" spans="1:9">
      <c r="A59" s="196" t="s">
        <v>5048</v>
      </c>
      <c r="B59" s="116" t="s">
        <v>5049</v>
      </c>
      <c r="C59" s="235" t="s">
        <v>5050</v>
      </c>
      <c r="D59" s="123">
        <v>45630</v>
      </c>
      <c r="E59" s="123">
        <v>45631</v>
      </c>
      <c r="F59" s="141">
        <v>12836.36</v>
      </c>
      <c r="G59" s="118">
        <v>45632</v>
      </c>
      <c r="H59" s="116">
        <v>1000000000</v>
      </c>
      <c r="I59" s="155"/>
    </row>
    <row r="60" ht="17.25" customHeight="1" spans="1:9">
      <c r="A60" s="116" t="s">
        <v>5051</v>
      </c>
      <c r="B60" s="162" t="s">
        <v>166</v>
      </c>
      <c r="C60" s="122" t="s">
        <v>1287</v>
      </c>
      <c r="D60" s="123">
        <v>45631</v>
      </c>
      <c r="E60" s="123">
        <v>45631</v>
      </c>
      <c r="F60" s="119">
        <v>9614.01</v>
      </c>
      <c r="G60" s="118">
        <v>45632</v>
      </c>
      <c r="H60" s="116">
        <v>1000000000</v>
      </c>
      <c r="I60" s="155"/>
    </row>
    <row r="61" ht="15.75" customHeight="1" spans="1:9">
      <c r="A61" s="22" t="s">
        <v>186</v>
      </c>
      <c r="B61" s="106"/>
      <c r="C61" s="106"/>
      <c r="D61" s="106"/>
      <c r="E61" s="106"/>
      <c r="F61" s="106"/>
      <c r="G61" s="106"/>
      <c r="H61" s="107"/>
      <c r="I61" s="152">
        <f>SUM(F62)</f>
        <v>72083.85</v>
      </c>
    </row>
    <row r="62" ht="18" customHeight="1" spans="1:9">
      <c r="A62" s="116" t="s">
        <v>5052</v>
      </c>
      <c r="B62" s="116" t="s">
        <v>253</v>
      </c>
      <c r="C62" s="122" t="s">
        <v>276</v>
      </c>
      <c r="D62" s="160">
        <v>45629</v>
      </c>
      <c r="E62" s="232">
        <v>45629</v>
      </c>
      <c r="F62" s="141">
        <v>72083.85</v>
      </c>
      <c r="G62" s="118">
        <v>45632</v>
      </c>
      <c r="H62" s="273">
        <v>1000000000</v>
      </c>
      <c r="I62" s="155"/>
    </row>
    <row r="63" ht="15.75" customHeight="1" spans="1:9">
      <c r="A63" s="22" t="s">
        <v>187</v>
      </c>
      <c r="B63" s="106"/>
      <c r="C63" s="106"/>
      <c r="D63" s="106"/>
      <c r="E63" s="106"/>
      <c r="F63" s="106"/>
      <c r="G63" s="106"/>
      <c r="H63" s="107"/>
      <c r="I63" s="152">
        <f>SUM(F64:F66)</f>
        <v>122980.39</v>
      </c>
    </row>
    <row r="64" ht="15.75" customHeight="1" spans="1:9">
      <c r="A64" s="116" t="s">
        <v>5053</v>
      </c>
      <c r="B64" s="116" t="s">
        <v>5054</v>
      </c>
      <c r="C64" s="122" t="s">
        <v>1228</v>
      </c>
      <c r="D64" s="151">
        <v>45628</v>
      </c>
      <c r="E64" s="140">
        <v>45629</v>
      </c>
      <c r="F64" s="141">
        <v>32073.79</v>
      </c>
      <c r="G64" s="118">
        <v>45632</v>
      </c>
      <c r="H64" s="116">
        <v>3050000117</v>
      </c>
      <c r="I64" s="155"/>
    </row>
    <row r="65" ht="15.75" customHeight="1" spans="1:9">
      <c r="A65" s="116" t="s">
        <v>5055</v>
      </c>
      <c r="B65" s="26" t="s">
        <v>1094</v>
      </c>
      <c r="C65" s="235" t="s">
        <v>1095</v>
      </c>
      <c r="D65" s="118">
        <v>45628</v>
      </c>
      <c r="E65" s="151">
        <v>45631</v>
      </c>
      <c r="F65" s="119">
        <v>70321.13</v>
      </c>
      <c r="G65" s="118">
        <v>45632</v>
      </c>
      <c r="H65" s="116" t="s">
        <v>123</v>
      </c>
      <c r="I65" s="155"/>
    </row>
    <row r="66" ht="15.75" customHeight="1" spans="1:9">
      <c r="A66" s="116" t="s">
        <v>5056</v>
      </c>
      <c r="B66" s="26" t="s">
        <v>253</v>
      </c>
      <c r="C66" s="122" t="s">
        <v>395</v>
      </c>
      <c r="D66" s="151">
        <v>45629</v>
      </c>
      <c r="E66" s="140">
        <v>45630</v>
      </c>
      <c r="F66" s="141">
        <v>20585.47</v>
      </c>
      <c r="G66" s="118">
        <v>45632</v>
      </c>
      <c r="H66" s="162">
        <v>1000000000</v>
      </c>
      <c r="I66" s="155"/>
    </row>
    <row r="67" ht="15.75" customHeight="1" spans="1:9">
      <c r="A67" s="22" t="s">
        <v>208</v>
      </c>
      <c r="B67" s="106"/>
      <c r="C67" s="106"/>
      <c r="D67" s="106"/>
      <c r="E67" s="106"/>
      <c r="F67" s="106"/>
      <c r="G67" s="106"/>
      <c r="H67" s="107"/>
      <c r="I67" s="152">
        <f>SUM(F68:F69)</f>
        <v>46959.65</v>
      </c>
    </row>
    <row r="68" ht="17.25" customHeight="1" spans="1:9">
      <c r="A68" s="116" t="s">
        <v>5057</v>
      </c>
      <c r="B68" s="116" t="s">
        <v>213</v>
      </c>
      <c r="C68" s="122" t="s">
        <v>214</v>
      </c>
      <c r="D68" s="124">
        <v>45624</v>
      </c>
      <c r="E68" s="123">
        <v>45630</v>
      </c>
      <c r="F68" s="222">
        <v>25707.71</v>
      </c>
      <c r="G68" s="118">
        <v>45632</v>
      </c>
      <c r="H68" s="116">
        <v>1000000000</v>
      </c>
      <c r="I68" s="155"/>
    </row>
    <row r="69" ht="17.25" customHeight="1" spans="1:9">
      <c r="A69" s="116" t="s">
        <v>5058</v>
      </c>
      <c r="B69" s="242" t="s">
        <v>213</v>
      </c>
      <c r="C69" s="122" t="s">
        <v>214</v>
      </c>
      <c r="D69" s="123">
        <v>45628</v>
      </c>
      <c r="E69" s="123">
        <v>45630</v>
      </c>
      <c r="F69" s="141">
        <v>21251.94</v>
      </c>
      <c r="G69" s="118">
        <v>45632</v>
      </c>
      <c r="H69" s="91">
        <v>1000000000</v>
      </c>
      <c r="I69" s="155"/>
    </row>
    <row r="70" ht="15.75" customHeight="1" spans="1:9">
      <c r="A70" s="22" t="s">
        <v>220</v>
      </c>
      <c r="B70" s="106"/>
      <c r="C70" s="106"/>
      <c r="D70" s="106"/>
      <c r="E70" s="106"/>
      <c r="F70" s="106"/>
      <c r="G70" s="106"/>
      <c r="H70" s="107"/>
      <c r="I70" s="152">
        <f>SUM(F71)</f>
        <v>0</v>
      </c>
    </row>
    <row r="71" ht="15.75" customHeight="1" spans="1:9">
      <c r="A71" s="116"/>
      <c r="B71" s="116"/>
      <c r="C71" s="122"/>
      <c r="D71" s="164"/>
      <c r="E71" s="164"/>
      <c r="F71" s="72"/>
      <c r="G71" s="164"/>
      <c r="H71" s="116"/>
      <c r="I71" s="122"/>
    </row>
    <row r="72" ht="15.75" customHeight="1" spans="1:9">
      <c r="A72" s="22" t="s">
        <v>221</v>
      </c>
      <c r="B72" s="106"/>
      <c r="C72" s="106"/>
      <c r="D72" s="106"/>
      <c r="E72" s="106"/>
      <c r="F72" s="106"/>
      <c r="G72" s="106"/>
      <c r="H72" s="107"/>
      <c r="I72" s="152">
        <f>SUM(F73)</f>
        <v>120410.73</v>
      </c>
    </row>
    <row r="73" ht="15.75" customHeight="1" spans="1:9">
      <c r="A73" s="116" t="s">
        <v>2335</v>
      </c>
      <c r="B73" s="122" t="s">
        <v>2336</v>
      </c>
      <c r="C73" s="235" t="s">
        <v>2337</v>
      </c>
      <c r="D73" s="118">
        <v>45518</v>
      </c>
      <c r="E73" s="151">
        <v>45631</v>
      </c>
      <c r="F73" s="165">
        <v>120410.73</v>
      </c>
      <c r="G73" s="118">
        <v>45632</v>
      </c>
      <c r="H73" s="162">
        <v>1444000000</v>
      </c>
      <c r="I73" s="155"/>
    </row>
    <row r="74" customFormat="1" ht="15.75" customHeight="1" spans="1:8">
      <c r="A74" s="91"/>
      <c r="B74" s="91"/>
      <c r="D74" s="91"/>
      <c r="E74" s="91"/>
      <c r="F74" s="167"/>
      <c r="G74" s="168"/>
      <c r="H74" s="169"/>
    </row>
    <row r="75" customFormat="1" ht="15.75" customHeight="1" spans="1:8">
      <c r="A75" s="170" t="s">
        <v>222</v>
      </c>
      <c r="B75" s="171"/>
      <c r="C75" s="171"/>
      <c r="D75" s="91"/>
      <c r="E75" s="91"/>
      <c r="F75" s="167"/>
      <c r="H75" s="91"/>
    </row>
    <row r="76" customFormat="1" ht="15.75" customHeight="1" spans="1:8">
      <c r="A76" s="172" t="s">
        <v>223</v>
      </c>
      <c r="B76" s="102"/>
      <c r="C76" s="102"/>
      <c r="D76" s="91"/>
      <c r="E76" s="91"/>
      <c r="F76" s="167"/>
      <c r="H76" s="91"/>
    </row>
    <row r="77" customFormat="1" ht="15.75" customHeight="1" spans="1:8">
      <c r="A77" s="91"/>
      <c r="B77" s="91"/>
      <c r="D77" s="91"/>
      <c r="E77" s="91"/>
      <c r="F77" s="167"/>
      <c r="H77" s="91"/>
    </row>
    <row r="78" customFormat="1" ht="15.75" customHeight="1" spans="1:8">
      <c r="A78" s="91"/>
      <c r="B78" s="91"/>
      <c r="D78" s="91"/>
      <c r="E78" s="91"/>
      <c r="F78" s="167"/>
      <c r="H78" s="91"/>
    </row>
    <row r="79" customFormat="1" ht="15.75" customHeight="1" spans="1:8">
      <c r="A79" s="91"/>
      <c r="B79" s="91"/>
      <c r="D79" s="91"/>
      <c r="E79" s="91"/>
      <c r="F79" s="167"/>
      <c r="H79" s="91"/>
    </row>
    <row r="80" customFormat="1" ht="15.75" customHeight="1" spans="1:8">
      <c r="A80" s="91"/>
      <c r="B80" s="91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/>
    <row r="278" customFormat="1" ht="15.75" customHeight="1"/>
    <row r="279" customFormat="1" ht="15.75" customHeight="1"/>
    <row r="280" customFormat="1" ht="15.75" customHeight="1"/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4:H24"/>
    <mergeCell ref="A55:H55"/>
    <mergeCell ref="A57:H57"/>
    <mergeCell ref="A61:H61"/>
    <mergeCell ref="A63:H63"/>
    <mergeCell ref="A67:H67"/>
    <mergeCell ref="A70:H70"/>
    <mergeCell ref="A72:H72"/>
  </mergeCells>
  <pageMargins left="0.75" right="0.75" top="1" bottom="1" header="0.5" footer="0.5"/>
  <headerFooter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D23" sqref="D23"/>
    </sheetView>
  </sheetViews>
  <sheetFormatPr defaultColWidth="12.6285714285714" defaultRowHeight="15" customHeight="1"/>
  <cols>
    <col min="1" max="1" width="21.3809523809524" customWidth="1"/>
    <col min="2" max="2" width="19.8761904761905" customWidth="1"/>
    <col min="3" max="3" width="75.2476190476191" customWidth="1"/>
    <col min="4" max="4" width="10.752380952381" customWidth="1"/>
    <col min="5" max="5" width="10.4285714285714" customWidth="1"/>
    <col min="6" max="6" width="16.247619047619" customWidth="1"/>
    <col min="7" max="7" width="12.4285714285714" customWidth="1"/>
    <col min="8" max="8" width="19.8571428571429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customFormat="1" ht="15.75" customHeight="1" spans="2:9">
      <c r="B14" s="101"/>
      <c r="C14" s="101"/>
      <c r="D14" s="102"/>
      <c r="E14" s="102"/>
      <c r="F14" s="103"/>
      <c r="G14" s="101"/>
      <c r="H14" s="102"/>
      <c r="I14" s="102"/>
    </row>
    <row r="15" ht="39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SUM(F18:F20)</f>
        <v>61569.8</v>
      </c>
    </row>
    <row r="17" ht="18.75" customHeight="1" spans="1:9">
      <c r="A17" s="116" t="s">
        <v>5059</v>
      </c>
      <c r="B17" s="116" t="s">
        <v>18</v>
      </c>
      <c r="C17" s="122" t="s">
        <v>5060</v>
      </c>
      <c r="D17" s="118">
        <v>45630</v>
      </c>
      <c r="E17" s="118">
        <v>45632</v>
      </c>
      <c r="F17" s="119">
        <v>31000</v>
      </c>
      <c r="G17" s="151">
        <v>45635</v>
      </c>
      <c r="H17" s="116" t="s">
        <v>34</v>
      </c>
      <c r="I17" s="155"/>
    </row>
    <row r="18" ht="19.5" customHeight="1" spans="1:9">
      <c r="A18" s="116" t="s">
        <v>5061</v>
      </c>
      <c r="B18" s="116" t="s">
        <v>25</v>
      </c>
      <c r="C18" s="122" t="s">
        <v>5062</v>
      </c>
      <c r="D18" s="151">
        <v>45608</v>
      </c>
      <c r="E18" s="118">
        <v>45636</v>
      </c>
      <c r="F18" s="119">
        <v>2000</v>
      </c>
      <c r="G18" s="151">
        <v>45635</v>
      </c>
      <c r="H18" s="145" t="s">
        <v>31</v>
      </c>
      <c r="I18" s="155"/>
    </row>
    <row r="19" ht="17.25" customHeight="1" spans="1:9">
      <c r="A19" s="116" t="s">
        <v>5063</v>
      </c>
      <c r="B19" s="116"/>
      <c r="C19" s="122" t="s">
        <v>1481</v>
      </c>
      <c r="D19" s="118">
        <v>45610</v>
      </c>
      <c r="E19" s="118">
        <v>45635</v>
      </c>
      <c r="F19" s="252">
        <v>21069.8</v>
      </c>
      <c r="G19" s="151">
        <v>45635</v>
      </c>
      <c r="H19" s="116">
        <v>1050000117</v>
      </c>
      <c r="I19" s="155"/>
    </row>
    <row r="20" ht="17.25" customHeight="1" spans="1:9">
      <c r="A20" s="116" t="s">
        <v>4936</v>
      </c>
      <c r="B20" s="116" t="s">
        <v>18</v>
      </c>
      <c r="C20" s="122" t="s">
        <v>5064</v>
      </c>
      <c r="D20" s="118">
        <v>45621</v>
      </c>
      <c r="E20" s="118">
        <v>45632</v>
      </c>
      <c r="F20" s="119">
        <v>38500</v>
      </c>
      <c r="G20" s="151">
        <v>45635</v>
      </c>
      <c r="H20" s="116">
        <v>1000000000</v>
      </c>
      <c r="I20" s="155"/>
    </row>
    <row r="21" ht="24.75" customHeight="1" spans="1:40">
      <c r="A21" s="22" t="s">
        <v>2713</v>
      </c>
      <c r="B21" s="106"/>
      <c r="C21" s="106"/>
      <c r="D21" s="106"/>
      <c r="E21" s="106"/>
      <c r="F21" s="106"/>
      <c r="G21" s="106"/>
      <c r="H21" s="107"/>
      <c r="I21" s="152">
        <f>SUM(F22:F63)</f>
        <v>348057.7</v>
      </c>
      <c r="AN21" s="147" t="s">
        <v>52</v>
      </c>
    </row>
    <row r="22" ht="16.5" customHeight="1" spans="1:9">
      <c r="A22" s="26" t="s">
        <v>5065</v>
      </c>
      <c r="B22" s="26" t="s">
        <v>213</v>
      </c>
      <c r="C22" s="235" t="s">
        <v>214</v>
      </c>
      <c r="D22" s="124">
        <v>45628</v>
      </c>
      <c r="E22" s="123">
        <v>45632</v>
      </c>
      <c r="F22" s="143">
        <v>1356.32</v>
      </c>
      <c r="G22" s="151">
        <v>45635</v>
      </c>
      <c r="H22" s="145" t="s">
        <v>5066</v>
      </c>
      <c r="I22" s="155"/>
    </row>
    <row r="23" customHeight="1" spans="1:9">
      <c r="A23" s="116" t="s">
        <v>5067</v>
      </c>
      <c r="B23" s="116" t="s">
        <v>213</v>
      </c>
      <c r="C23" s="122" t="s">
        <v>214</v>
      </c>
      <c r="D23" s="124">
        <v>45628</v>
      </c>
      <c r="E23" s="124">
        <v>45636</v>
      </c>
      <c r="F23" s="222">
        <v>989.5</v>
      </c>
      <c r="G23" s="151">
        <v>45635</v>
      </c>
      <c r="H23" s="145" t="s">
        <v>5066</v>
      </c>
      <c r="I23" s="155"/>
    </row>
    <row r="24" ht="16.5" customHeight="1" spans="1:9">
      <c r="A24" s="116" t="s">
        <v>5068</v>
      </c>
      <c r="B24" s="116" t="s">
        <v>417</v>
      </c>
      <c r="C24" s="122" t="s">
        <v>467</v>
      </c>
      <c r="D24" s="123">
        <v>45630</v>
      </c>
      <c r="E24" s="123">
        <v>45632</v>
      </c>
      <c r="F24" s="143">
        <v>3479</v>
      </c>
      <c r="G24" s="151">
        <v>45635</v>
      </c>
      <c r="H24" s="145">
        <v>1444000000</v>
      </c>
      <c r="I24" s="155"/>
    </row>
    <row r="25" ht="16.5" customHeight="1" spans="1:9">
      <c r="A25" s="26" t="s">
        <v>5069</v>
      </c>
      <c r="B25" s="26" t="s">
        <v>91</v>
      </c>
      <c r="C25" s="122" t="s">
        <v>249</v>
      </c>
      <c r="D25" s="123">
        <v>45630</v>
      </c>
      <c r="E25" s="123">
        <v>45632</v>
      </c>
      <c r="F25" s="139">
        <v>5551.69</v>
      </c>
      <c r="G25" s="151">
        <v>45635</v>
      </c>
      <c r="H25" s="145">
        <v>1000000000</v>
      </c>
      <c r="I25" s="155"/>
    </row>
    <row r="26" ht="16.5" customHeight="1" spans="1:9">
      <c r="A26" s="26" t="s">
        <v>5070</v>
      </c>
      <c r="B26" s="26" t="s">
        <v>66</v>
      </c>
      <c r="C26" s="122" t="s">
        <v>338</v>
      </c>
      <c r="D26" s="124">
        <v>45630</v>
      </c>
      <c r="E26" s="123">
        <v>45632</v>
      </c>
      <c r="F26" s="72">
        <v>14256</v>
      </c>
      <c r="G26" s="151">
        <v>45635</v>
      </c>
      <c r="H26" s="145">
        <v>1000000000</v>
      </c>
      <c r="I26" s="155"/>
    </row>
    <row r="27" ht="16.5" customHeight="1" spans="1:9">
      <c r="A27" s="116" t="s">
        <v>5071</v>
      </c>
      <c r="B27" s="116" t="s">
        <v>421</v>
      </c>
      <c r="C27" s="122" t="s">
        <v>422</v>
      </c>
      <c r="D27" s="123">
        <v>45630</v>
      </c>
      <c r="E27" s="123">
        <v>45632</v>
      </c>
      <c r="F27" s="141">
        <v>16579.34</v>
      </c>
      <c r="G27" s="151">
        <v>45635</v>
      </c>
      <c r="H27" s="145">
        <v>1000000000</v>
      </c>
      <c r="I27" s="155"/>
    </row>
    <row r="28" ht="16.5" customHeight="1" spans="1:9">
      <c r="A28" s="116" t="s">
        <v>5072</v>
      </c>
      <c r="B28" s="116" t="s">
        <v>421</v>
      </c>
      <c r="C28" s="122" t="s">
        <v>422</v>
      </c>
      <c r="D28" s="123">
        <v>45630</v>
      </c>
      <c r="E28" s="123">
        <v>45632</v>
      </c>
      <c r="F28" s="141">
        <v>2517.29</v>
      </c>
      <c r="G28" s="151">
        <v>45635</v>
      </c>
      <c r="H28" s="145" t="s">
        <v>5066</v>
      </c>
      <c r="I28" s="155"/>
    </row>
    <row r="29" ht="16.5" customHeight="1" spans="1:9">
      <c r="A29" s="116" t="s">
        <v>5071</v>
      </c>
      <c r="B29" s="116" t="s">
        <v>421</v>
      </c>
      <c r="C29" s="122" t="s">
        <v>422</v>
      </c>
      <c r="D29" s="123">
        <v>45630</v>
      </c>
      <c r="E29" s="123">
        <v>45632</v>
      </c>
      <c r="F29" s="141">
        <v>16579.34</v>
      </c>
      <c r="G29" s="151">
        <v>45635</v>
      </c>
      <c r="H29" s="145">
        <v>1000000000</v>
      </c>
      <c r="I29" s="155"/>
    </row>
    <row r="30" ht="16.5" customHeight="1" spans="1:9">
      <c r="A30" s="116" t="s">
        <v>5073</v>
      </c>
      <c r="B30" s="116" t="s">
        <v>213</v>
      </c>
      <c r="C30" s="122" t="s">
        <v>214</v>
      </c>
      <c r="D30" s="140">
        <v>45630</v>
      </c>
      <c r="E30" s="123">
        <v>45632</v>
      </c>
      <c r="F30" s="222">
        <v>5703.7</v>
      </c>
      <c r="G30" s="151">
        <v>45635</v>
      </c>
      <c r="H30" s="145">
        <v>1000000000</v>
      </c>
      <c r="I30" s="155"/>
    </row>
    <row r="31" ht="16.5" customHeight="1" spans="1:9">
      <c r="A31" s="116" t="s">
        <v>5074</v>
      </c>
      <c r="B31" s="116" t="s">
        <v>213</v>
      </c>
      <c r="C31" s="122" t="s">
        <v>214</v>
      </c>
      <c r="D31" s="140">
        <v>45630</v>
      </c>
      <c r="E31" s="123">
        <v>45632</v>
      </c>
      <c r="F31" s="222">
        <v>2059.67</v>
      </c>
      <c r="G31" s="151">
        <v>45635</v>
      </c>
      <c r="H31" s="116">
        <v>1000000000</v>
      </c>
      <c r="I31" s="155"/>
    </row>
    <row r="32" ht="16.5" customHeight="1" spans="1:9">
      <c r="A32" s="116" t="s">
        <v>5075</v>
      </c>
      <c r="B32" s="162" t="s">
        <v>320</v>
      </c>
      <c r="C32" s="230" t="s">
        <v>686</v>
      </c>
      <c r="D32" s="140">
        <v>45630</v>
      </c>
      <c r="E32" s="123">
        <v>45632</v>
      </c>
      <c r="F32" s="141">
        <v>11341.36</v>
      </c>
      <c r="G32" s="151">
        <v>45635</v>
      </c>
      <c r="H32" s="116">
        <v>1000000000</v>
      </c>
      <c r="I32" s="155"/>
    </row>
    <row r="33" ht="17.25" customHeight="1" spans="1:9">
      <c r="A33" s="220" t="s">
        <v>5076</v>
      </c>
      <c r="B33" s="220" t="s">
        <v>79</v>
      </c>
      <c r="C33" s="230" t="s">
        <v>251</v>
      </c>
      <c r="D33" s="140">
        <v>45630</v>
      </c>
      <c r="E33" s="123">
        <v>45632</v>
      </c>
      <c r="F33" s="143">
        <v>4245.9</v>
      </c>
      <c r="G33" s="151">
        <v>45635</v>
      </c>
      <c r="H33" s="116">
        <v>1000000000</v>
      </c>
      <c r="I33" s="155"/>
    </row>
    <row r="34" ht="16.5" customHeight="1" spans="1:9">
      <c r="A34" s="116" t="s">
        <v>5077</v>
      </c>
      <c r="B34" s="116" t="s">
        <v>213</v>
      </c>
      <c r="C34" s="122" t="s">
        <v>214</v>
      </c>
      <c r="D34" s="140">
        <v>45630</v>
      </c>
      <c r="E34" s="123">
        <v>45632</v>
      </c>
      <c r="F34" s="222">
        <v>7869.97</v>
      </c>
      <c r="G34" s="151">
        <v>45635</v>
      </c>
      <c r="H34" s="116">
        <v>1000000000</v>
      </c>
      <c r="I34" s="155"/>
    </row>
    <row r="35" ht="16.5" customHeight="1" spans="1:9">
      <c r="A35" s="116" t="s">
        <v>5078</v>
      </c>
      <c r="B35" s="116" t="s">
        <v>5079</v>
      </c>
      <c r="C35" s="230" t="s">
        <v>5080</v>
      </c>
      <c r="D35" s="140">
        <v>45630</v>
      </c>
      <c r="E35" s="123">
        <v>45632</v>
      </c>
      <c r="F35" s="222">
        <v>1304.28</v>
      </c>
      <c r="G35" s="151">
        <v>45635</v>
      </c>
      <c r="H35" s="116">
        <v>3008000000</v>
      </c>
      <c r="I35" s="155"/>
    </row>
    <row r="36" ht="16.5" customHeight="1" spans="1:9">
      <c r="A36" s="116" t="s">
        <v>5081</v>
      </c>
      <c r="B36" s="116" t="s">
        <v>1236</v>
      </c>
      <c r="C36" s="122" t="s">
        <v>254</v>
      </c>
      <c r="D36" s="124">
        <v>45630</v>
      </c>
      <c r="E36" s="124">
        <v>45635</v>
      </c>
      <c r="F36" s="121">
        <v>1316.15</v>
      </c>
      <c r="G36" s="151">
        <v>45635</v>
      </c>
      <c r="H36" s="116">
        <v>1000000000</v>
      </c>
      <c r="I36" s="155"/>
    </row>
    <row r="37" customHeight="1" spans="1:9">
      <c r="A37" s="26" t="s">
        <v>5082</v>
      </c>
      <c r="B37" s="26" t="s">
        <v>143</v>
      </c>
      <c r="C37" s="122" t="s">
        <v>1856</v>
      </c>
      <c r="D37" s="140">
        <v>45630</v>
      </c>
      <c r="E37" s="123">
        <v>45635</v>
      </c>
      <c r="F37" s="141">
        <v>9529.77</v>
      </c>
      <c r="G37" s="151">
        <v>45635</v>
      </c>
      <c r="H37" s="116">
        <v>1000000000</v>
      </c>
      <c r="I37" s="155"/>
    </row>
    <row r="38" customHeight="1" spans="1:9">
      <c r="A38" s="134" t="s">
        <v>5083</v>
      </c>
      <c r="B38" s="134" t="s">
        <v>343</v>
      </c>
      <c r="C38" s="122" t="s">
        <v>344</v>
      </c>
      <c r="D38" s="140">
        <v>45630</v>
      </c>
      <c r="E38" s="123">
        <v>45635</v>
      </c>
      <c r="F38" s="141">
        <v>17496.69</v>
      </c>
      <c r="G38" s="151">
        <v>45635</v>
      </c>
      <c r="H38" s="116">
        <v>1000000000</v>
      </c>
      <c r="I38" s="155"/>
    </row>
    <row r="39" customHeight="1" spans="1:9">
      <c r="A39" s="159" t="s">
        <v>5084</v>
      </c>
      <c r="B39" s="242" t="s">
        <v>914</v>
      </c>
      <c r="C39" s="235" t="s">
        <v>915</v>
      </c>
      <c r="D39" s="124">
        <v>45631</v>
      </c>
      <c r="E39" s="123">
        <v>45632</v>
      </c>
      <c r="F39" s="143">
        <v>7605.75</v>
      </c>
      <c r="G39" s="151">
        <v>45635</v>
      </c>
      <c r="H39" s="116">
        <v>1000000000</v>
      </c>
      <c r="I39" s="155"/>
    </row>
    <row r="40" customHeight="1" spans="1:9">
      <c r="A40" s="26" t="s">
        <v>5085</v>
      </c>
      <c r="B40" s="26" t="s">
        <v>314</v>
      </c>
      <c r="C40" s="122" t="s">
        <v>4633</v>
      </c>
      <c r="D40" s="161">
        <v>45631</v>
      </c>
      <c r="E40" s="123">
        <v>45632</v>
      </c>
      <c r="F40" s="143">
        <v>2209.28</v>
      </c>
      <c r="G40" s="151">
        <v>45635</v>
      </c>
      <c r="H40" s="116">
        <v>1000000000</v>
      </c>
      <c r="I40" s="155"/>
    </row>
    <row r="41" customHeight="1" spans="1:9">
      <c r="A41" s="26" t="s">
        <v>5086</v>
      </c>
      <c r="B41" s="26" t="s">
        <v>329</v>
      </c>
      <c r="C41" s="122" t="s">
        <v>865</v>
      </c>
      <c r="D41" s="161">
        <v>45631</v>
      </c>
      <c r="E41" s="123">
        <v>45632</v>
      </c>
      <c r="F41" s="222">
        <v>1825.49</v>
      </c>
      <c r="G41" s="151">
        <v>45635</v>
      </c>
      <c r="H41" s="116">
        <v>1000000000</v>
      </c>
      <c r="I41" s="155"/>
    </row>
    <row r="42" customHeight="1" spans="1:9">
      <c r="A42" s="26" t="s">
        <v>5087</v>
      </c>
      <c r="B42" s="26" t="s">
        <v>648</v>
      </c>
      <c r="C42" s="122" t="s">
        <v>798</v>
      </c>
      <c r="D42" s="161">
        <v>45631</v>
      </c>
      <c r="E42" s="123">
        <v>45632</v>
      </c>
      <c r="F42" s="222">
        <v>3240.9</v>
      </c>
      <c r="G42" s="151">
        <v>45635</v>
      </c>
      <c r="H42" s="116">
        <v>1000000000</v>
      </c>
      <c r="I42" s="155"/>
    </row>
    <row r="43" customHeight="1" spans="1:9">
      <c r="A43" s="116" t="s">
        <v>5088</v>
      </c>
      <c r="B43" s="226" t="s">
        <v>5089</v>
      </c>
      <c r="C43" s="122" t="s">
        <v>3426</v>
      </c>
      <c r="D43" s="124">
        <v>45631</v>
      </c>
      <c r="E43" s="123">
        <v>45632</v>
      </c>
      <c r="F43" s="143">
        <v>410.7</v>
      </c>
      <c r="G43" s="151">
        <v>45635</v>
      </c>
      <c r="H43" s="116">
        <v>1000000000</v>
      </c>
      <c r="I43" s="155"/>
    </row>
    <row r="44" customHeight="1" spans="1:9">
      <c r="A44" s="116" t="s">
        <v>5090</v>
      </c>
      <c r="B44" s="116" t="s">
        <v>3103</v>
      </c>
      <c r="C44" s="122" t="s">
        <v>3899</v>
      </c>
      <c r="D44" s="124">
        <v>45631</v>
      </c>
      <c r="E44" s="123">
        <v>45635</v>
      </c>
      <c r="F44" s="143">
        <v>3764.12</v>
      </c>
      <c r="G44" s="151">
        <v>45635</v>
      </c>
      <c r="H44" s="116">
        <v>1000000000</v>
      </c>
      <c r="I44" s="155"/>
    </row>
    <row r="45" customHeight="1" spans="1:9">
      <c r="A45" s="26" t="s">
        <v>5091</v>
      </c>
      <c r="B45" s="26" t="s">
        <v>213</v>
      </c>
      <c r="C45" s="122" t="s">
        <v>214</v>
      </c>
      <c r="D45" s="124">
        <v>45631</v>
      </c>
      <c r="E45" s="123">
        <v>45635</v>
      </c>
      <c r="F45" s="143">
        <v>6162.87</v>
      </c>
      <c r="G45" s="151">
        <v>45635</v>
      </c>
      <c r="H45" s="116">
        <v>1000000000</v>
      </c>
      <c r="I45" s="155"/>
    </row>
    <row r="46" customHeight="1" spans="1:9">
      <c r="A46" s="242" t="s">
        <v>5092</v>
      </c>
      <c r="B46" s="242" t="s">
        <v>91</v>
      </c>
      <c r="C46" s="122" t="s">
        <v>249</v>
      </c>
      <c r="D46" s="124">
        <v>45631</v>
      </c>
      <c r="E46" s="123">
        <v>45635</v>
      </c>
      <c r="F46" s="252">
        <v>5551.69</v>
      </c>
      <c r="G46" s="151">
        <v>45635</v>
      </c>
      <c r="H46" s="116">
        <v>1444000000</v>
      </c>
      <c r="I46" s="155"/>
    </row>
    <row r="47" customHeight="1" spans="1:9">
      <c r="A47" s="116" t="s">
        <v>5093</v>
      </c>
      <c r="B47" s="171" t="s">
        <v>914</v>
      </c>
      <c r="C47" s="122" t="s">
        <v>915</v>
      </c>
      <c r="D47" s="124">
        <v>45631</v>
      </c>
      <c r="E47" s="124">
        <v>45636</v>
      </c>
      <c r="F47" s="222">
        <v>945.2</v>
      </c>
      <c r="G47" s="151">
        <v>45635</v>
      </c>
      <c r="H47" s="116">
        <v>1000000000</v>
      </c>
      <c r="I47" s="155"/>
    </row>
    <row r="48" customHeight="1" spans="1:9">
      <c r="A48" s="116" t="s">
        <v>5094</v>
      </c>
      <c r="B48" s="116" t="s">
        <v>1236</v>
      </c>
      <c r="C48" s="122" t="s">
        <v>395</v>
      </c>
      <c r="D48" s="229">
        <v>45631</v>
      </c>
      <c r="E48" s="232">
        <v>45636</v>
      </c>
      <c r="F48" s="141">
        <v>5780.45</v>
      </c>
      <c r="G48" s="151">
        <v>45635</v>
      </c>
      <c r="H48" s="116">
        <v>3008000000</v>
      </c>
      <c r="I48" s="155"/>
    </row>
    <row r="49" ht="15.75" customHeight="1" spans="1:9">
      <c r="A49" s="116" t="s">
        <v>5095</v>
      </c>
      <c r="B49" s="116" t="s">
        <v>3654</v>
      </c>
      <c r="C49" s="122" t="s">
        <v>3033</v>
      </c>
      <c r="D49" s="124">
        <v>45632</v>
      </c>
      <c r="E49" s="123">
        <v>45632</v>
      </c>
      <c r="F49" s="141">
        <v>7714.38</v>
      </c>
      <c r="G49" s="151">
        <v>45635</v>
      </c>
      <c r="H49" s="116">
        <v>1000000000</v>
      </c>
      <c r="I49" s="155"/>
    </row>
    <row r="50" ht="15.75" customHeight="1" spans="1:9">
      <c r="A50" s="116" t="s">
        <v>5096</v>
      </c>
      <c r="B50" s="116" t="s">
        <v>107</v>
      </c>
      <c r="C50" s="122" t="s">
        <v>810</v>
      </c>
      <c r="D50" s="124">
        <v>45632</v>
      </c>
      <c r="E50" s="124">
        <v>45635</v>
      </c>
      <c r="F50" s="121">
        <v>6907.29</v>
      </c>
      <c r="G50" s="151">
        <v>45635</v>
      </c>
      <c r="H50" s="116">
        <v>1000000000</v>
      </c>
      <c r="I50" s="155"/>
    </row>
    <row r="51" ht="15.75" customHeight="1" spans="1:9">
      <c r="A51" s="116" t="s">
        <v>5097</v>
      </c>
      <c r="B51" s="116" t="s">
        <v>66</v>
      </c>
      <c r="C51" s="122" t="s">
        <v>338</v>
      </c>
      <c r="D51" s="124">
        <v>45632</v>
      </c>
      <c r="E51" s="124">
        <v>45636</v>
      </c>
      <c r="F51" s="222">
        <v>4137.6</v>
      </c>
      <c r="G51" s="151">
        <v>45635</v>
      </c>
      <c r="H51" s="116">
        <v>1000000000</v>
      </c>
      <c r="I51" s="155"/>
    </row>
    <row r="52" ht="15.75" customHeight="1" spans="1:9">
      <c r="A52" s="116" t="s">
        <v>5098</v>
      </c>
      <c r="B52" s="220" t="s">
        <v>54</v>
      </c>
      <c r="C52" s="122" t="s">
        <v>341</v>
      </c>
      <c r="D52" s="124">
        <v>45632</v>
      </c>
      <c r="E52" s="124">
        <v>45636</v>
      </c>
      <c r="F52" s="141">
        <v>734.37</v>
      </c>
      <c r="G52" s="151">
        <v>45635</v>
      </c>
      <c r="H52" s="116">
        <v>1000000000</v>
      </c>
      <c r="I52" s="155"/>
    </row>
    <row r="53" ht="17.25" customHeight="1" spans="1:9">
      <c r="A53" s="116" t="s">
        <v>5099</v>
      </c>
      <c r="B53" s="116" t="s">
        <v>2744</v>
      </c>
      <c r="C53" s="122" t="s">
        <v>214</v>
      </c>
      <c r="D53" s="124">
        <v>45632</v>
      </c>
      <c r="E53" s="124">
        <v>45636</v>
      </c>
      <c r="F53" s="141">
        <v>2916.4</v>
      </c>
      <c r="G53" s="151">
        <v>45635</v>
      </c>
      <c r="H53" s="116">
        <v>3008000000</v>
      </c>
      <c r="I53" s="155"/>
    </row>
    <row r="54" ht="15.75" customHeight="1" spans="1:9">
      <c r="A54" s="171" t="s">
        <v>5100</v>
      </c>
      <c r="B54" s="26" t="s">
        <v>60</v>
      </c>
      <c r="C54" s="122" t="s">
        <v>465</v>
      </c>
      <c r="D54" s="124">
        <v>45632</v>
      </c>
      <c r="E54" s="124">
        <v>45636</v>
      </c>
      <c r="F54" s="222">
        <v>10698</v>
      </c>
      <c r="G54" s="151">
        <v>45635</v>
      </c>
      <c r="H54" s="116">
        <v>1000000000</v>
      </c>
      <c r="I54" s="155"/>
    </row>
    <row r="55" ht="18" customHeight="1" spans="1:9">
      <c r="A55" s="220" t="s">
        <v>5101</v>
      </c>
      <c r="B55" s="220" t="s">
        <v>3107</v>
      </c>
      <c r="C55" s="253" t="s">
        <v>341</v>
      </c>
      <c r="D55" s="124">
        <v>45632</v>
      </c>
      <c r="E55" s="124">
        <v>45636</v>
      </c>
      <c r="F55" s="143">
        <v>156.29</v>
      </c>
      <c r="G55" s="151">
        <v>45635</v>
      </c>
      <c r="H55" s="116">
        <v>14440000000</v>
      </c>
      <c r="I55" s="155"/>
    </row>
    <row r="56" ht="15.75" customHeight="1" spans="1:9">
      <c r="A56" s="26" t="s">
        <v>5102</v>
      </c>
      <c r="B56" s="26" t="s">
        <v>828</v>
      </c>
      <c r="C56" s="117" t="s">
        <v>1175</v>
      </c>
      <c r="D56" s="124">
        <v>45634</v>
      </c>
      <c r="E56" s="124">
        <v>45635</v>
      </c>
      <c r="F56" s="141">
        <v>13186.11</v>
      </c>
      <c r="G56" s="151">
        <v>45635</v>
      </c>
      <c r="H56" s="116">
        <v>1000000000</v>
      </c>
      <c r="I56" s="155"/>
    </row>
    <row r="57" ht="15.75" customHeight="1" spans="1:9">
      <c r="A57" s="26" t="s">
        <v>5103</v>
      </c>
      <c r="B57" s="26" t="s">
        <v>278</v>
      </c>
      <c r="C57" s="122" t="s">
        <v>3739</v>
      </c>
      <c r="D57" s="123">
        <v>45635</v>
      </c>
      <c r="E57" s="123">
        <v>45635</v>
      </c>
      <c r="F57" s="222">
        <v>2386.5</v>
      </c>
      <c r="G57" s="151">
        <v>45635</v>
      </c>
      <c r="H57" s="116">
        <v>3008000000</v>
      </c>
      <c r="I57" s="155"/>
    </row>
    <row r="58" ht="15.75" customHeight="1" spans="1:9">
      <c r="A58" s="116" t="s">
        <v>5104</v>
      </c>
      <c r="B58" s="26" t="s">
        <v>163</v>
      </c>
      <c r="C58" s="122" t="s">
        <v>4279</v>
      </c>
      <c r="D58" s="123">
        <v>45635</v>
      </c>
      <c r="E58" s="123">
        <v>45635</v>
      </c>
      <c r="F58" s="141">
        <v>108953.34</v>
      </c>
      <c r="G58" s="151">
        <v>45635</v>
      </c>
      <c r="H58" s="116">
        <v>1000000000</v>
      </c>
      <c r="I58" s="155"/>
    </row>
    <row r="59" customHeight="1" spans="1:9">
      <c r="A59" s="116" t="s">
        <v>5105</v>
      </c>
      <c r="B59" s="116" t="s">
        <v>82</v>
      </c>
      <c r="C59" s="122" t="s">
        <v>113</v>
      </c>
      <c r="D59" s="161">
        <v>45635</v>
      </c>
      <c r="E59" s="123">
        <v>45635</v>
      </c>
      <c r="F59" s="121">
        <v>3410.5</v>
      </c>
      <c r="G59" s="151">
        <v>45635</v>
      </c>
      <c r="H59" s="116" t="s">
        <v>3204</v>
      </c>
      <c r="I59" s="155"/>
    </row>
    <row r="60" ht="15.75" customHeight="1" spans="1:9">
      <c r="A60" s="116" t="s">
        <v>5106</v>
      </c>
      <c r="B60" s="116" t="s">
        <v>82</v>
      </c>
      <c r="C60" s="122" t="s">
        <v>113</v>
      </c>
      <c r="D60" s="233">
        <v>45635</v>
      </c>
      <c r="E60" s="232">
        <v>45635</v>
      </c>
      <c r="F60" s="234">
        <v>10479.9</v>
      </c>
      <c r="G60" s="151">
        <v>45635</v>
      </c>
      <c r="H60" s="162">
        <v>100000000</v>
      </c>
      <c r="I60" s="155"/>
    </row>
    <row r="61" ht="15.75" customHeight="1" spans="1:9">
      <c r="A61" s="116" t="s">
        <v>5107</v>
      </c>
      <c r="B61" s="26" t="s">
        <v>5108</v>
      </c>
      <c r="C61" s="122" t="s">
        <v>2137</v>
      </c>
      <c r="D61" s="254">
        <v>45635</v>
      </c>
      <c r="E61" s="124">
        <v>45636</v>
      </c>
      <c r="F61" s="255">
        <v>6645.25</v>
      </c>
      <c r="G61" s="151">
        <v>45635</v>
      </c>
      <c r="H61" s="116">
        <v>1000000000</v>
      </c>
      <c r="I61" s="155"/>
    </row>
    <row r="62" ht="17.25" customHeight="1" spans="1:9">
      <c r="A62" s="116" t="s">
        <v>5109</v>
      </c>
      <c r="B62" s="116" t="s">
        <v>354</v>
      </c>
      <c r="C62" s="122" t="s">
        <v>5110</v>
      </c>
      <c r="D62" s="225">
        <v>45635</v>
      </c>
      <c r="E62" s="124">
        <v>45636</v>
      </c>
      <c r="F62" s="121">
        <v>4887.14</v>
      </c>
      <c r="G62" s="151">
        <v>45635</v>
      </c>
      <c r="H62" s="116">
        <v>1000000000</v>
      </c>
      <c r="I62" s="155"/>
    </row>
    <row r="63" ht="15.75" customHeight="1" spans="1:9">
      <c r="A63" s="91" t="s">
        <v>5111</v>
      </c>
      <c r="B63" s="91" t="s">
        <v>263</v>
      </c>
      <c r="C63" s="122" t="s">
        <v>264</v>
      </c>
      <c r="D63" s="124">
        <v>45636</v>
      </c>
      <c r="E63" s="124">
        <v>45636</v>
      </c>
      <c r="F63" s="141">
        <v>5172.21</v>
      </c>
      <c r="G63" s="151">
        <v>45635</v>
      </c>
      <c r="H63" s="162">
        <v>1000000000</v>
      </c>
      <c r="I63" s="155"/>
    </row>
    <row r="64" ht="15.75" customHeight="1" spans="1:9">
      <c r="A64" s="22" t="s">
        <v>160</v>
      </c>
      <c r="B64" s="106"/>
      <c r="C64" s="106"/>
      <c r="D64" s="106"/>
      <c r="E64" s="106"/>
      <c r="F64" s="106"/>
      <c r="G64" s="106"/>
      <c r="H64" s="107"/>
      <c r="I64" s="152">
        <f>SUM(F65)</f>
        <v>1214256.5</v>
      </c>
    </row>
    <row r="65" ht="15.75" customHeight="1" spans="1:40">
      <c r="A65" s="122" t="s">
        <v>5112</v>
      </c>
      <c r="B65" s="256" t="s">
        <v>2393</v>
      </c>
      <c r="C65" s="122" t="s">
        <v>1276</v>
      </c>
      <c r="D65" s="123">
        <v>45635</v>
      </c>
      <c r="E65" s="123">
        <v>45636</v>
      </c>
      <c r="F65" s="121">
        <v>1214256.5</v>
      </c>
      <c r="G65" s="151">
        <v>45635</v>
      </c>
      <c r="H65" s="149">
        <v>1000000000</v>
      </c>
      <c r="I65" s="155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</row>
    <row r="66" ht="15.75" customHeight="1" spans="1:9">
      <c r="A66" s="22" t="s">
        <v>161</v>
      </c>
      <c r="B66" s="106"/>
      <c r="C66" s="106"/>
      <c r="D66" s="106"/>
      <c r="E66" s="106"/>
      <c r="F66" s="106"/>
      <c r="G66" s="106"/>
      <c r="H66" s="107"/>
      <c r="I66" s="152">
        <f>SUM(F67:F74)</f>
        <v>1379983.21</v>
      </c>
    </row>
    <row r="67" ht="16.5" customHeight="1" spans="1:9">
      <c r="A67" s="159" t="s">
        <v>5113</v>
      </c>
      <c r="B67" s="159" t="s">
        <v>374</v>
      </c>
      <c r="C67" s="230" t="s">
        <v>387</v>
      </c>
      <c r="D67" s="124">
        <v>45631</v>
      </c>
      <c r="E67" s="123">
        <v>45632</v>
      </c>
      <c r="F67" s="119">
        <v>99048.96</v>
      </c>
      <c r="G67" s="151">
        <v>45635</v>
      </c>
      <c r="H67" s="149">
        <v>1000000000</v>
      </c>
      <c r="I67" s="155"/>
    </row>
    <row r="68" ht="17.25" customHeight="1" spans="1:9">
      <c r="A68" s="116" t="s">
        <v>5114</v>
      </c>
      <c r="B68" s="116" t="s">
        <v>166</v>
      </c>
      <c r="C68" s="122" t="s">
        <v>5115</v>
      </c>
      <c r="D68" s="124">
        <v>45631</v>
      </c>
      <c r="E68" s="123">
        <v>45632</v>
      </c>
      <c r="F68" s="119">
        <v>32563.16</v>
      </c>
      <c r="G68" s="151">
        <v>45635</v>
      </c>
      <c r="H68" s="149">
        <v>1000000000</v>
      </c>
      <c r="I68" s="155"/>
    </row>
    <row r="69" ht="17.25" customHeight="1" spans="1:9">
      <c r="A69" s="116" t="s">
        <v>5116</v>
      </c>
      <c r="B69" s="116" t="s">
        <v>172</v>
      </c>
      <c r="C69" s="122" t="s">
        <v>5117</v>
      </c>
      <c r="D69" s="124">
        <v>45631</v>
      </c>
      <c r="E69" s="123">
        <v>45632</v>
      </c>
      <c r="F69" s="141">
        <v>208415.26</v>
      </c>
      <c r="G69" s="151">
        <v>45635</v>
      </c>
      <c r="H69" s="149">
        <v>1000000000</v>
      </c>
      <c r="I69" s="155"/>
    </row>
    <row r="70" ht="17.25" customHeight="1" spans="1:9">
      <c r="A70" s="116" t="s">
        <v>5118</v>
      </c>
      <c r="B70" s="116" t="s">
        <v>172</v>
      </c>
      <c r="C70" s="122" t="s">
        <v>5117</v>
      </c>
      <c r="D70" s="124">
        <v>45632</v>
      </c>
      <c r="E70" s="123">
        <v>45632</v>
      </c>
      <c r="F70" s="141">
        <v>597269.21</v>
      </c>
      <c r="G70" s="151">
        <v>45635</v>
      </c>
      <c r="H70" s="149">
        <v>1000000000</v>
      </c>
      <c r="I70" s="155"/>
    </row>
    <row r="71" ht="17.25" customHeight="1" spans="1:9">
      <c r="A71" s="116" t="s">
        <v>5119</v>
      </c>
      <c r="B71" s="162" t="s">
        <v>374</v>
      </c>
      <c r="C71" s="122" t="s">
        <v>387</v>
      </c>
      <c r="D71" s="161">
        <v>45632</v>
      </c>
      <c r="E71" s="123">
        <v>45635</v>
      </c>
      <c r="F71" s="141">
        <v>73892.64</v>
      </c>
      <c r="G71" s="151">
        <v>45635</v>
      </c>
      <c r="H71" s="116">
        <v>1000000000</v>
      </c>
      <c r="I71" s="155"/>
    </row>
    <row r="72" ht="17.25" customHeight="1" spans="1:9">
      <c r="A72" s="116" t="s">
        <v>5120</v>
      </c>
      <c r="B72" s="26" t="s">
        <v>1669</v>
      </c>
      <c r="C72" s="122" t="s">
        <v>1670</v>
      </c>
      <c r="D72" s="140">
        <v>45632</v>
      </c>
      <c r="E72" s="123">
        <v>45636</v>
      </c>
      <c r="F72" s="246">
        <v>29465.13</v>
      </c>
      <c r="G72" s="151">
        <v>45635</v>
      </c>
      <c r="H72" s="116">
        <v>3008000000</v>
      </c>
      <c r="I72" s="155"/>
    </row>
    <row r="73" ht="17.25" customHeight="1" spans="1:9">
      <c r="A73" s="116" t="s">
        <v>5121</v>
      </c>
      <c r="B73" s="116" t="s">
        <v>172</v>
      </c>
      <c r="C73" s="122" t="s">
        <v>5122</v>
      </c>
      <c r="D73" s="140">
        <v>45635</v>
      </c>
      <c r="E73" s="123">
        <v>45632</v>
      </c>
      <c r="F73" s="257">
        <v>317090.16</v>
      </c>
      <c r="G73" s="151">
        <v>45635</v>
      </c>
      <c r="H73" s="116">
        <v>1000000000</v>
      </c>
      <c r="I73" s="155"/>
    </row>
    <row r="74" ht="17.25" customHeight="1" spans="1:9">
      <c r="A74" s="26" t="s">
        <v>5123</v>
      </c>
      <c r="B74" s="26" t="s">
        <v>121</v>
      </c>
      <c r="C74" s="122" t="s">
        <v>308</v>
      </c>
      <c r="D74" s="123">
        <v>45635</v>
      </c>
      <c r="E74" s="123">
        <v>45635</v>
      </c>
      <c r="F74" s="141">
        <v>22238.69</v>
      </c>
      <c r="G74" s="151">
        <v>45635</v>
      </c>
      <c r="H74" s="116">
        <v>1000000000</v>
      </c>
      <c r="I74" s="155"/>
    </row>
    <row r="75" ht="15.75" customHeight="1" spans="1:9">
      <c r="A75" s="22" t="s">
        <v>186</v>
      </c>
      <c r="B75" s="106"/>
      <c r="C75" s="106"/>
      <c r="D75" s="106"/>
      <c r="E75" s="106"/>
      <c r="F75" s="106"/>
      <c r="G75" s="106"/>
      <c r="H75" s="107"/>
      <c r="I75" s="152">
        <f>SUM(F76)</f>
        <v>0</v>
      </c>
    </row>
    <row r="76" customHeight="1" spans="1:9">
      <c r="A76" s="116"/>
      <c r="B76" s="116"/>
      <c r="C76" s="235"/>
      <c r="D76" s="116"/>
      <c r="E76" s="116"/>
      <c r="F76" s="72"/>
      <c r="G76" s="151">
        <v>45635</v>
      </c>
      <c r="H76" s="91"/>
      <c r="I76" s="122"/>
    </row>
    <row r="77" ht="15.75" customHeight="1" spans="1:9">
      <c r="A77" s="22" t="s">
        <v>187</v>
      </c>
      <c r="B77" s="106"/>
      <c r="C77" s="106"/>
      <c r="D77" s="106"/>
      <c r="E77" s="106"/>
      <c r="F77" s="106"/>
      <c r="G77" s="106"/>
      <c r="H77" s="107"/>
      <c r="I77" s="152">
        <f>SUM(F78:F80)</f>
        <v>10511760</v>
      </c>
    </row>
    <row r="78" ht="15.75" customHeight="1" spans="1:9">
      <c r="A78" s="116" t="s">
        <v>5124</v>
      </c>
      <c r="B78" s="116" t="s">
        <v>198</v>
      </c>
      <c r="C78" s="243" t="s">
        <v>5125</v>
      </c>
      <c r="D78" s="118">
        <v>45632</v>
      </c>
      <c r="E78" s="140">
        <v>45631</v>
      </c>
      <c r="F78" s="141">
        <v>191760</v>
      </c>
      <c r="G78" s="151">
        <v>45635</v>
      </c>
      <c r="H78" s="162">
        <v>1050000117</v>
      </c>
      <c r="I78" s="155"/>
    </row>
    <row r="79" ht="15.75" customHeight="1" spans="1:9">
      <c r="A79" s="116" t="s">
        <v>5126</v>
      </c>
      <c r="B79" s="116" t="s">
        <v>198</v>
      </c>
      <c r="C79" s="243" t="s">
        <v>5127</v>
      </c>
      <c r="D79" s="161">
        <v>45632</v>
      </c>
      <c r="E79" s="161">
        <v>45635</v>
      </c>
      <c r="F79" s="119">
        <v>5160000</v>
      </c>
      <c r="G79" s="151">
        <v>45635</v>
      </c>
      <c r="H79" s="33" t="s">
        <v>5128</v>
      </c>
      <c r="I79" s="155"/>
    </row>
    <row r="80" ht="17.25" customHeight="1" spans="1:9">
      <c r="A80" s="116" t="s">
        <v>5129</v>
      </c>
      <c r="B80" s="116" t="s">
        <v>198</v>
      </c>
      <c r="C80" s="243" t="s">
        <v>5130</v>
      </c>
      <c r="D80" s="161">
        <v>45632</v>
      </c>
      <c r="E80" s="161">
        <v>45635</v>
      </c>
      <c r="F80" s="141">
        <v>5160000</v>
      </c>
      <c r="G80" s="151">
        <v>45635</v>
      </c>
      <c r="H80" s="33" t="s">
        <v>5128</v>
      </c>
      <c r="I80" s="155"/>
    </row>
    <row r="81" ht="15.75" customHeight="1" spans="1:9">
      <c r="A81" s="22" t="s">
        <v>208</v>
      </c>
      <c r="B81" s="106"/>
      <c r="C81" s="106"/>
      <c r="D81" s="106"/>
      <c r="E81" s="106"/>
      <c r="F81" s="106"/>
      <c r="G81" s="106"/>
      <c r="H81" s="107"/>
      <c r="I81" s="152">
        <f>SUM(F82:F87)</f>
        <v>161166.9</v>
      </c>
    </row>
    <row r="82" ht="17.25" customHeight="1" spans="1:9">
      <c r="A82" s="116" t="s">
        <v>5131</v>
      </c>
      <c r="B82" s="116" t="s">
        <v>3100</v>
      </c>
      <c r="C82" s="122" t="s">
        <v>338</v>
      </c>
      <c r="D82" s="123">
        <v>45630</v>
      </c>
      <c r="E82" s="123">
        <v>45632</v>
      </c>
      <c r="F82" s="222">
        <v>23554.3</v>
      </c>
      <c r="G82" s="151">
        <v>45635</v>
      </c>
      <c r="H82" s="116">
        <v>1000000000</v>
      </c>
      <c r="I82" s="155"/>
    </row>
    <row r="83" ht="17.25" customHeight="1" spans="1:9">
      <c r="A83" s="116" t="s">
        <v>5132</v>
      </c>
      <c r="B83" s="116" t="s">
        <v>213</v>
      </c>
      <c r="C83" s="122" t="s">
        <v>214</v>
      </c>
      <c r="D83" s="123">
        <v>45631</v>
      </c>
      <c r="E83" s="123">
        <v>45635</v>
      </c>
      <c r="F83" s="141">
        <v>40050.47</v>
      </c>
      <c r="G83" s="151">
        <v>45635</v>
      </c>
      <c r="H83" s="116">
        <v>1000000000</v>
      </c>
      <c r="I83" s="155"/>
    </row>
    <row r="84" ht="17.25" customHeight="1" spans="1:9">
      <c r="A84" s="159" t="s">
        <v>5133</v>
      </c>
      <c r="B84" s="116" t="s">
        <v>213</v>
      </c>
      <c r="C84" s="122" t="s">
        <v>214</v>
      </c>
      <c r="D84" s="123">
        <v>45631</v>
      </c>
      <c r="E84" s="123">
        <v>45635</v>
      </c>
      <c r="F84" s="246">
        <v>25762.48</v>
      </c>
      <c r="G84" s="151">
        <v>45635</v>
      </c>
      <c r="H84" s="116">
        <v>1000000000</v>
      </c>
      <c r="I84" s="155"/>
    </row>
    <row r="85" ht="17.25" customHeight="1" spans="1:9">
      <c r="A85" s="116" t="s">
        <v>5134</v>
      </c>
      <c r="B85" s="116" t="s">
        <v>269</v>
      </c>
      <c r="C85" s="122" t="s">
        <v>780</v>
      </c>
      <c r="D85" s="123">
        <v>45632</v>
      </c>
      <c r="E85" s="123">
        <v>45635</v>
      </c>
      <c r="F85" s="222">
        <v>36046.3</v>
      </c>
      <c r="G85" s="151">
        <v>45635</v>
      </c>
      <c r="H85" s="116">
        <v>1000000000</v>
      </c>
      <c r="I85" s="155"/>
    </row>
    <row r="86" ht="15.75" customHeight="1" spans="1:9">
      <c r="A86" s="116" t="s">
        <v>5135</v>
      </c>
      <c r="B86" s="116" t="s">
        <v>615</v>
      </c>
      <c r="C86" s="122" t="s">
        <v>2832</v>
      </c>
      <c r="D86" s="123">
        <v>45632</v>
      </c>
      <c r="E86" s="123">
        <v>45635</v>
      </c>
      <c r="F86" s="222">
        <v>17965</v>
      </c>
      <c r="G86" s="151">
        <v>45635</v>
      </c>
      <c r="H86" s="247">
        <v>1000000000</v>
      </c>
      <c r="I86" s="155"/>
    </row>
    <row r="87" ht="15.75" customHeight="1" spans="1:9">
      <c r="A87" s="171" t="s">
        <v>5136</v>
      </c>
      <c r="B87" s="116" t="s">
        <v>213</v>
      </c>
      <c r="C87" s="122" t="s">
        <v>214</v>
      </c>
      <c r="D87" s="123">
        <v>45632</v>
      </c>
      <c r="E87" s="123">
        <v>45635</v>
      </c>
      <c r="F87" s="165">
        <v>17788.35</v>
      </c>
      <c r="G87" s="151">
        <v>45635</v>
      </c>
      <c r="H87" s="26">
        <v>1000000000</v>
      </c>
      <c r="I87" s="155"/>
    </row>
    <row r="88" ht="15.75" customHeight="1" spans="1:9">
      <c r="A88" s="22" t="s">
        <v>220</v>
      </c>
      <c r="B88" s="106"/>
      <c r="C88" s="106"/>
      <c r="D88" s="106"/>
      <c r="E88" s="106"/>
      <c r="F88" s="106"/>
      <c r="G88" s="106"/>
      <c r="H88" s="107"/>
      <c r="I88" s="152">
        <f>SUM(F89)</f>
        <v>0</v>
      </c>
    </row>
    <row r="89" ht="15.75" customHeight="1" spans="1:9">
      <c r="A89" s="116"/>
      <c r="B89" s="116"/>
      <c r="C89" s="122"/>
      <c r="D89" s="164"/>
      <c r="E89" s="164"/>
      <c r="F89" s="72"/>
      <c r="G89" s="164"/>
      <c r="H89" s="116"/>
      <c r="I89" s="122"/>
    </row>
    <row r="90" ht="15.75" customHeight="1" spans="1:9">
      <c r="A90" s="22" t="s">
        <v>221</v>
      </c>
      <c r="B90" s="106"/>
      <c r="C90" s="106"/>
      <c r="D90" s="106"/>
      <c r="E90" s="106"/>
      <c r="F90" s="106"/>
      <c r="G90" s="106"/>
      <c r="H90" s="107"/>
      <c r="I90" s="152">
        <f>SUM(F91)</f>
        <v>0</v>
      </c>
    </row>
    <row r="91" ht="15.75" customHeight="1" spans="1:9">
      <c r="A91" s="122"/>
      <c r="B91" s="122"/>
      <c r="C91" s="235"/>
      <c r="D91" s="164"/>
      <c r="E91" s="258"/>
      <c r="F91" s="165"/>
      <c r="G91" s="259"/>
      <c r="H91" s="162"/>
      <c r="I91" s="116"/>
    </row>
    <row r="92" customFormat="1" ht="15.75" customHeight="1" spans="1:8">
      <c r="A92" s="91"/>
      <c r="B92" s="91"/>
      <c r="D92" s="91"/>
      <c r="E92" s="91"/>
      <c r="F92" s="167"/>
      <c r="G92" s="168"/>
      <c r="H92" s="169"/>
    </row>
    <row r="93" customFormat="1" ht="15.75" customHeight="1" spans="1:8">
      <c r="A93" s="170" t="s">
        <v>222</v>
      </c>
      <c r="B93" s="171"/>
      <c r="C93" s="171"/>
      <c r="D93" s="91"/>
      <c r="E93" s="91"/>
      <c r="F93" s="167"/>
      <c r="H93" s="91"/>
    </row>
    <row r="94" customFormat="1" ht="15.75" customHeight="1" spans="1:8">
      <c r="A94" s="172" t="s">
        <v>223</v>
      </c>
      <c r="B94" s="102"/>
      <c r="C94" s="102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 spans="1:8">
      <c r="A281" s="91"/>
      <c r="B281" s="91"/>
      <c r="D281" s="91"/>
      <c r="E281" s="91"/>
      <c r="F281" s="167"/>
      <c r="H281" s="91"/>
    </row>
    <row r="282" customFormat="1" ht="15.75" customHeight="1" spans="1:8">
      <c r="A282" s="91"/>
      <c r="B282" s="91"/>
      <c r="D282" s="91"/>
      <c r="E282" s="91"/>
      <c r="F282" s="167"/>
      <c r="H282" s="91"/>
    </row>
    <row r="283" customFormat="1" ht="15.75" customHeight="1" spans="1:8">
      <c r="A283" s="91"/>
      <c r="B283" s="91"/>
      <c r="D283" s="91"/>
      <c r="E283" s="91"/>
      <c r="F283" s="167"/>
      <c r="H283" s="91"/>
    </row>
    <row r="284" customFormat="1" ht="15.75" customHeight="1" spans="1:8">
      <c r="A284" s="91"/>
      <c r="B284" s="91"/>
      <c r="D284" s="91"/>
      <c r="E284" s="91"/>
      <c r="F284" s="167"/>
      <c r="H284" s="91"/>
    </row>
    <row r="285" customFormat="1" ht="15.75" customHeight="1" spans="1:8">
      <c r="A285" s="91"/>
      <c r="B285" s="91"/>
      <c r="D285" s="91"/>
      <c r="E285" s="91"/>
      <c r="F285" s="167"/>
      <c r="H285" s="91"/>
    </row>
    <row r="286" customFormat="1" ht="15.75" customHeight="1" spans="1:8">
      <c r="A286" s="91"/>
      <c r="B286" s="91"/>
      <c r="D286" s="91"/>
      <c r="E286" s="91"/>
      <c r="F286" s="167"/>
      <c r="H286" s="91"/>
    </row>
    <row r="287" customFormat="1" ht="15.75" customHeight="1" spans="1:8">
      <c r="A287" s="91"/>
      <c r="B287" s="91"/>
      <c r="D287" s="91"/>
      <c r="E287" s="91"/>
      <c r="F287" s="167"/>
      <c r="H287" s="91"/>
    </row>
    <row r="288" customFormat="1" ht="15.75" customHeight="1" spans="1:8">
      <c r="A288" s="91"/>
      <c r="B288" s="91"/>
      <c r="D288" s="91"/>
      <c r="E288" s="91"/>
      <c r="F288" s="167"/>
      <c r="H288" s="91"/>
    </row>
    <row r="289" customFormat="1" ht="15.75" customHeight="1" spans="1:8">
      <c r="A289" s="91"/>
      <c r="B289" s="91"/>
      <c r="D289" s="91"/>
      <c r="E289" s="91"/>
      <c r="F289" s="167"/>
      <c r="H289" s="91"/>
    </row>
    <row r="290" customFormat="1" ht="15.75" customHeight="1" spans="1:8">
      <c r="A290" s="91"/>
      <c r="B290" s="91"/>
      <c r="D290" s="91"/>
      <c r="E290" s="91"/>
      <c r="F290" s="167"/>
      <c r="H290" s="91"/>
    </row>
    <row r="291" customFormat="1" ht="15.75" customHeight="1" spans="1:8">
      <c r="A291" s="91"/>
      <c r="B291" s="91"/>
      <c r="D291" s="91"/>
      <c r="E291" s="91"/>
      <c r="F291" s="167"/>
      <c r="H291" s="91"/>
    </row>
    <row r="292" customFormat="1" ht="15.75" customHeight="1" spans="1:8">
      <c r="A292" s="91"/>
      <c r="B292" s="91"/>
      <c r="D292" s="91"/>
      <c r="E292" s="91"/>
      <c r="F292" s="167"/>
      <c r="H292" s="91"/>
    </row>
    <row r="293" customFormat="1" ht="15.75" customHeight="1" spans="1:8">
      <c r="A293" s="91"/>
      <c r="B293" s="91"/>
      <c r="D293" s="91"/>
      <c r="E293" s="91"/>
      <c r="F293" s="167"/>
      <c r="H293" s="91"/>
    </row>
    <row r="294" customFormat="1" ht="15.75" customHeight="1" spans="1:8">
      <c r="A294" s="91"/>
      <c r="B294" s="91"/>
      <c r="D294" s="91"/>
      <c r="E294" s="91"/>
      <c r="F294" s="167"/>
      <c r="H294" s="91"/>
    </row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21:H21"/>
    <mergeCell ref="A64:H64"/>
    <mergeCell ref="A66:H66"/>
    <mergeCell ref="A75:H75"/>
    <mergeCell ref="A77:H77"/>
    <mergeCell ref="A81:H81"/>
    <mergeCell ref="A88:H88"/>
    <mergeCell ref="A90:H90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80"/>
  <sheetViews>
    <sheetView topLeftCell="A20" workbookViewId="0">
      <selection activeCell="I63" sqref="I63"/>
    </sheetView>
  </sheetViews>
  <sheetFormatPr defaultColWidth="12.5714285714286" defaultRowHeight="15" customHeight="1"/>
  <cols>
    <col min="1" max="1" width="21.5714285714286" customWidth="1"/>
    <col min="2" max="2" width="18.7142857142857" customWidth="1"/>
    <col min="3" max="3" width="87.7142857142857" customWidth="1"/>
    <col min="4" max="4" width="11.2857142857143" customWidth="1"/>
    <col min="5" max="5" width="14.5714285714286" customWidth="1"/>
    <col min="6" max="6" width="13.5714285714286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1066"/>
      <c r="B1" s="92"/>
      <c r="C1" s="92"/>
      <c r="D1" s="92"/>
      <c r="E1" s="92"/>
      <c r="F1" s="1048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1048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1048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1048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102"/>
      <c r="E12" s="102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47.1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/>
    </row>
    <row r="17" ht="15.75" customHeight="1" spans="1:9">
      <c r="A17" s="116"/>
      <c r="B17" s="116"/>
      <c r="C17" s="218"/>
      <c r="D17" s="140"/>
      <c r="E17" s="140"/>
      <c r="F17" s="365"/>
      <c r="G17" s="278"/>
      <c r="H17" s="290"/>
      <c r="I17" s="122"/>
    </row>
    <row r="18" ht="24.75" customHeight="1" spans="1:40">
      <c r="A18" s="727" t="s">
        <v>51</v>
      </c>
      <c r="B18" s="1067"/>
      <c r="C18" s="1067"/>
      <c r="D18" s="1067"/>
      <c r="E18" s="1067"/>
      <c r="F18" s="1067"/>
      <c r="G18" s="1067"/>
      <c r="H18" s="1068"/>
      <c r="I18" s="1065">
        <f>SUM(F19:F41)</f>
        <v>127451.66</v>
      </c>
      <c r="AN18" s="147" t="s">
        <v>52</v>
      </c>
    </row>
    <row r="19" ht="15.75" customHeight="1" spans="1:9">
      <c r="A19" s="116" t="s">
        <v>789</v>
      </c>
      <c r="B19" s="116" t="s">
        <v>128</v>
      </c>
      <c r="C19" s="224" t="s">
        <v>129</v>
      </c>
      <c r="D19" s="140">
        <v>45237</v>
      </c>
      <c r="E19" s="229">
        <v>45337</v>
      </c>
      <c r="F19" s="121">
        <v>2642.95</v>
      </c>
      <c r="G19" s="140">
        <v>45337</v>
      </c>
      <c r="H19" s="116">
        <v>1444000000</v>
      </c>
      <c r="I19" s="1073"/>
    </row>
    <row r="20" ht="15.75" customHeight="1" spans="1:9">
      <c r="A20" s="116" t="s">
        <v>790</v>
      </c>
      <c r="B20" s="116" t="s">
        <v>213</v>
      </c>
      <c r="C20" s="122" t="s">
        <v>791</v>
      </c>
      <c r="D20" s="229">
        <v>45310</v>
      </c>
      <c r="E20" s="229">
        <v>45337</v>
      </c>
      <c r="F20" s="246">
        <v>399.44</v>
      </c>
      <c r="G20" s="229">
        <v>45337</v>
      </c>
      <c r="H20" s="116">
        <v>1444000000</v>
      </c>
      <c r="I20" s="1074"/>
    </row>
    <row r="21" ht="15.75" customHeight="1" spans="1:9">
      <c r="A21" s="116" t="s">
        <v>792</v>
      </c>
      <c r="B21" s="116" t="s">
        <v>253</v>
      </c>
      <c r="C21" s="243" t="s">
        <v>793</v>
      </c>
      <c r="D21" s="229">
        <v>45322</v>
      </c>
      <c r="E21" s="229">
        <v>45337</v>
      </c>
      <c r="F21" s="761">
        <v>1473.97</v>
      </c>
      <c r="G21" s="140">
        <v>45337</v>
      </c>
      <c r="H21" s="162">
        <v>1000000000</v>
      </c>
      <c r="I21" s="1073"/>
    </row>
    <row r="22" ht="15.75" customHeight="1" spans="1:9">
      <c r="A22" s="116" t="s">
        <v>794</v>
      </c>
      <c r="B22" s="116" t="s">
        <v>314</v>
      </c>
      <c r="C22" s="117" t="s">
        <v>315</v>
      </c>
      <c r="D22" s="229">
        <v>45329</v>
      </c>
      <c r="E22" s="229">
        <v>45331</v>
      </c>
      <c r="F22" s="761">
        <v>19.22</v>
      </c>
      <c r="G22" s="229">
        <v>45337</v>
      </c>
      <c r="H22" s="162">
        <v>1000000000</v>
      </c>
      <c r="I22" s="1074"/>
    </row>
    <row r="23" ht="15.75" customHeight="1" spans="1:9">
      <c r="A23" s="116" t="s">
        <v>795</v>
      </c>
      <c r="B23" s="116" t="s">
        <v>54</v>
      </c>
      <c r="C23" s="117" t="s">
        <v>341</v>
      </c>
      <c r="D23" s="229">
        <v>45329</v>
      </c>
      <c r="E23" s="229">
        <v>45331</v>
      </c>
      <c r="F23" s="566">
        <v>5021.02</v>
      </c>
      <c r="G23" s="229">
        <v>45337</v>
      </c>
      <c r="H23" s="162">
        <v>1444000000</v>
      </c>
      <c r="I23" s="1075"/>
    </row>
    <row r="24" ht="15.75" customHeight="1" spans="1:9">
      <c r="A24" s="116" t="s">
        <v>796</v>
      </c>
      <c r="B24" s="116" t="s">
        <v>121</v>
      </c>
      <c r="C24" s="122" t="s">
        <v>308</v>
      </c>
      <c r="D24" s="140">
        <v>45329</v>
      </c>
      <c r="E24" s="229">
        <v>45331</v>
      </c>
      <c r="F24" s="246">
        <v>16905.85</v>
      </c>
      <c r="G24" s="229">
        <v>45337</v>
      </c>
      <c r="H24" s="116">
        <v>1000000000</v>
      </c>
      <c r="I24" s="1075"/>
    </row>
    <row r="25" ht="15.75" customHeight="1" spans="1:9">
      <c r="A25" s="116" t="s">
        <v>797</v>
      </c>
      <c r="B25" s="116" t="s">
        <v>79</v>
      </c>
      <c r="C25" s="122" t="s">
        <v>798</v>
      </c>
      <c r="D25" s="229">
        <v>45329</v>
      </c>
      <c r="E25" s="229">
        <v>45337</v>
      </c>
      <c r="F25" s="246">
        <v>13142.5</v>
      </c>
      <c r="G25" s="229">
        <v>45337</v>
      </c>
      <c r="H25" s="116">
        <v>1444000000</v>
      </c>
      <c r="I25" s="1075"/>
    </row>
    <row r="26" ht="15.75" customHeight="1" spans="1:9">
      <c r="A26" s="116" t="s">
        <v>799</v>
      </c>
      <c r="B26" s="116" t="s">
        <v>357</v>
      </c>
      <c r="C26" s="122" t="s">
        <v>800</v>
      </c>
      <c r="D26" s="229">
        <v>45329</v>
      </c>
      <c r="E26" s="229">
        <v>45337</v>
      </c>
      <c r="F26" s="1069">
        <v>4724.29</v>
      </c>
      <c r="G26" s="229">
        <v>45337</v>
      </c>
      <c r="H26" s="162">
        <v>1000000000</v>
      </c>
      <c r="I26" s="1075"/>
    </row>
    <row r="27" ht="15.75" customHeight="1" spans="1:9">
      <c r="A27" s="116" t="s">
        <v>801</v>
      </c>
      <c r="B27" s="116" t="s">
        <v>213</v>
      </c>
      <c r="C27" s="117" t="s">
        <v>214</v>
      </c>
      <c r="D27" s="229">
        <v>45329</v>
      </c>
      <c r="E27" s="229">
        <v>45337</v>
      </c>
      <c r="F27" s="1070">
        <v>1478.74</v>
      </c>
      <c r="G27" s="229">
        <v>45337</v>
      </c>
      <c r="H27" s="162">
        <v>1000000000</v>
      </c>
      <c r="I27" s="1075"/>
    </row>
    <row r="28" ht="15.75" customHeight="1" spans="1:9">
      <c r="A28" s="116" t="s">
        <v>802</v>
      </c>
      <c r="B28" s="116" t="s">
        <v>60</v>
      </c>
      <c r="C28" s="122" t="s">
        <v>803</v>
      </c>
      <c r="D28" s="229">
        <v>45329</v>
      </c>
      <c r="E28" s="229">
        <v>45337</v>
      </c>
      <c r="F28" s="761">
        <v>2621.8</v>
      </c>
      <c r="G28" s="229">
        <v>45337</v>
      </c>
      <c r="H28" s="162">
        <v>1000000000</v>
      </c>
      <c r="I28" s="1075"/>
    </row>
    <row r="29" ht="15.75" customHeight="1" spans="1:9">
      <c r="A29" s="116" t="s">
        <v>804</v>
      </c>
      <c r="B29" s="116" t="s">
        <v>60</v>
      </c>
      <c r="C29" s="122" t="s">
        <v>803</v>
      </c>
      <c r="D29" s="229">
        <v>45329</v>
      </c>
      <c r="E29" s="229">
        <v>45337</v>
      </c>
      <c r="F29" s="1069">
        <v>154.7</v>
      </c>
      <c r="G29" s="229">
        <v>45337</v>
      </c>
      <c r="H29" s="116">
        <v>1000000000</v>
      </c>
      <c r="I29" s="1075"/>
    </row>
    <row r="30" ht="15.75" customHeight="1" spans="1:9">
      <c r="A30" s="116" t="s">
        <v>805</v>
      </c>
      <c r="B30" s="116" t="s">
        <v>357</v>
      </c>
      <c r="C30" s="122" t="s">
        <v>768</v>
      </c>
      <c r="D30" s="229">
        <v>45330</v>
      </c>
      <c r="E30" s="229">
        <v>45331</v>
      </c>
      <c r="F30" s="246">
        <v>5328.87</v>
      </c>
      <c r="G30" s="229">
        <v>45337</v>
      </c>
      <c r="H30" s="26">
        <v>1000000000</v>
      </c>
      <c r="I30" s="1075"/>
    </row>
    <row r="31" ht="15.75" customHeight="1" spans="1:9">
      <c r="A31" s="116" t="s">
        <v>806</v>
      </c>
      <c r="B31" s="116" t="s">
        <v>357</v>
      </c>
      <c r="C31" s="122" t="s">
        <v>768</v>
      </c>
      <c r="D31" s="229">
        <v>45330</v>
      </c>
      <c r="E31" s="229">
        <v>45331</v>
      </c>
      <c r="F31" s="165">
        <v>5328.87</v>
      </c>
      <c r="G31" s="229">
        <v>45337</v>
      </c>
      <c r="H31" s="116">
        <v>1000000000</v>
      </c>
      <c r="I31" s="1075"/>
    </row>
    <row r="32" ht="15.75" customHeight="1" spans="1:9">
      <c r="A32" s="116" t="s">
        <v>807</v>
      </c>
      <c r="B32" s="116" t="s">
        <v>82</v>
      </c>
      <c r="C32" s="122" t="s">
        <v>113</v>
      </c>
      <c r="D32" s="229">
        <v>45331</v>
      </c>
      <c r="E32" s="229">
        <v>45336</v>
      </c>
      <c r="F32" s="246">
        <v>6232</v>
      </c>
      <c r="G32" s="229">
        <v>45337</v>
      </c>
      <c r="H32" s="162">
        <v>1444000000</v>
      </c>
      <c r="I32" s="1075"/>
    </row>
    <row r="33" ht="15.75" customHeight="1" spans="1:9">
      <c r="A33" s="116" t="s">
        <v>808</v>
      </c>
      <c r="B33" s="116" t="s">
        <v>263</v>
      </c>
      <c r="C33" s="122" t="s">
        <v>264</v>
      </c>
      <c r="D33" s="229">
        <v>45331</v>
      </c>
      <c r="E33" s="229">
        <v>45337</v>
      </c>
      <c r="F33" s="761">
        <v>3772.42</v>
      </c>
      <c r="G33" s="229">
        <v>45337</v>
      </c>
      <c r="H33" s="116">
        <v>1000000000</v>
      </c>
      <c r="I33" s="1075"/>
    </row>
    <row r="34" ht="15.75" customHeight="1" spans="1:9">
      <c r="A34" s="116" t="s">
        <v>809</v>
      </c>
      <c r="B34" s="116" t="s">
        <v>107</v>
      </c>
      <c r="C34" s="122" t="s">
        <v>810</v>
      </c>
      <c r="D34" s="229">
        <v>45331</v>
      </c>
      <c r="E34" s="229">
        <v>45337</v>
      </c>
      <c r="F34" s="761">
        <v>7134.39</v>
      </c>
      <c r="G34" s="229">
        <v>45337</v>
      </c>
      <c r="H34" s="162">
        <v>1000000000</v>
      </c>
      <c r="I34" s="1075"/>
    </row>
    <row r="35" ht="15.75" customHeight="1" spans="1:9">
      <c r="A35" s="116" t="s">
        <v>811</v>
      </c>
      <c r="B35" s="116" t="s">
        <v>417</v>
      </c>
      <c r="C35" s="122" t="s">
        <v>812</v>
      </c>
      <c r="D35" s="229">
        <v>45331</v>
      </c>
      <c r="E35" s="229">
        <v>45337</v>
      </c>
      <c r="F35" s="246">
        <v>11651.5</v>
      </c>
      <c r="G35" s="229">
        <v>45337</v>
      </c>
      <c r="H35" s="116">
        <v>1444000000</v>
      </c>
      <c r="I35" s="1075"/>
    </row>
    <row r="36" ht="15.75" customHeight="1" spans="1:9">
      <c r="A36" s="116" t="s">
        <v>813</v>
      </c>
      <c r="B36" s="116" t="s">
        <v>54</v>
      </c>
      <c r="C36" s="122" t="s">
        <v>341</v>
      </c>
      <c r="D36" s="140">
        <v>45331</v>
      </c>
      <c r="E36" s="229">
        <v>45337</v>
      </c>
      <c r="F36" s="761">
        <v>2061.88</v>
      </c>
      <c r="G36" s="229">
        <v>45337</v>
      </c>
      <c r="H36" s="116">
        <v>1444000000</v>
      </c>
      <c r="I36" s="1075"/>
    </row>
    <row r="37" ht="15.75" customHeight="1" spans="1:9">
      <c r="A37" s="116" t="s">
        <v>814</v>
      </c>
      <c r="B37" s="116" t="s">
        <v>54</v>
      </c>
      <c r="C37" s="122" t="s">
        <v>341</v>
      </c>
      <c r="D37" s="229">
        <v>45331</v>
      </c>
      <c r="E37" s="229">
        <v>45337</v>
      </c>
      <c r="F37" s="121">
        <v>6158.51</v>
      </c>
      <c r="G37" s="229">
        <v>45337</v>
      </c>
      <c r="H37" s="116">
        <v>1444000000</v>
      </c>
      <c r="I37" s="1075"/>
    </row>
    <row r="38" ht="15.75" customHeight="1" spans="1:9">
      <c r="A38" s="116" t="s">
        <v>815</v>
      </c>
      <c r="B38" s="116" t="s">
        <v>79</v>
      </c>
      <c r="C38" s="243" t="s">
        <v>251</v>
      </c>
      <c r="D38" s="229">
        <v>45331</v>
      </c>
      <c r="E38" s="229">
        <v>45337</v>
      </c>
      <c r="F38" s="761">
        <v>8495.41</v>
      </c>
      <c r="G38" s="229">
        <v>45337</v>
      </c>
      <c r="H38" s="116">
        <v>1444000000</v>
      </c>
      <c r="I38" s="1075"/>
    </row>
    <row r="39" ht="15.75" customHeight="1" spans="1:9">
      <c r="A39" s="116" t="s">
        <v>816</v>
      </c>
      <c r="B39" s="116" t="s">
        <v>101</v>
      </c>
      <c r="C39" s="243" t="s">
        <v>817</v>
      </c>
      <c r="D39" s="140">
        <v>45334</v>
      </c>
      <c r="E39" s="229">
        <v>45337</v>
      </c>
      <c r="F39" s="121">
        <v>14030.43</v>
      </c>
      <c r="G39" s="229">
        <v>45337</v>
      </c>
      <c r="H39" s="116">
        <v>1000000000</v>
      </c>
      <c r="I39" s="1075"/>
    </row>
    <row r="40" ht="15.75" customHeight="1" spans="1:9">
      <c r="A40" s="116" t="s">
        <v>818</v>
      </c>
      <c r="B40" s="116" t="s">
        <v>819</v>
      </c>
      <c r="C40" s="224" t="s">
        <v>820</v>
      </c>
      <c r="D40" s="229">
        <v>45337</v>
      </c>
      <c r="E40" s="229">
        <v>45337</v>
      </c>
      <c r="F40" s="761">
        <v>2507.4</v>
      </c>
      <c r="G40" s="140">
        <v>45337</v>
      </c>
      <c r="H40" s="116">
        <v>1000000000</v>
      </c>
      <c r="I40" s="1073"/>
    </row>
    <row r="41" ht="15.75" customHeight="1" spans="1:9">
      <c r="A41" s="116" t="s">
        <v>821</v>
      </c>
      <c r="B41" s="116" t="s">
        <v>822</v>
      </c>
      <c r="C41" s="243" t="s">
        <v>113</v>
      </c>
      <c r="D41" s="229">
        <v>45337</v>
      </c>
      <c r="E41" s="229">
        <v>45337</v>
      </c>
      <c r="F41" s="761">
        <v>6165.5</v>
      </c>
      <c r="G41" s="229">
        <v>45337</v>
      </c>
      <c r="H41" s="162">
        <v>1000000000</v>
      </c>
      <c r="I41" s="1074"/>
    </row>
    <row r="42" ht="15.75" customHeight="1" spans="1:9">
      <c r="A42" s="1071" t="s">
        <v>160</v>
      </c>
      <c r="B42" s="106"/>
      <c r="C42" s="106"/>
      <c r="D42" s="106"/>
      <c r="E42" s="106"/>
      <c r="F42" s="106"/>
      <c r="G42" s="106"/>
      <c r="H42" s="107"/>
      <c r="I42" s="152">
        <f>SUM(F43)</f>
        <v>229996.03</v>
      </c>
    </row>
    <row r="43" customHeight="1" spans="1:9">
      <c r="A43" s="116" t="s">
        <v>823</v>
      </c>
      <c r="B43" s="116" t="s">
        <v>824</v>
      </c>
      <c r="C43" s="224" t="s">
        <v>825</v>
      </c>
      <c r="D43" s="229">
        <v>45327</v>
      </c>
      <c r="E43" s="229">
        <v>45327</v>
      </c>
      <c r="F43" s="761">
        <v>229996.03</v>
      </c>
      <c r="G43" s="229">
        <v>45337</v>
      </c>
      <c r="H43" s="162" t="s">
        <v>826</v>
      </c>
      <c r="I43" s="903"/>
    </row>
    <row r="44" ht="15.75" customHeight="1" spans="1:9">
      <c r="A44" s="1071" t="s">
        <v>161</v>
      </c>
      <c r="B44" s="106"/>
      <c r="C44" s="106"/>
      <c r="D44" s="106"/>
      <c r="E44" s="106"/>
      <c r="F44" s="106"/>
      <c r="G44" s="106"/>
      <c r="H44" s="107"/>
      <c r="I44" s="152">
        <f>SUM(F45:F51)</f>
        <v>655757.76</v>
      </c>
    </row>
    <row r="45" ht="15.75" customHeight="1" spans="1:9">
      <c r="A45" s="116" t="s">
        <v>827</v>
      </c>
      <c r="B45" s="116" t="s">
        <v>828</v>
      </c>
      <c r="C45" s="122" t="s">
        <v>378</v>
      </c>
      <c r="D45" s="140">
        <v>45329</v>
      </c>
      <c r="E45" s="140">
        <v>45337</v>
      </c>
      <c r="F45" s="121">
        <v>85548.86</v>
      </c>
      <c r="G45" s="229">
        <v>45337</v>
      </c>
      <c r="H45" s="162">
        <v>1000000000</v>
      </c>
      <c r="I45" s="1074"/>
    </row>
    <row r="46" ht="15.75" customHeight="1" spans="1:9">
      <c r="A46" s="116" t="s">
        <v>829</v>
      </c>
      <c r="B46" s="116" t="s">
        <v>605</v>
      </c>
      <c r="C46" s="122" t="s">
        <v>830</v>
      </c>
      <c r="D46" s="140">
        <v>45331</v>
      </c>
      <c r="E46" s="229">
        <v>45331</v>
      </c>
      <c r="F46" s="246">
        <v>104675.51</v>
      </c>
      <c r="G46" s="229">
        <v>45337</v>
      </c>
      <c r="H46" s="162">
        <v>1000000000</v>
      </c>
      <c r="I46" s="1075"/>
    </row>
    <row r="47" ht="15.75" customHeight="1" spans="1:9">
      <c r="A47" s="116" t="s">
        <v>831</v>
      </c>
      <c r="B47" s="116" t="s">
        <v>374</v>
      </c>
      <c r="C47" s="117" t="s">
        <v>387</v>
      </c>
      <c r="D47" s="140">
        <v>45331</v>
      </c>
      <c r="E47" s="229">
        <v>45336</v>
      </c>
      <c r="F47" s="246">
        <v>82611.13</v>
      </c>
      <c r="G47" s="229">
        <v>45337</v>
      </c>
      <c r="H47" s="162">
        <v>1000000000</v>
      </c>
      <c r="I47" s="1075"/>
    </row>
    <row r="48" ht="15.75" customHeight="1" spans="1:9">
      <c r="A48" s="116" t="s">
        <v>832</v>
      </c>
      <c r="B48" s="116" t="s">
        <v>121</v>
      </c>
      <c r="C48" s="117" t="s">
        <v>308</v>
      </c>
      <c r="D48" s="136">
        <v>45331</v>
      </c>
      <c r="E48" s="140">
        <v>45337</v>
      </c>
      <c r="F48" s="246">
        <v>18123.4</v>
      </c>
      <c r="G48" s="229">
        <v>45337</v>
      </c>
      <c r="H48" s="162">
        <v>1000000000</v>
      </c>
      <c r="I48" s="1075"/>
    </row>
    <row r="49" ht="15.75" customHeight="1" spans="1:9">
      <c r="A49" s="116" t="s">
        <v>833</v>
      </c>
      <c r="B49" s="116" t="s">
        <v>374</v>
      </c>
      <c r="C49" s="122" t="s">
        <v>834</v>
      </c>
      <c r="D49" s="140">
        <v>45331</v>
      </c>
      <c r="E49" s="140">
        <v>45337</v>
      </c>
      <c r="F49" s="246">
        <v>105379.22</v>
      </c>
      <c r="G49" s="229">
        <v>45337</v>
      </c>
      <c r="H49" s="162">
        <v>1000000000</v>
      </c>
      <c r="I49" s="1075"/>
    </row>
    <row r="50" ht="15.75" customHeight="1" spans="1:9">
      <c r="A50" s="162" t="s">
        <v>835</v>
      </c>
      <c r="B50" s="162" t="s">
        <v>184</v>
      </c>
      <c r="C50" s="218" t="s">
        <v>372</v>
      </c>
      <c r="D50" s="229">
        <v>45331</v>
      </c>
      <c r="E50" s="229">
        <v>45337</v>
      </c>
      <c r="F50" s="1072">
        <v>202857.32</v>
      </c>
      <c r="G50" s="229">
        <v>45337</v>
      </c>
      <c r="H50" s="162">
        <v>1000000000</v>
      </c>
      <c r="I50" s="1075"/>
    </row>
    <row r="51" ht="15.75" customHeight="1" spans="1:9">
      <c r="A51" s="116" t="s">
        <v>836</v>
      </c>
      <c r="B51" s="116" t="s">
        <v>121</v>
      </c>
      <c r="C51" s="117" t="s">
        <v>308</v>
      </c>
      <c r="D51" s="140">
        <v>45332</v>
      </c>
      <c r="E51" s="140">
        <v>45337</v>
      </c>
      <c r="F51" s="246">
        <v>56562.32</v>
      </c>
      <c r="G51" s="229">
        <v>45337</v>
      </c>
      <c r="H51" s="162">
        <v>1000000000</v>
      </c>
      <c r="I51" s="1075"/>
    </row>
    <row r="52" ht="15.75" customHeight="1" spans="1:9">
      <c r="A52" s="1071" t="s">
        <v>186</v>
      </c>
      <c r="B52" s="106"/>
      <c r="C52" s="106"/>
      <c r="D52" s="106"/>
      <c r="E52" s="106"/>
      <c r="F52" s="106"/>
      <c r="G52" s="106"/>
      <c r="H52" s="107"/>
      <c r="I52" s="152">
        <f>SUM(F53)</f>
        <v>32215.56</v>
      </c>
    </row>
    <row r="53" customHeight="1" spans="1:9">
      <c r="A53" s="116" t="s">
        <v>837</v>
      </c>
      <c r="B53" s="116" t="s">
        <v>281</v>
      </c>
      <c r="C53" s="117" t="s">
        <v>282</v>
      </c>
      <c r="D53" s="229">
        <v>45331</v>
      </c>
      <c r="E53" s="140">
        <v>45331</v>
      </c>
      <c r="F53" s="246">
        <v>32215.56</v>
      </c>
      <c r="G53" s="229">
        <v>45337</v>
      </c>
      <c r="H53" s="162">
        <v>1000000000</v>
      </c>
      <c r="I53" s="1074"/>
    </row>
    <row r="54" ht="15.75" customHeight="1" spans="1:9">
      <c r="A54" s="1071" t="s">
        <v>187</v>
      </c>
      <c r="B54" s="106"/>
      <c r="C54" s="106"/>
      <c r="D54" s="106"/>
      <c r="E54" s="106"/>
      <c r="F54" s="106"/>
      <c r="G54" s="106"/>
      <c r="H54" s="107"/>
      <c r="I54" s="152">
        <f>SUM(F55:F56)</f>
        <v>23804.98</v>
      </c>
    </row>
    <row r="55" ht="15.75" customHeight="1" spans="1:9">
      <c r="A55" s="116" t="s">
        <v>838</v>
      </c>
      <c r="B55" s="116" t="s">
        <v>82</v>
      </c>
      <c r="C55" s="122" t="s">
        <v>113</v>
      </c>
      <c r="D55" s="229">
        <v>45331</v>
      </c>
      <c r="E55" s="229">
        <v>45331</v>
      </c>
      <c r="F55" s="246">
        <v>23685.37</v>
      </c>
      <c r="G55" s="229">
        <v>45337</v>
      </c>
      <c r="H55" s="162">
        <v>1000000000</v>
      </c>
      <c r="I55" s="1074"/>
    </row>
    <row r="56" ht="15.75" customHeight="1" spans="1:9">
      <c r="A56" s="116" t="s">
        <v>203</v>
      </c>
      <c r="B56" s="116" t="s">
        <v>204</v>
      </c>
      <c r="C56" s="122" t="s">
        <v>839</v>
      </c>
      <c r="D56" s="229">
        <v>45331</v>
      </c>
      <c r="E56" s="229">
        <v>45331</v>
      </c>
      <c r="F56" s="246">
        <v>119.61</v>
      </c>
      <c r="G56" s="229">
        <v>45337</v>
      </c>
      <c r="H56" s="162">
        <v>8100000000</v>
      </c>
      <c r="I56" s="1075"/>
    </row>
    <row r="57" ht="15.75" customHeight="1" spans="1:9">
      <c r="A57" s="1071" t="s">
        <v>208</v>
      </c>
      <c r="B57" s="106"/>
      <c r="C57" s="106"/>
      <c r="D57" s="106"/>
      <c r="E57" s="106"/>
      <c r="F57" s="106"/>
      <c r="G57" s="106"/>
      <c r="H57" s="107"/>
      <c r="I57" s="152">
        <f>SUM(F58:F59)</f>
        <v>31501.9</v>
      </c>
    </row>
    <row r="58" ht="15.75" customHeight="1" spans="1:9">
      <c r="A58" s="116" t="s">
        <v>840</v>
      </c>
      <c r="B58" s="116" t="s">
        <v>79</v>
      </c>
      <c r="C58" s="122" t="s">
        <v>214</v>
      </c>
      <c r="D58" s="229">
        <v>45329</v>
      </c>
      <c r="E58" s="229">
        <v>45337</v>
      </c>
      <c r="F58" s="761">
        <v>28370.8</v>
      </c>
      <c r="G58" s="229">
        <v>45337</v>
      </c>
      <c r="H58" s="162">
        <v>1444000000</v>
      </c>
      <c r="I58" s="1074"/>
    </row>
    <row r="59" ht="15.75" customHeight="1" spans="1:9">
      <c r="A59" s="116" t="s">
        <v>841</v>
      </c>
      <c r="B59" s="116" t="s">
        <v>121</v>
      </c>
      <c r="C59" s="122" t="s">
        <v>284</v>
      </c>
      <c r="D59" s="140">
        <v>45330</v>
      </c>
      <c r="E59" s="229">
        <v>45337</v>
      </c>
      <c r="F59" s="566">
        <v>3131.1</v>
      </c>
      <c r="G59" s="229">
        <v>45337</v>
      </c>
      <c r="H59" s="26">
        <v>1000000000</v>
      </c>
      <c r="I59" s="1075"/>
    </row>
    <row r="60" ht="15.75" customHeight="1" spans="1:9">
      <c r="A60" s="1071" t="s">
        <v>220</v>
      </c>
      <c r="B60" s="106"/>
      <c r="C60" s="106"/>
      <c r="D60" s="106"/>
      <c r="E60" s="106"/>
      <c r="F60" s="106"/>
      <c r="G60" s="106"/>
      <c r="H60" s="107"/>
      <c r="I60" s="152"/>
    </row>
    <row r="61" ht="15.75" customHeight="1" spans="1:9">
      <c r="A61" s="116"/>
      <c r="B61" s="116"/>
      <c r="C61" s="117"/>
      <c r="D61" s="229"/>
      <c r="E61" s="140"/>
      <c r="F61" s="1069"/>
      <c r="G61" s="134"/>
      <c r="H61" s="116"/>
      <c r="I61" s="122"/>
    </row>
    <row r="62" ht="15.75" customHeight="1" spans="1:9">
      <c r="A62" s="1071" t="s">
        <v>221</v>
      </c>
      <c r="B62" s="106"/>
      <c r="C62" s="106"/>
      <c r="D62" s="106"/>
      <c r="E62" s="106"/>
      <c r="F62" s="106"/>
      <c r="G62" s="106"/>
      <c r="H62" s="107"/>
      <c r="I62" s="152">
        <f>F63</f>
        <v>162425.79</v>
      </c>
    </row>
    <row r="63" ht="15.75" customHeight="1" spans="1:9">
      <c r="A63" s="26" t="s">
        <v>842</v>
      </c>
      <c r="B63" s="26" t="s">
        <v>843</v>
      </c>
      <c r="C63" s="25" t="s">
        <v>844</v>
      </c>
      <c r="D63" s="883">
        <v>45329</v>
      </c>
      <c r="E63" s="883">
        <v>45337</v>
      </c>
      <c r="F63" s="1069">
        <v>162425.79</v>
      </c>
      <c r="G63" s="229">
        <v>45337</v>
      </c>
      <c r="H63" s="134" t="s">
        <v>202</v>
      </c>
      <c r="I63" s="1076"/>
    </row>
    <row r="64" ht="15.75" customHeight="1" spans="1:8">
      <c r="A64" s="91"/>
      <c r="B64" s="91"/>
      <c r="D64" s="91"/>
      <c r="E64" s="91"/>
      <c r="F64" s="973"/>
      <c r="G64" s="168"/>
      <c r="H64" s="169"/>
    </row>
    <row r="65" ht="15.75" customHeight="1" spans="1:8">
      <c r="A65" s="79" t="s">
        <v>222</v>
      </c>
      <c r="D65" s="91"/>
      <c r="E65" s="91"/>
      <c r="F65" s="973"/>
      <c r="H65" s="91"/>
    </row>
    <row r="66" ht="15.75" customHeight="1" spans="1:8">
      <c r="A66" s="172" t="s">
        <v>223</v>
      </c>
      <c r="D66" s="91"/>
      <c r="E66" s="91"/>
      <c r="F66" s="973"/>
      <c r="H66" s="91"/>
    </row>
    <row r="67" ht="15.75" customHeight="1" spans="1:8">
      <c r="A67" s="91"/>
      <c r="B67" s="91"/>
      <c r="D67" s="91"/>
      <c r="E67" s="91"/>
      <c r="F67" s="973"/>
      <c r="H67" s="91"/>
    </row>
    <row r="68" ht="15.75" customHeight="1" spans="1:8">
      <c r="A68" s="91"/>
      <c r="B68" s="91"/>
      <c r="D68" s="91"/>
      <c r="E68" s="91"/>
      <c r="F68" s="973"/>
      <c r="H68" s="91"/>
    </row>
    <row r="69" ht="15.75" customHeight="1" spans="1:8">
      <c r="A69" s="91"/>
      <c r="B69" s="91"/>
      <c r="D69" s="91"/>
      <c r="E69" s="91"/>
      <c r="F69" s="973"/>
      <c r="H69" s="91"/>
    </row>
    <row r="70" ht="15.75" customHeight="1" spans="1:8">
      <c r="A70" s="91"/>
      <c r="B70" s="91"/>
      <c r="D70" s="91"/>
      <c r="E70" s="91"/>
      <c r="F70" s="973"/>
      <c r="H70" s="91"/>
    </row>
    <row r="71" ht="15.75" customHeight="1" spans="1:8">
      <c r="A71" s="91"/>
      <c r="B71" s="91"/>
      <c r="D71" s="91"/>
      <c r="E71" s="91"/>
      <c r="F71" s="973"/>
      <c r="H71" s="91"/>
    </row>
    <row r="72" ht="15.75" customHeight="1" spans="1:8">
      <c r="A72" s="91"/>
      <c r="B72" s="91"/>
      <c r="D72" s="91"/>
      <c r="E72" s="91"/>
      <c r="F72" s="973"/>
      <c r="H72" s="91"/>
    </row>
    <row r="73" ht="15.75" customHeight="1" spans="1:8">
      <c r="A73" s="91"/>
      <c r="B73" s="91"/>
      <c r="D73" s="91"/>
      <c r="E73" s="91"/>
      <c r="F73" s="973"/>
      <c r="H73" s="91"/>
    </row>
    <row r="74" ht="15.75" customHeight="1" spans="1:8">
      <c r="A74" s="91"/>
      <c r="B74" s="91"/>
      <c r="D74" s="91"/>
      <c r="E74" s="91"/>
      <c r="F74" s="973"/>
      <c r="H74" s="91"/>
    </row>
    <row r="75" ht="15.75" customHeight="1" spans="1:8">
      <c r="A75" s="91"/>
      <c r="B75" s="91"/>
      <c r="D75" s="91"/>
      <c r="E75" s="91"/>
      <c r="F75" s="973"/>
      <c r="H75" s="91"/>
    </row>
    <row r="76" ht="15.75" customHeight="1" spans="1:8">
      <c r="A76" s="91"/>
      <c r="B76" s="91"/>
      <c r="D76" s="91"/>
      <c r="E76" s="91"/>
      <c r="F76" s="973"/>
      <c r="H76" s="91"/>
    </row>
    <row r="77" ht="15.75" customHeight="1" spans="1:8">
      <c r="A77" s="91"/>
      <c r="B77" s="91"/>
      <c r="D77" s="91"/>
      <c r="E77" s="91"/>
      <c r="F77" s="973"/>
      <c r="H77" s="91"/>
    </row>
    <row r="78" ht="15.75" customHeight="1" spans="1:8">
      <c r="A78" s="91"/>
      <c r="B78" s="91"/>
      <c r="D78" s="91"/>
      <c r="E78" s="91"/>
      <c r="F78" s="973"/>
      <c r="H78" s="91"/>
    </row>
    <row r="79" ht="15.75" customHeight="1" spans="1:8">
      <c r="A79" s="91"/>
      <c r="B79" s="91"/>
      <c r="D79" s="91"/>
      <c r="E79" s="91"/>
      <c r="F79" s="973"/>
      <c r="H79" s="91"/>
    </row>
    <row r="80" ht="15.75" customHeight="1" spans="1:8">
      <c r="A80" s="91"/>
      <c r="B80" s="91"/>
      <c r="D80" s="91"/>
      <c r="E80" s="91"/>
      <c r="F80" s="973"/>
      <c r="H80" s="91"/>
    </row>
    <row r="81" ht="15.75" customHeight="1" spans="1:8">
      <c r="A81" s="91"/>
      <c r="B81" s="91"/>
      <c r="D81" s="91"/>
      <c r="E81" s="91"/>
      <c r="F81" s="973"/>
      <c r="H81" s="91"/>
    </row>
    <row r="82" ht="15.75" customHeight="1" spans="1:8">
      <c r="A82" s="91"/>
      <c r="B82" s="91"/>
      <c r="D82" s="91"/>
      <c r="E82" s="91"/>
      <c r="F82" s="973"/>
      <c r="H82" s="91"/>
    </row>
    <row r="83" ht="15.75" customHeight="1" spans="1:8">
      <c r="A83" s="91"/>
      <c r="B83" s="91"/>
      <c r="D83" s="91"/>
      <c r="E83" s="91"/>
      <c r="F83" s="973"/>
      <c r="H83" s="91"/>
    </row>
    <row r="84" ht="15.75" customHeight="1" spans="1:8">
      <c r="A84" s="91"/>
      <c r="B84" s="91"/>
      <c r="D84" s="91"/>
      <c r="E84" s="91"/>
      <c r="F84" s="973"/>
      <c r="H84" s="91"/>
    </row>
    <row r="85" ht="15.75" customHeight="1" spans="1:8">
      <c r="A85" s="91"/>
      <c r="B85" s="91"/>
      <c r="D85" s="91"/>
      <c r="E85" s="91"/>
      <c r="F85" s="973"/>
      <c r="H85" s="91"/>
    </row>
    <row r="86" ht="15.75" customHeight="1" spans="1:8">
      <c r="A86" s="91"/>
      <c r="B86" s="91"/>
      <c r="D86" s="91"/>
      <c r="E86" s="91"/>
      <c r="F86" s="973"/>
      <c r="H86" s="91"/>
    </row>
    <row r="87" ht="15.75" customHeight="1" spans="1:8">
      <c r="A87" s="91"/>
      <c r="B87" s="91"/>
      <c r="D87" s="91"/>
      <c r="E87" s="91"/>
      <c r="F87" s="973"/>
      <c r="H87" s="91"/>
    </row>
    <row r="88" ht="15.75" customHeight="1" spans="1:8">
      <c r="A88" s="91"/>
      <c r="B88" s="91"/>
      <c r="D88" s="91"/>
      <c r="E88" s="91"/>
      <c r="F88" s="973"/>
      <c r="H88" s="91"/>
    </row>
    <row r="89" ht="15.75" customHeight="1" spans="1:8">
      <c r="A89" s="91"/>
      <c r="B89" s="91"/>
      <c r="D89" s="91"/>
      <c r="E89" s="91"/>
      <c r="F89" s="973"/>
      <c r="H89" s="91"/>
    </row>
    <row r="90" ht="15.75" customHeight="1" spans="1:8">
      <c r="A90" s="91"/>
      <c r="B90" s="91"/>
      <c r="D90" s="91"/>
      <c r="E90" s="91"/>
      <c r="F90" s="973"/>
      <c r="H90" s="91"/>
    </row>
    <row r="91" ht="15.75" customHeight="1" spans="1:8">
      <c r="A91" s="91"/>
      <c r="B91" s="91"/>
      <c r="D91" s="91"/>
      <c r="E91" s="91"/>
      <c r="F91" s="973"/>
      <c r="H91" s="91"/>
    </row>
    <row r="92" ht="15.75" customHeight="1" spans="1:8">
      <c r="A92" s="91"/>
      <c r="B92" s="91"/>
      <c r="D92" s="91"/>
      <c r="E92" s="91"/>
      <c r="F92" s="973"/>
      <c r="H92" s="91"/>
    </row>
    <row r="93" ht="15.75" customHeight="1" spans="1:8">
      <c r="A93" s="91"/>
      <c r="B93" s="91"/>
      <c r="D93" s="91"/>
      <c r="E93" s="91"/>
      <c r="F93" s="973"/>
      <c r="H93" s="91"/>
    </row>
    <row r="94" ht="15.75" customHeight="1" spans="1:8">
      <c r="A94" s="91"/>
      <c r="B94" s="91"/>
      <c r="D94" s="91"/>
      <c r="E94" s="91"/>
      <c r="F94" s="973"/>
      <c r="H94" s="91"/>
    </row>
    <row r="95" ht="15.75" customHeight="1" spans="1:8">
      <c r="A95" s="91"/>
      <c r="B95" s="91"/>
      <c r="D95" s="91"/>
      <c r="E95" s="91"/>
      <c r="F95" s="973"/>
      <c r="H95" s="91"/>
    </row>
    <row r="96" ht="15.75" customHeight="1" spans="1:8">
      <c r="A96" s="91"/>
      <c r="B96" s="91"/>
      <c r="D96" s="91"/>
      <c r="E96" s="91"/>
      <c r="F96" s="973"/>
      <c r="H96" s="91"/>
    </row>
    <row r="97" ht="15.75" customHeight="1" spans="1:8">
      <c r="A97" s="91"/>
      <c r="B97" s="91"/>
      <c r="D97" s="91"/>
      <c r="E97" s="91"/>
      <c r="F97" s="973"/>
      <c r="H97" s="91"/>
    </row>
    <row r="98" ht="15.75" customHeight="1" spans="1:8">
      <c r="A98" s="91"/>
      <c r="B98" s="91"/>
      <c r="D98" s="91"/>
      <c r="E98" s="91"/>
      <c r="F98" s="973"/>
      <c r="H98" s="91"/>
    </row>
    <row r="99" ht="15.75" customHeight="1" spans="1:8">
      <c r="A99" s="91"/>
      <c r="B99" s="91"/>
      <c r="D99" s="91"/>
      <c r="E99" s="91"/>
      <c r="F99" s="973"/>
      <c r="H99" s="91"/>
    </row>
    <row r="100" ht="15.75" customHeight="1" spans="1:8">
      <c r="A100" s="91"/>
      <c r="B100" s="91"/>
      <c r="D100" s="91"/>
      <c r="E100" s="91"/>
      <c r="F100" s="973"/>
      <c r="H100" s="91"/>
    </row>
    <row r="101" ht="15.75" customHeight="1" spans="1:8">
      <c r="A101" s="91"/>
      <c r="B101" s="91"/>
      <c r="D101" s="91"/>
      <c r="E101" s="91"/>
      <c r="F101" s="973"/>
      <c r="H101" s="91"/>
    </row>
    <row r="102" ht="15.75" customHeight="1" spans="1:8">
      <c r="A102" s="91"/>
      <c r="B102" s="91"/>
      <c r="D102" s="91"/>
      <c r="E102" s="91"/>
      <c r="F102" s="973"/>
      <c r="H102" s="91"/>
    </row>
    <row r="103" ht="15.75" customHeight="1" spans="1:8">
      <c r="A103" s="91"/>
      <c r="B103" s="91"/>
      <c r="D103" s="91"/>
      <c r="E103" s="91"/>
      <c r="F103" s="973"/>
      <c r="H103" s="91"/>
    </row>
    <row r="104" ht="15.75" customHeight="1" spans="1:8">
      <c r="A104" s="91"/>
      <c r="B104" s="91"/>
      <c r="D104" s="91"/>
      <c r="E104" s="91"/>
      <c r="F104" s="973"/>
      <c r="H104" s="91"/>
    </row>
    <row r="105" ht="15.75" customHeight="1" spans="1:8">
      <c r="A105" s="91"/>
      <c r="B105" s="91"/>
      <c r="D105" s="91"/>
      <c r="E105" s="91"/>
      <c r="F105" s="973"/>
      <c r="H105" s="91"/>
    </row>
    <row r="106" ht="15.75" customHeight="1" spans="1:8">
      <c r="A106" s="91"/>
      <c r="B106" s="91"/>
      <c r="D106" s="91"/>
      <c r="E106" s="91"/>
      <c r="F106" s="973"/>
      <c r="H106" s="91"/>
    </row>
    <row r="107" ht="15.75" customHeight="1" spans="1:8">
      <c r="A107" s="91"/>
      <c r="B107" s="91"/>
      <c r="D107" s="91"/>
      <c r="E107" s="91"/>
      <c r="F107" s="973"/>
      <c r="H107" s="91"/>
    </row>
    <row r="108" ht="15.75" customHeight="1" spans="1:8">
      <c r="A108" s="91"/>
      <c r="B108" s="91"/>
      <c r="D108" s="91"/>
      <c r="E108" s="91"/>
      <c r="F108" s="973"/>
      <c r="H108" s="91"/>
    </row>
    <row r="109" ht="15.75" customHeight="1" spans="1:8">
      <c r="A109" s="91"/>
      <c r="B109" s="91"/>
      <c r="D109" s="91"/>
      <c r="E109" s="91"/>
      <c r="F109" s="973"/>
      <c r="H109" s="91"/>
    </row>
    <row r="110" ht="15.75" customHeight="1" spans="1:8">
      <c r="A110" s="91"/>
      <c r="B110" s="91"/>
      <c r="D110" s="91"/>
      <c r="E110" s="91"/>
      <c r="F110" s="973"/>
      <c r="H110" s="91"/>
    </row>
    <row r="111" ht="15.75" customHeight="1" spans="1:8">
      <c r="A111" s="91"/>
      <c r="B111" s="91"/>
      <c r="D111" s="91"/>
      <c r="E111" s="91"/>
      <c r="F111" s="973"/>
      <c r="H111" s="91"/>
    </row>
    <row r="112" ht="15.75" customHeight="1" spans="1:8">
      <c r="A112" s="91"/>
      <c r="B112" s="91"/>
      <c r="D112" s="91"/>
      <c r="E112" s="91"/>
      <c r="F112" s="973"/>
      <c r="H112" s="91"/>
    </row>
    <row r="113" ht="15.75" customHeight="1" spans="1:8">
      <c r="A113" s="91"/>
      <c r="B113" s="91"/>
      <c r="D113" s="91"/>
      <c r="E113" s="91"/>
      <c r="F113" s="973"/>
      <c r="H113" s="91"/>
    </row>
    <row r="114" ht="15.75" customHeight="1" spans="1:8">
      <c r="A114" s="91"/>
      <c r="B114" s="91"/>
      <c r="D114" s="91"/>
      <c r="E114" s="91"/>
      <c r="F114" s="973"/>
      <c r="H114" s="91"/>
    </row>
    <row r="115" ht="15.75" customHeight="1" spans="1:8">
      <c r="A115" s="91"/>
      <c r="B115" s="91"/>
      <c r="D115" s="91"/>
      <c r="E115" s="91"/>
      <c r="F115" s="973"/>
      <c r="H115" s="91"/>
    </row>
    <row r="116" ht="15.75" customHeight="1" spans="1:8">
      <c r="A116" s="91"/>
      <c r="B116" s="91"/>
      <c r="D116" s="91"/>
      <c r="E116" s="91"/>
      <c r="F116" s="973"/>
      <c r="H116" s="91"/>
    </row>
    <row r="117" ht="15.75" customHeight="1" spans="1:8">
      <c r="A117" s="91"/>
      <c r="B117" s="91"/>
      <c r="D117" s="91"/>
      <c r="E117" s="91"/>
      <c r="F117" s="973"/>
      <c r="H117" s="91"/>
    </row>
    <row r="118" ht="15.75" customHeight="1" spans="1:8">
      <c r="A118" s="91"/>
      <c r="B118" s="91"/>
      <c r="D118" s="91"/>
      <c r="E118" s="91"/>
      <c r="F118" s="973"/>
      <c r="H118" s="91"/>
    </row>
    <row r="119" ht="15.75" customHeight="1" spans="1:8">
      <c r="A119" s="91"/>
      <c r="B119" s="91"/>
      <c r="D119" s="91"/>
      <c r="E119" s="91"/>
      <c r="F119" s="973"/>
      <c r="H119" s="91"/>
    </row>
    <row r="120" ht="15.75" customHeight="1" spans="1:8">
      <c r="A120" s="91"/>
      <c r="B120" s="91"/>
      <c r="D120" s="91"/>
      <c r="E120" s="91"/>
      <c r="F120" s="973"/>
      <c r="H120" s="91"/>
    </row>
    <row r="121" ht="15.75" customHeight="1" spans="1:8">
      <c r="A121" s="91"/>
      <c r="B121" s="91"/>
      <c r="D121" s="91"/>
      <c r="E121" s="91"/>
      <c r="F121" s="973"/>
      <c r="H121" s="91"/>
    </row>
    <row r="122" ht="15.75" customHeight="1" spans="1:8">
      <c r="A122" s="91"/>
      <c r="B122" s="91"/>
      <c r="D122" s="91"/>
      <c r="E122" s="91"/>
      <c r="F122" s="973"/>
      <c r="H122" s="91"/>
    </row>
    <row r="123" ht="15.75" customHeight="1" spans="1:8">
      <c r="A123" s="91"/>
      <c r="B123" s="91"/>
      <c r="D123" s="91"/>
      <c r="E123" s="91"/>
      <c r="F123" s="973"/>
      <c r="H123" s="91"/>
    </row>
    <row r="124" ht="15.75" customHeight="1" spans="1:8">
      <c r="A124" s="91"/>
      <c r="B124" s="91"/>
      <c r="D124" s="91"/>
      <c r="E124" s="91"/>
      <c r="F124" s="973"/>
      <c r="H124" s="91"/>
    </row>
    <row r="125" ht="15.75" customHeight="1" spans="1:8">
      <c r="A125" s="91"/>
      <c r="B125" s="91"/>
      <c r="D125" s="91"/>
      <c r="E125" s="91"/>
      <c r="F125" s="973"/>
      <c r="H125" s="91"/>
    </row>
    <row r="126" ht="15.75" customHeight="1" spans="1:8">
      <c r="A126" s="91"/>
      <c r="B126" s="91"/>
      <c r="D126" s="91"/>
      <c r="E126" s="91"/>
      <c r="F126" s="973"/>
      <c r="H126" s="91"/>
    </row>
    <row r="127" ht="15.75" customHeight="1" spans="1:8">
      <c r="A127" s="91"/>
      <c r="B127" s="91"/>
      <c r="D127" s="91"/>
      <c r="E127" s="91"/>
      <c r="F127" s="973"/>
      <c r="H127" s="91"/>
    </row>
    <row r="128" ht="15.75" customHeight="1" spans="1:8">
      <c r="A128" s="91"/>
      <c r="B128" s="91"/>
      <c r="D128" s="91"/>
      <c r="E128" s="91"/>
      <c r="F128" s="973"/>
      <c r="H128" s="91"/>
    </row>
    <row r="129" ht="15.75" customHeight="1" spans="1:8">
      <c r="A129" s="91"/>
      <c r="B129" s="91"/>
      <c r="D129" s="91"/>
      <c r="E129" s="91"/>
      <c r="F129" s="973"/>
      <c r="H129" s="91"/>
    </row>
    <row r="130" ht="15.75" customHeight="1" spans="1:8">
      <c r="A130" s="91"/>
      <c r="B130" s="91"/>
      <c r="D130" s="91"/>
      <c r="E130" s="91"/>
      <c r="F130" s="973"/>
      <c r="H130" s="91"/>
    </row>
    <row r="131" ht="15.75" customHeight="1" spans="1:8">
      <c r="A131" s="91"/>
      <c r="B131" s="91"/>
      <c r="D131" s="91"/>
      <c r="E131" s="91"/>
      <c r="F131" s="973"/>
      <c r="H131" s="91"/>
    </row>
    <row r="132" ht="15.75" customHeight="1" spans="1:8">
      <c r="A132" s="91"/>
      <c r="B132" s="91"/>
      <c r="D132" s="91"/>
      <c r="E132" s="91"/>
      <c r="F132" s="973"/>
      <c r="H132" s="91"/>
    </row>
    <row r="133" ht="15.75" customHeight="1" spans="1:8">
      <c r="A133" s="91"/>
      <c r="B133" s="91"/>
      <c r="D133" s="91"/>
      <c r="E133" s="91"/>
      <c r="F133" s="973"/>
      <c r="H133" s="91"/>
    </row>
    <row r="134" ht="15.75" customHeight="1" spans="1:8">
      <c r="A134" s="91"/>
      <c r="B134" s="91"/>
      <c r="D134" s="91"/>
      <c r="E134" s="91"/>
      <c r="F134" s="973"/>
      <c r="H134" s="91"/>
    </row>
    <row r="135" ht="15.75" customHeight="1" spans="1:8">
      <c r="A135" s="91"/>
      <c r="B135" s="91"/>
      <c r="D135" s="91"/>
      <c r="E135" s="91"/>
      <c r="F135" s="973"/>
      <c r="H135" s="91"/>
    </row>
    <row r="136" ht="15.75" customHeight="1" spans="1:8">
      <c r="A136" s="91"/>
      <c r="B136" s="91"/>
      <c r="D136" s="91"/>
      <c r="E136" s="91"/>
      <c r="F136" s="973"/>
      <c r="H136" s="91"/>
    </row>
    <row r="137" ht="15.75" customHeight="1" spans="1:8">
      <c r="A137" s="91"/>
      <c r="B137" s="91"/>
      <c r="D137" s="91"/>
      <c r="E137" s="91"/>
      <c r="F137" s="973"/>
      <c r="H137" s="91"/>
    </row>
    <row r="138" ht="15.75" customHeight="1" spans="1:8">
      <c r="A138" s="91"/>
      <c r="B138" s="91"/>
      <c r="D138" s="91"/>
      <c r="E138" s="91"/>
      <c r="F138" s="973"/>
      <c r="H138" s="91"/>
    </row>
    <row r="139" ht="15.75" customHeight="1" spans="1:8">
      <c r="A139" s="91"/>
      <c r="B139" s="91"/>
      <c r="D139" s="91"/>
      <c r="E139" s="91"/>
      <c r="F139" s="973"/>
      <c r="H139" s="91"/>
    </row>
    <row r="140" ht="15.75" customHeight="1" spans="1:8">
      <c r="A140" s="91"/>
      <c r="B140" s="91"/>
      <c r="D140" s="91"/>
      <c r="E140" s="91"/>
      <c r="F140" s="973"/>
      <c r="H140" s="91"/>
    </row>
    <row r="141" ht="15.75" customHeight="1" spans="1:8">
      <c r="A141" s="91"/>
      <c r="B141" s="91"/>
      <c r="D141" s="91"/>
      <c r="E141" s="91"/>
      <c r="F141" s="973"/>
      <c r="H141" s="91"/>
    </row>
    <row r="142" ht="15.75" customHeight="1" spans="1:8">
      <c r="A142" s="91"/>
      <c r="B142" s="91"/>
      <c r="D142" s="91"/>
      <c r="E142" s="91"/>
      <c r="F142" s="973"/>
      <c r="H142" s="91"/>
    </row>
    <row r="143" ht="15.75" customHeight="1" spans="1:8">
      <c r="A143" s="91"/>
      <c r="B143" s="91"/>
      <c r="D143" s="91"/>
      <c r="E143" s="91"/>
      <c r="F143" s="973"/>
      <c r="H143" s="91"/>
    </row>
    <row r="144" ht="15.75" customHeight="1" spans="1:8">
      <c r="A144" s="91"/>
      <c r="B144" s="91"/>
      <c r="D144" s="91"/>
      <c r="E144" s="91"/>
      <c r="F144" s="973"/>
      <c r="H144" s="91"/>
    </row>
    <row r="145" ht="15.75" customHeight="1" spans="1:8">
      <c r="A145" s="91"/>
      <c r="B145" s="91"/>
      <c r="D145" s="91"/>
      <c r="E145" s="91"/>
      <c r="F145" s="973"/>
      <c r="H145" s="91"/>
    </row>
    <row r="146" ht="15.75" customHeight="1" spans="1:8">
      <c r="A146" s="91"/>
      <c r="B146" s="91"/>
      <c r="D146" s="91"/>
      <c r="E146" s="91"/>
      <c r="F146" s="973"/>
      <c r="H146" s="91"/>
    </row>
    <row r="147" ht="15.75" customHeight="1" spans="1:8">
      <c r="A147" s="91"/>
      <c r="B147" s="91"/>
      <c r="D147" s="91"/>
      <c r="E147" s="91"/>
      <c r="F147" s="973"/>
      <c r="H147" s="91"/>
    </row>
    <row r="148" ht="15.75" customHeight="1" spans="1:8">
      <c r="A148" s="91"/>
      <c r="B148" s="91"/>
      <c r="D148" s="91"/>
      <c r="E148" s="91"/>
      <c r="F148" s="973"/>
      <c r="H148" s="91"/>
    </row>
    <row r="149" ht="15.75" customHeight="1" spans="1:8">
      <c r="A149" s="91"/>
      <c r="B149" s="91"/>
      <c r="D149" s="91"/>
      <c r="E149" s="91"/>
      <c r="F149" s="973"/>
      <c r="H149" s="91"/>
    </row>
    <row r="150" ht="15.75" customHeight="1" spans="1:8">
      <c r="A150" s="91"/>
      <c r="B150" s="91"/>
      <c r="D150" s="91"/>
      <c r="E150" s="91"/>
      <c r="F150" s="973"/>
      <c r="H150" s="91"/>
    </row>
    <row r="151" ht="15.75" customHeight="1" spans="1:8">
      <c r="A151" s="91"/>
      <c r="B151" s="91"/>
      <c r="D151" s="91"/>
      <c r="E151" s="91"/>
      <c r="F151" s="973"/>
      <c r="H151" s="91"/>
    </row>
    <row r="152" ht="15.75" customHeight="1" spans="1:8">
      <c r="A152" s="91"/>
      <c r="B152" s="91"/>
      <c r="D152" s="91"/>
      <c r="E152" s="91"/>
      <c r="F152" s="973"/>
      <c r="H152" s="91"/>
    </row>
    <row r="153" ht="15.75" customHeight="1" spans="1:8">
      <c r="A153" s="91"/>
      <c r="B153" s="91"/>
      <c r="D153" s="91"/>
      <c r="E153" s="91"/>
      <c r="F153" s="973"/>
      <c r="H153" s="91"/>
    </row>
    <row r="154" ht="15.75" customHeight="1" spans="1:8">
      <c r="A154" s="91"/>
      <c r="B154" s="91"/>
      <c r="D154" s="91"/>
      <c r="E154" s="91"/>
      <c r="F154" s="973"/>
      <c r="H154" s="91"/>
    </row>
    <row r="155" ht="15.75" customHeight="1" spans="1:8">
      <c r="A155" s="91"/>
      <c r="B155" s="91"/>
      <c r="D155" s="91"/>
      <c r="E155" s="91"/>
      <c r="F155" s="973"/>
      <c r="H155" s="91"/>
    </row>
    <row r="156" ht="15.75" customHeight="1" spans="1:8">
      <c r="A156" s="91"/>
      <c r="B156" s="91"/>
      <c r="D156" s="91"/>
      <c r="E156" s="91"/>
      <c r="F156" s="973"/>
      <c r="H156" s="91"/>
    </row>
    <row r="157" ht="15.75" customHeight="1" spans="1:8">
      <c r="A157" s="91"/>
      <c r="B157" s="91"/>
      <c r="D157" s="91"/>
      <c r="E157" s="91"/>
      <c r="F157" s="973"/>
      <c r="H157" s="91"/>
    </row>
    <row r="158" ht="15.75" customHeight="1" spans="1:8">
      <c r="A158" s="91"/>
      <c r="B158" s="91"/>
      <c r="D158" s="91"/>
      <c r="E158" s="91"/>
      <c r="F158" s="973"/>
      <c r="H158" s="91"/>
    </row>
    <row r="159" ht="15.75" customHeight="1" spans="1:8">
      <c r="A159" s="91"/>
      <c r="B159" s="91"/>
      <c r="D159" s="91"/>
      <c r="E159" s="91"/>
      <c r="F159" s="973"/>
      <c r="H159" s="91"/>
    </row>
    <row r="160" ht="15.75" customHeight="1" spans="1:8">
      <c r="A160" s="91"/>
      <c r="B160" s="91"/>
      <c r="D160" s="91"/>
      <c r="E160" s="91"/>
      <c r="F160" s="973"/>
      <c r="H160" s="91"/>
    </row>
    <row r="161" ht="15.75" customHeight="1" spans="1:8">
      <c r="A161" s="91"/>
      <c r="B161" s="91"/>
      <c r="D161" s="91"/>
      <c r="E161" s="91"/>
      <c r="F161" s="973"/>
      <c r="H161" s="91"/>
    </row>
    <row r="162" ht="15.75" customHeight="1" spans="1:8">
      <c r="A162" s="91"/>
      <c r="B162" s="91"/>
      <c r="D162" s="91"/>
      <c r="E162" s="91"/>
      <c r="F162" s="973"/>
      <c r="H162" s="91"/>
    </row>
    <row r="163" ht="15.75" customHeight="1" spans="1:8">
      <c r="A163" s="91"/>
      <c r="B163" s="91"/>
      <c r="D163" s="91"/>
      <c r="E163" s="91"/>
      <c r="F163" s="973"/>
      <c r="H163" s="91"/>
    </row>
    <row r="164" ht="15.75" customHeight="1" spans="1:8">
      <c r="A164" s="91"/>
      <c r="B164" s="91"/>
      <c r="D164" s="91"/>
      <c r="E164" s="91"/>
      <c r="F164" s="973"/>
      <c r="H164" s="91"/>
    </row>
    <row r="165" ht="15.75" customHeight="1" spans="1:8">
      <c r="A165" s="91"/>
      <c r="B165" s="91"/>
      <c r="D165" s="91"/>
      <c r="E165" s="91"/>
      <c r="F165" s="973"/>
      <c r="H165" s="91"/>
    </row>
    <row r="166" ht="15.75" customHeight="1" spans="1:8">
      <c r="A166" s="91"/>
      <c r="B166" s="91"/>
      <c r="D166" s="91"/>
      <c r="E166" s="91"/>
      <c r="F166" s="973"/>
      <c r="H166" s="91"/>
    </row>
    <row r="167" ht="15.75" customHeight="1" spans="1:8">
      <c r="A167" s="91"/>
      <c r="B167" s="91"/>
      <c r="D167" s="91"/>
      <c r="E167" s="91"/>
      <c r="F167" s="973"/>
      <c r="H167" s="91"/>
    </row>
    <row r="168" ht="15.75" customHeight="1" spans="1:8">
      <c r="A168" s="91"/>
      <c r="B168" s="91"/>
      <c r="D168" s="91"/>
      <c r="E168" s="91"/>
      <c r="F168" s="973"/>
      <c r="H168" s="91"/>
    </row>
    <row r="169" ht="15.75" customHeight="1" spans="1:8">
      <c r="A169" s="91"/>
      <c r="B169" s="91"/>
      <c r="D169" s="91"/>
      <c r="E169" s="91"/>
      <c r="F169" s="973"/>
      <c r="H169" s="91"/>
    </row>
    <row r="170" ht="15.75" customHeight="1" spans="1:8">
      <c r="A170" s="91"/>
      <c r="B170" s="91"/>
      <c r="D170" s="91"/>
      <c r="E170" s="91"/>
      <c r="F170" s="973"/>
      <c r="H170" s="91"/>
    </row>
    <row r="171" ht="15.75" customHeight="1" spans="1:8">
      <c r="A171" s="91"/>
      <c r="B171" s="91"/>
      <c r="D171" s="91"/>
      <c r="E171" s="91"/>
      <c r="F171" s="973"/>
      <c r="H171" s="91"/>
    </row>
    <row r="172" ht="15.75" customHeight="1" spans="1:8">
      <c r="A172" s="91"/>
      <c r="B172" s="91"/>
      <c r="D172" s="91"/>
      <c r="E172" s="91"/>
      <c r="F172" s="973"/>
      <c r="H172" s="91"/>
    </row>
    <row r="173" ht="15.75" customHeight="1" spans="1:8">
      <c r="A173" s="91"/>
      <c r="B173" s="91"/>
      <c r="D173" s="91"/>
      <c r="E173" s="91"/>
      <c r="F173" s="973"/>
      <c r="H173" s="91"/>
    </row>
    <row r="174" ht="15.75" customHeight="1" spans="1:8">
      <c r="A174" s="91"/>
      <c r="B174" s="91"/>
      <c r="D174" s="91"/>
      <c r="E174" s="91"/>
      <c r="F174" s="973"/>
      <c r="H174" s="91"/>
    </row>
    <row r="175" ht="15.75" customHeight="1" spans="1:8">
      <c r="A175" s="91"/>
      <c r="B175" s="91"/>
      <c r="D175" s="91"/>
      <c r="E175" s="91"/>
      <c r="F175" s="973"/>
      <c r="H175" s="91"/>
    </row>
    <row r="176" ht="15.75" customHeight="1" spans="1:8">
      <c r="A176" s="91"/>
      <c r="B176" s="91"/>
      <c r="D176" s="91"/>
      <c r="E176" s="91"/>
      <c r="F176" s="973"/>
      <c r="H176" s="91"/>
    </row>
    <row r="177" ht="15.75" customHeight="1" spans="1:8">
      <c r="A177" s="91"/>
      <c r="B177" s="91"/>
      <c r="D177" s="91"/>
      <c r="E177" s="91"/>
      <c r="F177" s="973"/>
      <c r="H177" s="91"/>
    </row>
    <row r="178" ht="15.75" customHeight="1" spans="1:8">
      <c r="A178" s="91"/>
      <c r="B178" s="91"/>
      <c r="D178" s="91"/>
      <c r="E178" s="91"/>
      <c r="F178" s="973"/>
      <c r="H178" s="91"/>
    </row>
    <row r="179" ht="15.75" customHeight="1" spans="1:8">
      <c r="A179" s="91"/>
      <c r="B179" s="91"/>
      <c r="D179" s="91"/>
      <c r="E179" s="91"/>
      <c r="F179" s="973"/>
      <c r="H179" s="91"/>
    </row>
    <row r="180" ht="15.75" customHeight="1" spans="1:8">
      <c r="A180" s="91"/>
      <c r="B180" s="91"/>
      <c r="D180" s="91"/>
      <c r="E180" s="91"/>
      <c r="F180" s="973"/>
      <c r="H180" s="91"/>
    </row>
    <row r="181" ht="15.75" customHeight="1" spans="1:8">
      <c r="A181" s="91"/>
      <c r="B181" s="91"/>
      <c r="D181" s="91"/>
      <c r="E181" s="91"/>
      <c r="F181" s="973"/>
      <c r="H181" s="91"/>
    </row>
    <row r="182" ht="15.75" customHeight="1" spans="1:8">
      <c r="A182" s="91"/>
      <c r="B182" s="91"/>
      <c r="D182" s="91"/>
      <c r="E182" s="91"/>
      <c r="F182" s="973"/>
      <c r="H182" s="91"/>
    </row>
    <row r="183" ht="15.75" customHeight="1" spans="1:8">
      <c r="A183" s="91"/>
      <c r="B183" s="91"/>
      <c r="D183" s="91"/>
      <c r="E183" s="91"/>
      <c r="F183" s="973"/>
      <c r="H183" s="91"/>
    </row>
    <row r="184" ht="15.75" customHeight="1" spans="1:8">
      <c r="A184" s="91"/>
      <c r="B184" s="91"/>
      <c r="D184" s="91"/>
      <c r="E184" s="91"/>
      <c r="F184" s="973"/>
      <c r="H184" s="91"/>
    </row>
    <row r="185" ht="15.75" customHeight="1" spans="1:8">
      <c r="A185" s="91"/>
      <c r="B185" s="91"/>
      <c r="D185" s="91"/>
      <c r="E185" s="91"/>
      <c r="F185" s="973"/>
      <c r="H185" s="91"/>
    </row>
    <row r="186" ht="15.75" customHeight="1" spans="1:8">
      <c r="A186" s="91"/>
      <c r="B186" s="91"/>
      <c r="D186" s="91"/>
      <c r="E186" s="91"/>
      <c r="F186" s="973"/>
      <c r="H186" s="91"/>
    </row>
    <row r="187" ht="15.75" customHeight="1" spans="1:8">
      <c r="A187" s="91"/>
      <c r="B187" s="91"/>
      <c r="D187" s="91"/>
      <c r="E187" s="91"/>
      <c r="F187" s="973"/>
      <c r="H187" s="91"/>
    </row>
    <row r="188" ht="15.75" customHeight="1" spans="1:8">
      <c r="A188" s="91"/>
      <c r="B188" s="91"/>
      <c r="D188" s="91"/>
      <c r="E188" s="91"/>
      <c r="F188" s="973"/>
      <c r="H188" s="91"/>
    </row>
    <row r="189" ht="15.75" customHeight="1" spans="1:8">
      <c r="A189" s="91"/>
      <c r="B189" s="91"/>
      <c r="D189" s="91"/>
      <c r="E189" s="91"/>
      <c r="F189" s="973"/>
      <c r="H189" s="91"/>
    </row>
    <row r="190" ht="15.75" customHeight="1" spans="1:8">
      <c r="A190" s="91"/>
      <c r="B190" s="91"/>
      <c r="D190" s="91"/>
      <c r="E190" s="91"/>
      <c r="F190" s="973"/>
      <c r="H190" s="91"/>
    </row>
    <row r="191" ht="15.75" customHeight="1" spans="1:8">
      <c r="A191" s="91"/>
      <c r="B191" s="91"/>
      <c r="D191" s="91"/>
      <c r="E191" s="91"/>
      <c r="F191" s="973"/>
      <c r="H191" s="91"/>
    </row>
    <row r="192" ht="15.75" customHeight="1" spans="1:8">
      <c r="A192" s="91"/>
      <c r="B192" s="91"/>
      <c r="D192" s="91"/>
      <c r="E192" s="91"/>
      <c r="F192" s="973"/>
      <c r="H192" s="91"/>
    </row>
    <row r="193" ht="15.75" customHeight="1" spans="1:8">
      <c r="A193" s="91"/>
      <c r="B193" s="91"/>
      <c r="D193" s="91"/>
      <c r="E193" s="91"/>
      <c r="F193" s="973"/>
      <c r="H193" s="91"/>
    </row>
    <row r="194" ht="15.75" customHeight="1" spans="1:8">
      <c r="A194" s="91"/>
      <c r="B194" s="91"/>
      <c r="D194" s="91"/>
      <c r="E194" s="91"/>
      <c r="F194" s="973"/>
      <c r="H194" s="91"/>
    </row>
    <row r="195" ht="15.75" customHeight="1" spans="1:8">
      <c r="A195" s="91"/>
      <c r="B195" s="91"/>
      <c r="D195" s="91"/>
      <c r="E195" s="91"/>
      <c r="F195" s="973"/>
      <c r="H195" s="91"/>
    </row>
    <row r="196" ht="15.75" customHeight="1" spans="1:8">
      <c r="A196" s="91"/>
      <c r="B196" s="91"/>
      <c r="D196" s="91"/>
      <c r="E196" s="91"/>
      <c r="F196" s="973"/>
      <c r="H196" s="91"/>
    </row>
    <row r="197" ht="15.75" customHeight="1" spans="1:8">
      <c r="A197" s="91"/>
      <c r="B197" s="91"/>
      <c r="D197" s="91"/>
      <c r="E197" s="91"/>
      <c r="F197" s="973"/>
      <c r="H197" s="91"/>
    </row>
    <row r="198" ht="15.75" customHeight="1" spans="1:8">
      <c r="A198" s="91"/>
      <c r="B198" s="91"/>
      <c r="D198" s="91"/>
      <c r="E198" s="91"/>
      <c r="F198" s="973"/>
      <c r="H198" s="91"/>
    </row>
    <row r="199" ht="15.75" customHeight="1" spans="1:8">
      <c r="A199" s="91"/>
      <c r="B199" s="91"/>
      <c r="D199" s="91"/>
      <c r="E199" s="91"/>
      <c r="F199" s="973"/>
      <c r="H199" s="91"/>
    </row>
    <row r="200" ht="15.75" customHeight="1" spans="1:8">
      <c r="A200" s="91"/>
      <c r="B200" s="91"/>
      <c r="D200" s="91"/>
      <c r="E200" s="91"/>
      <c r="F200" s="973"/>
      <c r="H200" s="91"/>
    </row>
    <row r="201" ht="15.75" customHeight="1" spans="1:8">
      <c r="A201" s="91"/>
      <c r="B201" s="91"/>
      <c r="D201" s="91"/>
      <c r="E201" s="91"/>
      <c r="F201" s="973"/>
      <c r="H201" s="91"/>
    </row>
    <row r="202" ht="15.75" customHeight="1" spans="1:8">
      <c r="A202" s="91"/>
      <c r="B202" s="91"/>
      <c r="D202" s="91"/>
      <c r="E202" s="91"/>
      <c r="F202" s="973"/>
      <c r="H202" s="91"/>
    </row>
    <row r="203" ht="15.75" customHeight="1" spans="1:8">
      <c r="A203" s="91"/>
      <c r="B203" s="91"/>
      <c r="D203" s="91"/>
      <c r="E203" s="91"/>
      <c r="F203" s="973"/>
      <c r="H203" s="91"/>
    </row>
    <row r="204" ht="15.75" customHeight="1" spans="1:8">
      <c r="A204" s="91"/>
      <c r="B204" s="91"/>
      <c r="D204" s="91"/>
      <c r="E204" s="91"/>
      <c r="F204" s="973"/>
      <c r="H204" s="91"/>
    </row>
    <row r="205" ht="15.75" customHeight="1" spans="1:8">
      <c r="A205" s="91"/>
      <c r="B205" s="91"/>
      <c r="D205" s="91"/>
      <c r="E205" s="91"/>
      <c r="F205" s="973"/>
      <c r="H205" s="91"/>
    </row>
    <row r="206" ht="15.75" customHeight="1" spans="1:8">
      <c r="A206" s="91"/>
      <c r="B206" s="91"/>
      <c r="D206" s="91"/>
      <c r="E206" s="91"/>
      <c r="F206" s="973"/>
      <c r="H206" s="91"/>
    </row>
    <row r="207" ht="15.75" customHeight="1" spans="1:8">
      <c r="A207" s="91"/>
      <c r="B207" s="91"/>
      <c r="D207" s="91"/>
      <c r="E207" s="91"/>
      <c r="F207" s="973"/>
      <c r="H207" s="91"/>
    </row>
    <row r="208" ht="15.75" customHeight="1" spans="1:8">
      <c r="A208" s="91"/>
      <c r="B208" s="91"/>
      <c r="D208" s="91"/>
      <c r="E208" s="91"/>
      <c r="F208" s="973"/>
      <c r="H208" s="91"/>
    </row>
    <row r="209" ht="15.75" customHeight="1" spans="1:8">
      <c r="A209" s="91"/>
      <c r="B209" s="91"/>
      <c r="D209" s="91"/>
      <c r="E209" s="91"/>
      <c r="F209" s="973"/>
      <c r="H209" s="91"/>
    </row>
    <row r="210" ht="15.75" customHeight="1" spans="1:8">
      <c r="A210" s="91"/>
      <c r="B210" s="91"/>
      <c r="D210" s="91"/>
      <c r="E210" s="91"/>
      <c r="F210" s="973"/>
      <c r="H210" s="91"/>
    </row>
    <row r="211" ht="15.75" customHeight="1" spans="1:8">
      <c r="A211" s="91"/>
      <c r="B211" s="91"/>
      <c r="D211" s="91"/>
      <c r="E211" s="91"/>
      <c r="F211" s="973"/>
      <c r="H211" s="91"/>
    </row>
    <row r="212" ht="15.75" customHeight="1" spans="1:8">
      <c r="A212" s="91"/>
      <c r="B212" s="91"/>
      <c r="D212" s="91"/>
      <c r="E212" s="91"/>
      <c r="F212" s="973"/>
      <c r="H212" s="91"/>
    </row>
    <row r="213" ht="15.75" customHeight="1" spans="1:8">
      <c r="A213" s="91"/>
      <c r="B213" s="91"/>
      <c r="D213" s="91"/>
      <c r="E213" s="91"/>
      <c r="F213" s="973"/>
      <c r="H213" s="91"/>
    </row>
    <row r="214" ht="15.75" customHeight="1" spans="1:8">
      <c r="A214" s="91"/>
      <c r="B214" s="91"/>
      <c r="D214" s="91"/>
      <c r="E214" s="91"/>
      <c r="F214" s="973"/>
      <c r="H214" s="91"/>
    </row>
    <row r="215" ht="15.75" customHeight="1" spans="1:8">
      <c r="A215" s="91"/>
      <c r="B215" s="91"/>
      <c r="D215" s="91"/>
      <c r="E215" s="91"/>
      <c r="F215" s="973"/>
      <c r="H215" s="91"/>
    </row>
    <row r="216" ht="15.75" customHeight="1" spans="1:8">
      <c r="A216" s="91"/>
      <c r="B216" s="91"/>
      <c r="D216" s="91"/>
      <c r="E216" s="91"/>
      <c r="F216" s="973"/>
      <c r="H216" s="91"/>
    </row>
    <row r="217" ht="15.75" customHeight="1" spans="1:8">
      <c r="A217" s="91"/>
      <c r="B217" s="91"/>
      <c r="D217" s="91"/>
      <c r="E217" s="91"/>
      <c r="F217" s="973"/>
      <c r="H217" s="91"/>
    </row>
    <row r="218" ht="15.75" customHeight="1" spans="1:8">
      <c r="A218" s="91"/>
      <c r="B218" s="91"/>
      <c r="D218" s="91"/>
      <c r="E218" s="91"/>
      <c r="F218" s="973"/>
      <c r="H218" s="91"/>
    </row>
    <row r="219" ht="15.75" customHeight="1" spans="1:8">
      <c r="A219" s="91"/>
      <c r="B219" s="91"/>
      <c r="D219" s="91"/>
      <c r="E219" s="91"/>
      <c r="F219" s="973"/>
      <c r="H219" s="91"/>
    </row>
    <row r="220" ht="15.75" customHeight="1" spans="1:8">
      <c r="A220" s="91"/>
      <c r="B220" s="91"/>
      <c r="D220" s="91"/>
      <c r="E220" s="91"/>
      <c r="F220" s="973"/>
      <c r="H220" s="91"/>
    </row>
    <row r="221" ht="15.75" customHeight="1" spans="1:8">
      <c r="A221" s="91"/>
      <c r="B221" s="91"/>
      <c r="D221" s="91"/>
      <c r="E221" s="91"/>
      <c r="F221" s="973"/>
      <c r="H221" s="91"/>
    </row>
    <row r="222" ht="15.75" customHeight="1" spans="1:8">
      <c r="A222" s="91"/>
      <c r="B222" s="91"/>
      <c r="D222" s="91"/>
      <c r="E222" s="91"/>
      <c r="F222" s="973"/>
      <c r="H222" s="91"/>
    </row>
    <row r="223" ht="15.75" customHeight="1" spans="1:8">
      <c r="A223" s="91"/>
      <c r="B223" s="91"/>
      <c r="D223" s="91"/>
      <c r="E223" s="91"/>
      <c r="F223" s="973"/>
      <c r="H223" s="91"/>
    </row>
    <row r="224" ht="15.75" customHeight="1" spans="1:8">
      <c r="A224" s="91"/>
      <c r="B224" s="91"/>
      <c r="D224" s="91"/>
      <c r="E224" s="91"/>
      <c r="F224" s="973"/>
      <c r="H224" s="91"/>
    </row>
    <row r="225" ht="15.75" customHeight="1" spans="1:8">
      <c r="A225" s="91"/>
      <c r="B225" s="91"/>
      <c r="D225" s="91"/>
      <c r="E225" s="91"/>
      <c r="F225" s="973"/>
      <c r="H225" s="91"/>
    </row>
    <row r="226" ht="15.75" customHeight="1" spans="1:8">
      <c r="A226" s="91"/>
      <c r="B226" s="91"/>
      <c r="D226" s="91"/>
      <c r="E226" s="91"/>
      <c r="F226" s="973"/>
      <c r="H226" s="91"/>
    </row>
    <row r="227" ht="15.75" customHeight="1" spans="1:8">
      <c r="A227" s="91"/>
      <c r="B227" s="91"/>
      <c r="D227" s="91"/>
      <c r="E227" s="91"/>
      <c r="F227" s="973"/>
      <c r="H227" s="91"/>
    </row>
    <row r="228" ht="15.75" customHeight="1" spans="1:8">
      <c r="A228" s="91"/>
      <c r="B228" s="91"/>
      <c r="D228" s="91"/>
      <c r="E228" s="91"/>
      <c r="F228" s="973"/>
      <c r="H228" s="91"/>
    </row>
    <row r="229" ht="15.75" customHeight="1" spans="1:8">
      <c r="A229" s="91"/>
      <c r="B229" s="91"/>
      <c r="D229" s="91"/>
      <c r="E229" s="91"/>
      <c r="F229" s="973"/>
      <c r="H229" s="91"/>
    </row>
    <row r="230" ht="15.75" customHeight="1" spans="1:8">
      <c r="A230" s="91"/>
      <c r="B230" s="91"/>
      <c r="D230" s="91"/>
      <c r="E230" s="91"/>
      <c r="F230" s="973"/>
      <c r="H230" s="91"/>
    </row>
    <row r="231" ht="15.75" customHeight="1" spans="1:8">
      <c r="A231" s="91"/>
      <c r="B231" s="91"/>
      <c r="D231" s="91"/>
      <c r="E231" s="91"/>
      <c r="F231" s="973"/>
      <c r="H231" s="91"/>
    </row>
    <row r="232" ht="15.75" customHeight="1" spans="1:8">
      <c r="A232" s="91"/>
      <c r="B232" s="91"/>
      <c r="D232" s="91"/>
      <c r="E232" s="91"/>
      <c r="F232" s="973"/>
      <c r="H232" s="91"/>
    </row>
    <row r="233" ht="15.75" customHeight="1" spans="1:8">
      <c r="A233" s="91"/>
      <c r="B233" s="91"/>
      <c r="D233" s="91"/>
      <c r="E233" s="91"/>
      <c r="F233" s="973"/>
      <c r="H233" s="91"/>
    </row>
    <row r="234" ht="15.75" customHeight="1" spans="1:8">
      <c r="A234" s="91"/>
      <c r="B234" s="91"/>
      <c r="D234" s="91"/>
      <c r="E234" s="91"/>
      <c r="F234" s="973"/>
      <c r="H234" s="91"/>
    </row>
    <row r="235" ht="15.75" customHeight="1" spans="1:8">
      <c r="A235" s="91"/>
      <c r="B235" s="91"/>
      <c r="D235" s="91"/>
      <c r="E235" s="91"/>
      <c r="F235" s="973"/>
      <c r="H235" s="91"/>
    </row>
    <row r="236" ht="15.75" customHeight="1" spans="1:8">
      <c r="A236" s="91"/>
      <c r="B236" s="91"/>
      <c r="D236" s="91"/>
      <c r="E236" s="91"/>
      <c r="F236" s="973"/>
      <c r="H236" s="91"/>
    </row>
    <row r="237" ht="15.75" customHeight="1" spans="1:8">
      <c r="A237" s="91"/>
      <c r="B237" s="91"/>
      <c r="D237" s="91"/>
      <c r="E237" s="91"/>
      <c r="F237" s="973"/>
      <c r="H237" s="91"/>
    </row>
    <row r="238" ht="15.75" customHeight="1" spans="1:8">
      <c r="A238" s="91"/>
      <c r="B238" s="91"/>
      <c r="D238" s="91"/>
      <c r="E238" s="91"/>
      <c r="F238" s="973"/>
      <c r="H238" s="91"/>
    </row>
    <row r="239" ht="15.75" customHeight="1" spans="1:8">
      <c r="A239" s="91"/>
      <c r="B239" s="91"/>
      <c r="D239" s="91"/>
      <c r="E239" s="91"/>
      <c r="F239" s="973"/>
      <c r="H239" s="91"/>
    </row>
    <row r="240" ht="15.75" customHeight="1" spans="1:8">
      <c r="A240" s="91"/>
      <c r="B240" s="91"/>
      <c r="D240" s="91"/>
      <c r="E240" s="91"/>
      <c r="F240" s="973"/>
      <c r="H240" s="91"/>
    </row>
    <row r="241" ht="15.75" customHeight="1" spans="1:8">
      <c r="A241" s="91"/>
      <c r="B241" s="91"/>
      <c r="D241" s="91"/>
      <c r="E241" s="91"/>
      <c r="F241" s="973"/>
      <c r="H241" s="91"/>
    </row>
    <row r="242" ht="15.75" customHeight="1" spans="1:8">
      <c r="A242" s="91"/>
      <c r="B242" s="91"/>
      <c r="D242" s="91"/>
      <c r="E242" s="91"/>
      <c r="F242" s="973"/>
      <c r="H242" s="91"/>
    </row>
    <row r="243" ht="15.75" customHeight="1" spans="1:8">
      <c r="A243" s="91"/>
      <c r="B243" s="91"/>
      <c r="D243" s="91"/>
      <c r="E243" s="91"/>
      <c r="F243" s="973"/>
      <c r="H243" s="91"/>
    </row>
    <row r="244" ht="15.75" customHeight="1" spans="1:8">
      <c r="A244" s="91"/>
      <c r="B244" s="91"/>
      <c r="D244" s="91"/>
      <c r="E244" s="91"/>
      <c r="F244" s="973"/>
      <c r="H244" s="91"/>
    </row>
    <row r="245" ht="15.75" customHeight="1" spans="1:8">
      <c r="A245" s="91"/>
      <c r="B245" s="91"/>
      <c r="D245" s="91"/>
      <c r="E245" s="91"/>
      <c r="F245" s="973"/>
      <c r="H245" s="91"/>
    </row>
    <row r="246" ht="15.75" customHeight="1" spans="1:8">
      <c r="A246" s="91"/>
      <c r="B246" s="91"/>
      <c r="D246" s="91"/>
      <c r="E246" s="91"/>
      <c r="F246" s="973"/>
      <c r="H246" s="91"/>
    </row>
    <row r="247" ht="15.75" customHeight="1" spans="1:8">
      <c r="A247" s="91"/>
      <c r="B247" s="91"/>
      <c r="D247" s="91"/>
      <c r="E247" s="91"/>
      <c r="F247" s="973"/>
      <c r="H247" s="91"/>
    </row>
    <row r="248" ht="15.75" customHeight="1" spans="1:8">
      <c r="A248" s="91"/>
      <c r="B248" s="91"/>
      <c r="D248" s="91"/>
      <c r="E248" s="91"/>
      <c r="F248" s="973"/>
      <c r="H248" s="91"/>
    </row>
    <row r="249" ht="15.75" customHeight="1" spans="1:8">
      <c r="A249" s="91"/>
      <c r="B249" s="91"/>
      <c r="D249" s="91"/>
      <c r="E249" s="91"/>
      <c r="F249" s="973"/>
      <c r="H249" s="91"/>
    </row>
    <row r="250" ht="15.75" customHeight="1" spans="1:8">
      <c r="A250" s="91"/>
      <c r="B250" s="91"/>
      <c r="D250" s="91"/>
      <c r="E250" s="91"/>
      <c r="F250" s="973"/>
      <c r="H250" s="91"/>
    </row>
    <row r="251" ht="15.75" customHeight="1" spans="1:8">
      <c r="A251" s="91"/>
      <c r="B251" s="91"/>
      <c r="D251" s="91"/>
      <c r="E251" s="91"/>
      <c r="F251" s="973"/>
      <c r="H251" s="91"/>
    </row>
    <row r="252" ht="15.75" customHeight="1" spans="1:8">
      <c r="A252" s="91"/>
      <c r="B252" s="91"/>
      <c r="D252" s="91"/>
      <c r="E252" s="91"/>
      <c r="F252" s="973"/>
      <c r="H252" s="91"/>
    </row>
    <row r="253" ht="15.75" customHeight="1" spans="1:8">
      <c r="A253" s="91"/>
      <c r="B253" s="91"/>
      <c r="D253" s="91"/>
      <c r="E253" s="91"/>
      <c r="F253" s="973"/>
      <c r="H253" s="91"/>
    </row>
    <row r="254" ht="15.75" customHeight="1" spans="1:8">
      <c r="A254" s="91"/>
      <c r="B254" s="91"/>
      <c r="D254" s="91"/>
      <c r="E254" s="91"/>
      <c r="F254" s="973"/>
      <c r="H254" s="91"/>
    </row>
    <row r="255" ht="15.75" customHeight="1" spans="1:8">
      <c r="A255" s="91"/>
      <c r="B255" s="91"/>
      <c r="D255" s="91"/>
      <c r="E255" s="91"/>
      <c r="F255" s="973"/>
      <c r="H255" s="91"/>
    </row>
    <row r="256" ht="15.75" customHeight="1" spans="1:8">
      <c r="A256" s="91"/>
      <c r="B256" s="91"/>
      <c r="D256" s="91"/>
      <c r="E256" s="91"/>
      <c r="F256" s="973"/>
      <c r="H256" s="91"/>
    </row>
    <row r="257" ht="15.75" customHeight="1" spans="1:8">
      <c r="A257" s="91"/>
      <c r="B257" s="91"/>
      <c r="D257" s="91"/>
      <c r="E257" s="91"/>
      <c r="F257" s="973"/>
      <c r="H257" s="91"/>
    </row>
    <row r="258" ht="15.75" customHeight="1" spans="1:8">
      <c r="A258" s="91"/>
      <c r="B258" s="91"/>
      <c r="D258" s="91"/>
      <c r="E258" s="91"/>
      <c r="F258" s="973"/>
      <c r="H258" s="91"/>
    </row>
    <row r="259" ht="15.75" customHeight="1" spans="1:8">
      <c r="A259" s="91"/>
      <c r="B259" s="91"/>
      <c r="D259" s="91"/>
      <c r="E259" s="91"/>
      <c r="F259" s="973"/>
      <c r="H259" s="91"/>
    </row>
    <row r="260" ht="15.75" customHeight="1" spans="1:8">
      <c r="A260" s="91"/>
      <c r="B260" s="91"/>
      <c r="D260" s="91"/>
      <c r="E260" s="91"/>
      <c r="F260" s="973"/>
      <c r="H260" s="91"/>
    </row>
    <row r="261" ht="15.75" customHeight="1" spans="1:8">
      <c r="A261" s="91"/>
      <c r="B261" s="91"/>
      <c r="D261" s="91"/>
      <c r="E261" s="91"/>
      <c r="F261" s="973"/>
      <c r="H261" s="91"/>
    </row>
    <row r="262" ht="15.75" customHeight="1" spans="1:5">
      <c r="A262" s="102"/>
      <c r="B262" s="102"/>
      <c r="D262" s="102"/>
      <c r="E262" s="102"/>
    </row>
    <row r="263" ht="15.75" customHeight="1" spans="1:5">
      <c r="A263" s="102"/>
      <c r="B263" s="102"/>
      <c r="D263" s="102"/>
      <c r="E263" s="102"/>
    </row>
    <row r="264" ht="15.75" customHeight="1" spans="1:5">
      <c r="A264" s="102"/>
      <c r="B264" s="102"/>
      <c r="D264" s="102"/>
      <c r="E264" s="102"/>
    </row>
    <row r="265" ht="15.75" customHeight="1" spans="1:5">
      <c r="A265" s="102"/>
      <c r="B265" s="102"/>
      <c r="D265" s="102"/>
      <c r="E265" s="102"/>
    </row>
    <row r="266" ht="15.75" customHeight="1" spans="1:5">
      <c r="A266" s="102"/>
      <c r="B266" s="102"/>
      <c r="D266" s="102"/>
      <c r="E266" s="102"/>
    </row>
    <row r="267" ht="15.75" customHeight="1" spans="1:5">
      <c r="A267" s="102"/>
      <c r="B267" s="102"/>
      <c r="D267" s="102"/>
      <c r="E267" s="102"/>
    </row>
    <row r="268" ht="15.75" customHeight="1" spans="1:5">
      <c r="A268" s="102"/>
      <c r="B268" s="102"/>
      <c r="D268" s="102"/>
      <c r="E268" s="102"/>
    </row>
    <row r="269" ht="15.75" customHeight="1" spans="1:5">
      <c r="A269" s="102"/>
      <c r="B269" s="102"/>
      <c r="D269" s="102"/>
      <c r="E269" s="102"/>
    </row>
    <row r="270" ht="15.75" customHeight="1" spans="1:5">
      <c r="A270" s="102"/>
      <c r="B270" s="102"/>
      <c r="D270" s="102"/>
      <c r="E270" s="102"/>
    </row>
    <row r="271" ht="15.75" customHeight="1" spans="1:5">
      <c r="A271" s="102"/>
      <c r="B271" s="102"/>
      <c r="D271" s="102"/>
      <c r="E271" s="102"/>
    </row>
    <row r="272" ht="15.75" customHeight="1" spans="1:5">
      <c r="A272" s="102"/>
      <c r="B272" s="102"/>
      <c r="D272" s="102"/>
      <c r="E272" s="102"/>
    </row>
    <row r="273" ht="15.75" customHeight="1" spans="1:5">
      <c r="A273" s="102"/>
      <c r="B273" s="102"/>
      <c r="D273" s="102"/>
      <c r="E273" s="102"/>
    </row>
    <row r="274" ht="15.75" customHeight="1" spans="1:5">
      <c r="A274" s="102"/>
      <c r="B274" s="102"/>
      <c r="D274" s="102"/>
      <c r="E274" s="102"/>
    </row>
    <row r="275" ht="15.75" customHeight="1" spans="1:5">
      <c r="A275" s="102"/>
      <c r="B275" s="102"/>
      <c r="D275" s="102"/>
      <c r="E275" s="102"/>
    </row>
    <row r="276" ht="15.75" customHeight="1" spans="1:5">
      <c r="A276" s="102"/>
      <c r="B276" s="102"/>
      <c r="D276" s="102"/>
      <c r="E276" s="102"/>
    </row>
    <row r="277" ht="15.75" customHeight="1" spans="1:5">
      <c r="A277" s="102"/>
      <c r="B277" s="102"/>
      <c r="D277" s="102"/>
      <c r="E277" s="102"/>
    </row>
    <row r="278" ht="15.75" customHeight="1" spans="1:5">
      <c r="A278" s="102"/>
      <c r="B278" s="102"/>
      <c r="D278" s="102"/>
      <c r="E278" s="102"/>
    </row>
    <row r="279" ht="15.75" customHeight="1" spans="1:5">
      <c r="A279" s="102"/>
      <c r="B279" s="102"/>
      <c r="D279" s="102"/>
      <c r="E279" s="102"/>
    </row>
    <row r="280" ht="15.75" customHeight="1" spans="1:5">
      <c r="A280" s="102"/>
      <c r="B280" s="102"/>
      <c r="D280" s="102"/>
      <c r="E280" s="102"/>
    </row>
    <row r="281" ht="15.75" customHeight="1" spans="1:5">
      <c r="A281" s="102"/>
      <c r="B281" s="102"/>
      <c r="D281" s="102"/>
      <c r="E281" s="102"/>
    </row>
    <row r="282" ht="15.75" customHeight="1" spans="1:5">
      <c r="A282" s="102"/>
      <c r="B282" s="102"/>
      <c r="D282" s="102"/>
      <c r="E282" s="102"/>
    </row>
    <row r="283" ht="15.75" customHeight="1" spans="1:5">
      <c r="A283" s="102"/>
      <c r="B283" s="102"/>
      <c r="D283" s="102"/>
      <c r="E283" s="102"/>
    </row>
    <row r="284" ht="15.75" customHeight="1" spans="1:5">
      <c r="A284" s="102"/>
      <c r="B284" s="102"/>
      <c r="D284" s="102"/>
      <c r="E284" s="102"/>
    </row>
    <row r="285" ht="15.75" customHeight="1" spans="1:5">
      <c r="A285" s="102"/>
      <c r="B285" s="102"/>
      <c r="D285" s="102"/>
      <c r="E285" s="102"/>
    </row>
    <row r="286" ht="15.75" customHeight="1" spans="1:5">
      <c r="A286" s="102"/>
      <c r="B286" s="102"/>
      <c r="D286" s="102"/>
      <c r="E286" s="102"/>
    </row>
    <row r="287" ht="15.75" customHeight="1" spans="1:5">
      <c r="A287" s="102"/>
      <c r="B287" s="102"/>
      <c r="D287" s="102"/>
      <c r="E287" s="102"/>
    </row>
    <row r="288" ht="15.75" customHeight="1" spans="1:5">
      <c r="A288" s="102"/>
      <c r="B288" s="102"/>
      <c r="D288" s="102"/>
      <c r="E288" s="102"/>
    </row>
    <row r="289" ht="15.75" customHeight="1" spans="1:5">
      <c r="A289" s="102"/>
      <c r="B289" s="102"/>
      <c r="D289" s="102"/>
      <c r="E289" s="102"/>
    </row>
    <row r="290" ht="15.75" customHeight="1" spans="1:5">
      <c r="A290" s="102"/>
      <c r="B290" s="102"/>
      <c r="D290" s="102"/>
      <c r="E290" s="102"/>
    </row>
    <row r="291" ht="15.75" customHeight="1" spans="1:5">
      <c r="A291" s="102"/>
      <c r="B291" s="102"/>
      <c r="D291" s="102"/>
      <c r="E291" s="102"/>
    </row>
    <row r="292" ht="15.75" customHeight="1" spans="1:5">
      <c r="A292" s="102"/>
      <c r="B292" s="102"/>
      <c r="D292" s="102"/>
      <c r="E292" s="102"/>
    </row>
    <row r="293" ht="15.75" customHeight="1" spans="1:5">
      <c r="A293" s="102"/>
      <c r="B293" s="102"/>
      <c r="D293" s="102"/>
      <c r="E293" s="102"/>
    </row>
    <row r="294" ht="15.75" customHeight="1" spans="1:5">
      <c r="A294" s="102"/>
      <c r="B294" s="102"/>
      <c r="D294" s="102"/>
      <c r="E294" s="102"/>
    </row>
    <row r="295" ht="15.75" customHeight="1" spans="1:5">
      <c r="A295" s="102"/>
      <c r="B295" s="102"/>
      <c r="D295" s="102"/>
      <c r="E295" s="102"/>
    </row>
    <row r="296" ht="15.75" customHeight="1" spans="1:5">
      <c r="A296" s="102"/>
      <c r="B296" s="102"/>
      <c r="D296" s="102"/>
      <c r="E296" s="102"/>
    </row>
    <row r="297" ht="15.75" customHeight="1" spans="1:5">
      <c r="A297" s="102"/>
      <c r="B297" s="102"/>
      <c r="D297" s="102"/>
      <c r="E297" s="102"/>
    </row>
    <row r="298" ht="15.75" customHeight="1" spans="1:5">
      <c r="A298" s="102"/>
      <c r="B298" s="102"/>
      <c r="D298" s="102"/>
      <c r="E298" s="102"/>
    </row>
    <row r="299" ht="15.75" customHeight="1" spans="1:5">
      <c r="A299" s="102"/>
      <c r="B299" s="102"/>
      <c r="D299" s="102"/>
      <c r="E299" s="102"/>
    </row>
    <row r="300" ht="15.75" customHeight="1" spans="1:5">
      <c r="A300" s="102"/>
      <c r="B300" s="102"/>
      <c r="D300" s="102"/>
      <c r="E300" s="102"/>
    </row>
    <row r="301" ht="15.75" customHeight="1" spans="1:5">
      <c r="A301" s="102"/>
      <c r="B301" s="102"/>
      <c r="D301" s="102"/>
      <c r="E301" s="102"/>
    </row>
    <row r="302" ht="15.75" customHeight="1" spans="1:5">
      <c r="A302" s="102"/>
      <c r="B302" s="102"/>
      <c r="D302" s="102"/>
      <c r="E302" s="102"/>
    </row>
    <row r="303" ht="15.75" customHeight="1" spans="1:5">
      <c r="A303" s="102"/>
      <c r="B303" s="102"/>
      <c r="D303" s="102"/>
      <c r="E303" s="102"/>
    </row>
    <row r="304" ht="15.75" customHeight="1" spans="1:5">
      <c r="A304" s="102"/>
      <c r="B304" s="102"/>
      <c r="D304" s="102"/>
      <c r="E304" s="102"/>
    </row>
    <row r="305" ht="15.75" customHeight="1" spans="1:5">
      <c r="A305" s="102"/>
      <c r="B305" s="102"/>
      <c r="D305" s="102"/>
      <c r="E305" s="102"/>
    </row>
    <row r="306" ht="15.75" customHeight="1" spans="1:5">
      <c r="A306" s="102"/>
      <c r="B306" s="102"/>
      <c r="D306" s="102"/>
      <c r="E306" s="102"/>
    </row>
    <row r="307" ht="15.75" customHeight="1" spans="1:5">
      <c r="A307" s="102"/>
      <c r="B307" s="102"/>
      <c r="D307" s="102"/>
      <c r="E307" s="102"/>
    </row>
    <row r="308" ht="15.75" customHeight="1" spans="1:5">
      <c r="A308" s="102"/>
      <c r="B308" s="102"/>
      <c r="D308" s="102"/>
      <c r="E308" s="102"/>
    </row>
    <row r="309" ht="15.75" customHeight="1" spans="1:5">
      <c r="A309" s="102"/>
      <c r="B309" s="102"/>
      <c r="D309" s="102"/>
      <c r="E309" s="102"/>
    </row>
    <row r="310" ht="15.75" customHeight="1" spans="1:5">
      <c r="A310" s="102"/>
      <c r="B310" s="102"/>
      <c r="D310" s="102"/>
      <c r="E310" s="102"/>
    </row>
    <row r="311" ht="15.75" customHeight="1" spans="1:5">
      <c r="A311" s="102"/>
      <c r="B311" s="102"/>
      <c r="D311" s="102"/>
      <c r="E311" s="102"/>
    </row>
    <row r="312" ht="15.75" customHeight="1" spans="1:5">
      <c r="A312" s="102"/>
      <c r="B312" s="102"/>
      <c r="D312" s="102"/>
      <c r="E312" s="102"/>
    </row>
    <row r="313" ht="15.75" customHeight="1" spans="1:5">
      <c r="A313" s="102"/>
      <c r="B313" s="102"/>
      <c r="D313" s="102"/>
      <c r="E313" s="102"/>
    </row>
    <row r="314" ht="15.75" customHeight="1" spans="1:5">
      <c r="A314" s="102"/>
      <c r="B314" s="102"/>
      <c r="D314" s="102"/>
      <c r="E314" s="102"/>
    </row>
    <row r="315" ht="15.75" customHeight="1" spans="1:5">
      <c r="A315" s="102"/>
      <c r="B315" s="102"/>
      <c r="D315" s="102"/>
      <c r="E315" s="102"/>
    </row>
    <row r="316" ht="15.75" customHeight="1" spans="1:5">
      <c r="A316" s="102"/>
      <c r="B316" s="102"/>
      <c r="D316" s="102"/>
      <c r="E316" s="102"/>
    </row>
    <row r="317" ht="15.75" customHeight="1" spans="1:5">
      <c r="A317" s="102"/>
      <c r="B317" s="102"/>
      <c r="D317" s="102"/>
      <c r="E317" s="102"/>
    </row>
    <row r="318" ht="15.75" customHeight="1" spans="1:5">
      <c r="A318" s="102"/>
      <c r="B318" s="102"/>
      <c r="D318" s="102"/>
      <c r="E318" s="102"/>
    </row>
    <row r="319" ht="15.75" customHeight="1" spans="1:5">
      <c r="A319" s="102"/>
      <c r="B319" s="102"/>
      <c r="D319" s="102"/>
      <c r="E319" s="102"/>
    </row>
    <row r="320" ht="15.75" customHeight="1" spans="1:5">
      <c r="A320" s="102"/>
      <c r="B320" s="102"/>
      <c r="D320" s="102"/>
      <c r="E320" s="102"/>
    </row>
    <row r="321" ht="15.75" customHeight="1" spans="1:5">
      <c r="A321" s="102"/>
      <c r="B321" s="102"/>
      <c r="D321" s="102"/>
      <c r="E321" s="102"/>
    </row>
    <row r="322" ht="15.75" customHeight="1" spans="1:5">
      <c r="A322" s="102"/>
      <c r="B322" s="102"/>
      <c r="D322" s="102"/>
      <c r="E322" s="102"/>
    </row>
    <row r="323" ht="15.75" customHeight="1" spans="1:5">
      <c r="A323" s="102"/>
      <c r="B323" s="102"/>
      <c r="D323" s="102"/>
      <c r="E323" s="102"/>
    </row>
    <row r="324" ht="15.75" customHeight="1" spans="1:5">
      <c r="A324" s="102"/>
      <c r="B324" s="102"/>
      <c r="D324" s="102"/>
      <c r="E324" s="102"/>
    </row>
    <row r="325" ht="15.75" customHeight="1" spans="1:5">
      <c r="A325" s="102"/>
      <c r="B325" s="102"/>
      <c r="D325" s="102"/>
      <c r="E325" s="102"/>
    </row>
    <row r="326" ht="15.75" customHeight="1" spans="1:5">
      <c r="A326" s="102"/>
      <c r="B326" s="102"/>
      <c r="D326" s="102"/>
      <c r="E326" s="102"/>
    </row>
    <row r="327" ht="15.75" customHeight="1" spans="1:5">
      <c r="A327" s="102"/>
      <c r="B327" s="102"/>
      <c r="D327" s="102"/>
      <c r="E327" s="102"/>
    </row>
    <row r="328" ht="15.75" customHeight="1" spans="1:5">
      <c r="A328" s="102"/>
      <c r="B328" s="102"/>
      <c r="D328" s="102"/>
      <c r="E328" s="102"/>
    </row>
    <row r="329" ht="15.75" customHeight="1" spans="1:5">
      <c r="A329" s="102"/>
      <c r="B329" s="102"/>
      <c r="D329" s="102"/>
      <c r="E329" s="102"/>
    </row>
    <row r="330" ht="15.75" customHeight="1" spans="1:5">
      <c r="A330" s="102"/>
      <c r="B330" s="102"/>
      <c r="D330" s="102"/>
      <c r="E330" s="102"/>
    </row>
    <row r="331" ht="15.75" customHeight="1" spans="1:5">
      <c r="A331" s="102"/>
      <c r="B331" s="102"/>
      <c r="D331" s="102"/>
      <c r="E331" s="102"/>
    </row>
    <row r="332" ht="15.75" customHeight="1" spans="1:5">
      <c r="A332" s="102"/>
      <c r="B332" s="102"/>
      <c r="D332" s="102"/>
      <c r="E332" s="102"/>
    </row>
    <row r="333" ht="15.75" customHeight="1" spans="1:5">
      <c r="A333" s="102"/>
      <c r="B333" s="102"/>
      <c r="D333" s="102"/>
      <c r="E333" s="102"/>
    </row>
    <row r="334" ht="15.75" customHeight="1" spans="1:5">
      <c r="A334" s="102"/>
      <c r="B334" s="102"/>
      <c r="D334" s="102"/>
      <c r="E334" s="102"/>
    </row>
    <row r="335" ht="15.75" customHeight="1" spans="1:5">
      <c r="A335" s="102"/>
      <c r="B335" s="102"/>
      <c r="D335" s="102"/>
      <c r="E335" s="102"/>
    </row>
    <row r="336" ht="15.75" customHeight="1" spans="1:5">
      <c r="A336" s="102"/>
      <c r="B336" s="102"/>
      <c r="D336" s="102"/>
      <c r="E336" s="102"/>
    </row>
    <row r="337" ht="15.75" customHeight="1" spans="1:5">
      <c r="A337" s="102"/>
      <c r="B337" s="102"/>
      <c r="D337" s="102"/>
      <c r="E337" s="102"/>
    </row>
    <row r="338" ht="15.75" customHeight="1" spans="1:5">
      <c r="A338" s="102"/>
      <c r="B338" s="102"/>
      <c r="D338" s="102"/>
      <c r="E338" s="102"/>
    </row>
    <row r="339" ht="15.75" customHeight="1" spans="1:5">
      <c r="A339" s="102"/>
      <c r="B339" s="102"/>
      <c r="D339" s="102"/>
      <c r="E339" s="102"/>
    </row>
    <row r="340" ht="15.75" customHeight="1" spans="1:5">
      <c r="A340" s="102"/>
      <c r="B340" s="102"/>
      <c r="D340" s="102"/>
      <c r="E340" s="102"/>
    </row>
    <row r="341" ht="15.75" customHeight="1" spans="1:5">
      <c r="A341" s="102"/>
      <c r="B341" s="102"/>
      <c r="D341" s="102"/>
      <c r="E341" s="102"/>
    </row>
    <row r="342" ht="15.75" customHeight="1" spans="1:5">
      <c r="A342" s="102"/>
      <c r="B342" s="102"/>
      <c r="D342" s="102"/>
      <c r="E342" s="102"/>
    </row>
    <row r="343" ht="15.75" customHeight="1" spans="1:5">
      <c r="A343" s="102"/>
      <c r="B343" s="102"/>
      <c r="D343" s="102"/>
      <c r="E343" s="102"/>
    </row>
    <row r="344" ht="15.75" customHeight="1" spans="1:5">
      <c r="A344" s="102"/>
      <c r="B344" s="102"/>
      <c r="D344" s="102"/>
      <c r="E344" s="102"/>
    </row>
    <row r="345" ht="15.75" customHeight="1" spans="1:5">
      <c r="A345" s="102"/>
      <c r="B345" s="102"/>
      <c r="D345" s="102"/>
      <c r="E345" s="102"/>
    </row>
    <row r="346" ht="15.75" customHeight="1" spans="1:5">
      <c r="A346" s="102"/>
      <c r="B346" s="102"/>
      <c r="D346" s="102"/>
      <c r="E346" s="102"/>
    </row>
    <row r="347" ht="15.75" customHeight="1" spans="1:5">
      <c r="A347" s="102"/>
      <c r="B347" s="102"/>
      <c r="D347" s="102"/>
      <c r="E347" s="102"/>
    </row>
    <row r="348" ht="15.75" customHeight="1" spans="1:5">
      <c r="A348" s="102"/>
      <c r="B348" s="102"/>
      <c r="D348" s="102"/>
      <c r="E348" s="102"/>
    </row>
    <row r="349" ht="15.75" customHeight="1" spans="1:5">
      <c r="A349" s="102"/>
      <c r="B349" s="102"/>
      <c r="D349" s="102"/>
      <c r="E349" s="102"/>
    </row>
    <row r="350" ht="15.75" customHeight="1" spans="1:5">
      <c r="A350" s="102"/>
      <c r="B350" s="102"/>
      <c r="D350" s="102"/>
      <c r="E350" s="102"/>
    </row>
    <row r="351" ht="15.75" customHeight="1" spans="1:5">
      <c r="A351" s="102"/>
      <c r="B351" s="102"/>
      <c r="D351" s="102"/>
      <c r="E351" s="102"/>
    </row>
    <row r="352" ht="15.75" customHeight="1" spans="1:5">
      <c r="A352" s="102"/>
      <c r="B352" s="102"/>
      <c r="D352" s="102"/>
      <c r="E352" s="102"/>
    </row>
    <row r="353" ht="15.75" customHeight="1" spans="1:5">
      <c r="A353" s="102"/>
      <c r="B353" s="102"/>
      <c r="D353" s="102"/>
      <c r="E353" s="102"/>
    </row>
    <row r="354" ht="15.75" customHeight="1" spans="1:5">
      <c r="A354" s="102"/>
      <c r="B354" s="102"/>
      <c r="D354" s="102"/>
      <c r="E354" s="102"/>
    </row>
    <row r="355" ht="15.75" customHeight="1" spans="1:5">
      <c r="A355" s="102"/>
      <c r="B355" s="102"/>
      <c r="D355" s="102"/>
      <c r="E355" s="102"/>
    </row>
    <row r="356" ht="15.75" customHeight="1" spans="1:5">
      <c r="A356" s="102"/>
      <c r="B356" s="102"/>
      <c r="D356" s="102"/>
      <c r="E356" s="102"/>
    </row>
    <row r="357" ht="15.75" customHeight="1" spans="1:5">
      <c r="A357" s="102"/>
      <c r="B357" s="102"/>
      <c r="D357" s="102"/>
      <c r="E357" s="102"/>
    </row>
    <row r="358" ht="15.75" customHeight="1" spans="1:5">
      <c r="A358" s="102"/>
      <c r="B358" s="102"/>
      <c r="D358" s="102"/>
      <c r="E358" s="102"/>
    </row>
    <row r="359" ht="15.75" customHeight="1" spans="1:5">
      <c r="A359" s="102"/>
      <c r="B359" s="102"/>
      <c r="D359" s="102"/>
      <c r="E359" s="102"/>
    </row>
    <row r="360" ht="15.75" customHeight="1" spans="1:5">
      <c r="A360" s="102"/>
      <c r="B360" s="102"/>
      <c r="D360" s="102"/>
      <c r="E360" s="102"/>
    </row>
    <row r="361" ht="15.75" customHeight="1" spans="1:5">
      <c r="A361" s="102"/>
      <c r="B361" s="102"/>
      <c r="D361" s="102"/>
      <c r="E361" s="102"/>
    </row>
    <row r="362" ht="15.75" customHeight="1" spans="1:5">
      <c r="A362" s="102"/>
      <c r="B362" s="102"/>
      <c r="D362" s="102"/>
      <c r="E362" s="102"/>
    </row>
    <row r="363" ht="15.75" customHeight="1" spans="1:5">
      <c r="A363" s="102"/>
      <c r="B363" s="102"/>
      <c r="D363" s="102"/>
      <c r="E363" s="102"/>
    </row>
    <row r="364" ht="15.75" customHeight="1" spans="1:5">
      <c r="A364" s="102"/>
      <c r="B364" s="102"/>
      <c r="D364" s="102"/>
      <c r="E364" s="102"/>
    </row>
    <row r="365" ht="15.75" customHeight="1" spans="1:5">
      <c r="A365" s="102"/>
      <c r="B365" s="102"/>
      <c r="D365" s="102"/>
      <c r="E365" s="102"/>
    </row>
    <row r="366" ht="15.75" customHeight="1" spans="1:5">
      <c r="A366" s="102"/>
      <c r="B366" s="102"/>
      <c r="D366" s="102"/>
      <c r="E366" s="102"/>
    </row>
    <row r="367" ht="15.75" customHeight="1" spans="1:5">
      <c r="A367" s="102"/>
      <c r="B367" s="102"/>
      <c r="D367" s="102"/>
      <c r="E367" s="102"/>
    </row>
    <row r="368" ht="15.75" customHeight="1" spans="1:5">
      <c r="A368" s="102"/>
      <c r="B368" s="102"/>
      <c r="D368" s="102"/>
      <c r="E368" s="102"/>
    </row>
    <row r="369" ht="15.75" customHeight="1" spans="1:5">
      <c r="A369" s="102"/>
      <c r="B369" s="102"/>
      <c r="D369" s="102"/>
      <c r="E369" s="102"/>
    </row>
    <row r="370" ht="15.75" customHeight="1" spans="1:5">
      <c r="A370" s="102"/>
      <c r="B370" s="102"/>
      <c r="D370" s="102"/>
      <c r="E370" s="102"/>
    </row>
    <row r="371" ht="15.75" customHeight="1" spans="1:5">
      <c r="A371" s="102"/>
      <c r="B371" s="102"/>
      <c r="D371" s="102"/>
      <c r="E371" s="102"/>
    </row>
    <row r="372" ht="15.75" customHeight="1" spans="1:5">
      <c r="A372" s="102"/>
      <c r="B372" s="102"/>
      <c r="D372" s="102"/>
      <c r="E372" s="102"/>
    </row>
    <row r="373" ht="15.75" customHeight="1" spans="1:5">
      <c r="A373" s="102"/>
      <c r="B373" s="102"/>
      <c r="D373" s="102"/>
      <c r="E373" s="102"/>
    </row>
    <row r="374" ht="15.75" customHeight="1" spans="1:5">
      <c r="A374" s="102"/>
      <c r="B374" s="102"/>
      <c r="D374" s="102"/>
      <c r="E374" s="102"/>
    </row>
    <row r="375" ht="15.75" customHeight="1" spans="1:5">
      <c r="A375" s="102"/>
      <c r="B375" s="102"/>
      <c r="D375" s="102"/>
      <c r="E375" s="102"/>
    </row>
    <row r="376" ht="15.75" customHeight="1" spans="1:5">
      <c r="A376" s="102"/>
      <c r="B376" s="102"/>
      <c r="D376" s="102"/>
      <c r="E376" s="102"/>
    </row>
    <row r="377" ht="15.75" customHeight="1" spans="1:5">
      <c r="A377" s="102"/>
      <c r="B377" s="102"/>
      <c r="D377" s="102"/>
      <c r="E377" s="102"/>
    </row>
    <row r="378" ht="15.75" customHeight="1" spans="1:5">
      <c r="A378" s="102"/>
      <c r="B378" s="102"/>
      <c r="D378" s="102"/>
      <c r="E378" s="102"/>
    </row>
    <row r="379" ht="15.75" customHeight="1" spans="1:5">
      <c r="A379" s="102"/>
      <c r="B379" s="102"/>
      <c r="D379" s="102"/>
      <c r="E379" s="102"/>
    </row>
    <row r="380" ht="15.75" customHeight="1" spans="1:5">
      <c r="A380" s="102"/>
      <c r="B380" s="102"/>
      <c r="D380" s="102"/>
      <c r="E380" s="102"/>
    </row>
    <row r="381" ht="15.75" customHeight="1" spans="1:5">
      <c r="A381" s="102"/>
      <c r="B381" s="102"/>
      <c r="D381" s="102"/>
      <c r="E381" s="102"/>
    </row>
    <row r="382" ht="15.75" customHeight="1" spans="1:5">
      <c r="A382" s="102"/>
      <c r="B382" s="102"/>
      <c r="D382" s="102"/>
      <c r="E382" s="102"/>
    </row>
    <row r="383" ht="15.75" customHeight="1" spans="1:5">
      <c r="A383" s="102"/>
      <c r="B383" s="102"/>
      <c r="D383" s="102"/>
      <c r="E383" s="102"/>
    </row>
    <row r="384" ht="15.75" customHeight="1" spans="1:5">
      <c r="A384" s="102"/>
      <c r="B384" s="102"/>
      <c r="D384" s="102"/>
      <c r="E384" s="102"/>
    </row>
    <row r="385" ht="15.75" customHeight="1" spans="1:5">
      <c r="A385" s="102"/>
      <c r="B385" s="102"/>
      <c r="D385" s="102"/>
      <c r="E385" s="102"/>
    </row>
    <row r="386" ht="15.75" customHeight="1" spans="1:5">
      <c r="A386" s="102"/>
      <c r="B386" s="102"/>
      <c r="D386" s="102"/>
      <c r="E386" s="102"/>
    </row>
    <row r="387" ht="15.75" customHeight="1" spans="1:5">
      <c r="A387" s="102"/>
      <c r="B387" s="102"/>
      <c r="D387" s="102"/>
      <c r="E387" s="102"/>
    </row>
    <row r="388" ht="15.75" customHeight="1" spans="1:5">
      <c r="A388" s="102"/>
      <c r="B388" s="102"/>
      <c r="D388" s="102"/>
      <c r="E388" s="102"/>
    </row>
    <row r="389" ht="15.75" customHeight="1" spans="1:5">
      <c r="A389" s="102"/>
      <c r="B389" s="102"/>
      <c r="D389" s="102"/>
      <c r="E389" s="102"/>
    </row>
    <row r="390" ht="15.75" customHeight="1" spans="1:5">
      <c r="A390" s="102"/>
      <c r="B390" s="102"/>
      <c r="D390" s="102"/>
      <c r="E390" s="102"/>
    </row>
    <row r="391" ht="15.75" customHeight="1" spans="1:5">
      <c r="A391" s="102"/>
      <c r="B391" s="102"/>
      <c r="D391" s="102"/>
      <c r="E391" s="102"/>
    </row>
    <row r="392" ht="15.75" customHeight="1" spans="1:5">
      <c r="A392" s="102"/>
      <c r="B392" s="102"/>
      <c r="D392" s="102"/>
      <c r="E392" s="102"/>
    </row>
    <row r="393" ht="15.75" customHeight="1" spans="1:5">
      <c r="A393" s="102"/>
      <c r="B393" s="102"/>
      <c r="D393" s="102"/>
      <c r="E393" s="102"/>
    </row>
    <row r="394" ht="15.75" customHeight="1" spans="1:5">
      <c r="A394" s="102"/>
      <c r="B394" s="102"/>
      <c r="D394" s="102"/>
      <c r="E394" s="102"/>
    </row>
    <row r="395" ht="15.75" customHeight="1" spans="1:5">
      <c r="A395" s="102"/>
      <c r="B395" s="102"/>
      <c r="D395" s="102"/>
      <c r="E395" s="102"/>
    </row>
    <row r="396" ht="15.75" customHeight="1" spans="1:5">
      <c r="A396" s="102"/>
      <c r="B396" s="102"/>
      <c r="D396" s="102"/>
      <c r="E396" s="102"/>
    </row>
    <row r="397" ht="15.75" customHeight="1" spans="1:5">
      <c r="A397" s="102"/>
      <c r="B397" s="102"/>
      <c r="D397" s="102"/>
      <c r="E397" s="102"/>
    </row>
    <row r="398" ht="15.75" customHeight="1" spans="1:5">
      <c r="A398" s="102"/>
      <c r="B398" s="102"/>
      <c r="D398" s="102"/>
      <c r="E398" s="102"/>
    </row>
    <row r="399" ht="15.75" customHeight="1" spans="1:5">
      <c r="A399" s="102"/>
      <c r="B399" s="102"/>
      <c r="D399" s="102"/>
      <c r="E399" s="102"/>
    </row>
    <row r="400" ht="15.75" customHeight="1" spans="1:5">
      <c r="A400" s="102"/>
      <c r="B400" s="102"/>
      <c r="D400" s="102"/>
      <c r="E400" s="102"/>
    </row>
    <row r="401" ht="15.75" customHeight="1" spans="1:5">
      <c r="A401" s="102"/>
      <c r="B401" s="102"/>
      <c r="D401" s="102"/>
      <c r="E401" s="102"/>
    </row>
    <row r="402" ht="15.75" customHeight="1" spans="1:5">
      <c r="A402" s="102"/>
      <c r="B402" s="102"/>
      <c r="D402" s="102"/>
      <c r="E402" s="102"/>
    </row>
    <row r="403" ht="15.75" customHeight="1" spans="1:5">
      <c r="A403" s="102"/>
      <c r="B403" s="102"/>
      <c r="D403" s="102"/>
      <c r="E403" s="102"/>
    </row>
    <row r="404" ht="15.75" customHeight="1" spans="1:5">
      <c r="A404" s="102"/>
      <c r="B404" s="102"/>
      <c r="D404" s="102"/>
      <c r="E404" s="102"/>
    </row>
    <row r="405" ht="15.75" customHeight="1" spans="1:5">
      <c r="A405" s="102"/>
      <c r="B405" s="102"/>
      <c r="D405" s="102"/>
      <c r="E405" s="102"/>
    </row>
    <row r="406" ht="15.75" customHeight="1" spans="1:5">
      <c r="A406" s="102"/>
      <c r="B406" s="102"/>
      <c r="D406" s="102"/>
      <c r="E406" s="102"/>
    </row>
    <row r="407" ht="15.75" customHeight="1" spans="1:5">
      <c r="A407" s="102"/>
      <c r="B407" s="102"/>
      <c r="D407" s="102"/>
      <c r="E407" s="102"/>
    </row>
    <row r="408" ht="15.75" customHeight="1" spans="1:5">
      <c r="A408" s="102"/>
      <c r="B408" s="102"/>
      <c r="D408" s="102"/>
      <c r="E408" s="102"/>
    </row>
    <row r="409" ht="15.75" customHeight="1" spans="1:5">
      <c r="A409" s="102"/>
      <c r="B409" s="102"/>
      <c r="D409" s="102"/>
      <c r="E409" s="102"/>
    </row>
    <row r="410" ht="15.75" customHeight="1" spans="1:5">
      <c r="A410" s="102"/>
      <c r="B410" s="102"/>
      <c r="D410" s="102"/>
      <c r="E410" s="102"/>
    </row>
    <row r="411" ht="15.75" customHeight="1" spans="1:5">
      <c r="A411" s="102"/>
      <c r="B411" s="102"/>
      <c r="D411" s="102"/>
      <c r="E411" s="102"/>
    </row>
    <row r="412" ht="15.75" customHeight="1" spans="1:5">
      <c r="A412" s="102"/>
      <c r="B412" s="102"/>
      <c r="D412" s="102"/>
      <c r="E412" s="102"/>
    </row>
    <row r="413" ht="15.75" customHeight="1" spans="1:5">
      <c r="A413" s="102"/>
      <c r="B413" s="102"/>
      <c r="D413" s="102"/>
      <c r="E413" s="102"/>
    </row>
    <row r="414" ht="15.75" customHeight="1" spans="1:5">
      <c r="A414" s="102"/>
      <c r="B414" s="102"/>
      <c r="D414" s="102"/>
      <c r="E414" s="102"/>
    </row>
    <row r="415" ht="15.75" customHeight="1" spans="1:5">
      <c r="A415" s="102"/>
      <c r="B415" s="102"/>
      <c r="D415" s="102"/>
      <c r="E415" s="102"/>
    </row>
    <row r="416" ht="15.75" customHeight="1" spans="1:5">
      <c r="A416" s="102"/>
      <c r="B416" s="102"/>
      <c r="D416" s="102"/>
      <c r="E416" s="102"/>
    </row>
    <row r="417" ht="15.75" customHeight="1" spans="1:5">
      <c r="A417" s="102"/>
      <c r="B417" s="102"/>
      <c r="D417" s="102"/>
      <c r="E417" s="102"/>
    </row>
    <row r="418" ht="15.75" customHeight="1" spans="1:5">
      <c r="A418" s="102"/>
      <c r="B418" s="102"/>
      <c r="D418" s="102"/>
      <c r="E418" s="102"/>
    </row>
    <row r="419" ht="15.75" customHeight="1" spans="1:5">
      <c r="A419" s="102"/>
      <c r="B419" s="102"/>
      <c r="D419" s="102"/>
      <c r="E419" s="102"/>
    </row>
    <row r="420" ht="15.75" customHeight="1" spans="1:5">
      <c r="A420" s="102"/>
      <c r="B420" s="102"/>
      <c r="D420" s="102"/>
      <c r="E420" s="102"/>
    </row>
    <row r="421" ht="15.75" customHeight="1" spans="1:5">
      <c r="A421" s="102"/>
      <c r="B421" s="102"/>
      <c r="D421" s="102"/>
      <c r="E421" s="102"/>
    </row>
    <row r="422" ht="15.75" customHeight="1" spans="1:5">
      <c r="A422" s="102"/>
      <c r="B422" s="102"/>
      <c r="D422" s="102"/>
      <c r="E422" s="102"/>
    </row>
    <row r="423" ht="15.75" customHeight="1" spans="1:5">
      <c r="A423" s="102"/>
      <c r="B423" s="102"/>
      <c r="D423" s="102"/>
      <c r="E423" s="102"/>
    </row>
    <row r="424" ht="15.75" customHeight="1" spans="1:5">
      <c r="A424" s="102"/>
      <c r="B424" s="102"/>
      <c r="D424" s="102"/>
      <c r="E424" s="102"/>
    </row>
    <row r="425" ht="15.75" customHeight="1" spans="1:5">
      <c r="A425" s="102"/>
      <c r="B425" s="102"/>
      <c r="D425" s="102"/>
      <c r="E425" s="102"/>
    </row>
    <row r="426" ht="15.75" customHeight="1" spans="1:5">
      <c r="A426" s="102"/>
      <c r="B426" s="102"/>
      <c r="D426" s="102"/>
      <c r="E426" s="102"/>
    </row>
    <row r="427" ht="15.75" customHeight="1" spans="1:5">
      <c r="A427" s="102"/>
      <c r="B427" s="102"/>
      <c r="D427" s="102"/>
      <c r="E427" s="102"/>
    </row>
    <row r="428" ht="15.75" customHeight="1" spans="1:5">
      <c r="A428" s="102"/>
      <c r="B428" s="102"/>
      <c r="D428" s="102"/>
      <c r="E428" s="102"/>
    </row>
    <row r="429" ht="15.75" customHeight="1" spans="1:5">
      <c r="A429" s="102"/>
      <c r="B429" s="102"/>
      <c r="D429" s="102"/>
      <c r="E429" s="102"/>
    </row>
    <row r="430" ht="15.75" customHeight="1" spans="1:5">
      <c r="A430" s="102"/>
      <c r="B430" s="102"/>
      <c r="D430" s="102"/>
      <c r="E430" s="102"/>
    </row>
    <row r="431" ht="15.75" customHeight="1" spans="1:5">
      <c r="A431" s="102"/>
      <c r="B431" s="102"/>
      <c r="D431" s="102"/>
      <c r="E431" s="102"/>
    </row>
    <row r="432" ht="15.75" customHeight="1" spans="1:5">
      <c r="A432" s="102"/>
      <c r="B432" s="102"/>
      <c r="D432" s="102"/>
      <c r="E432" s="102"/>
    </row>
    <row r="433" ht="15.75" customHeight="1" spans="1:5">
      <c r="A433" s="102"/>
      <c r="B433" s="102"/>
      <c r="D433" s="102"/>
      <c r="E433" s="102"/>
    </row>
    <row r="434" ht="15.75" customHeight="1" spans="1:5">
      <c r="A434" s="102"/>
      <c r="B434" s="102"/>
      <c r="D434" s="102"/>
      <c r="E434" s="102"/>
    </row>
    <row r="435" ht="15.75" customHeight="1" spans="1:5">
      <c r="A435" s="102"/>
      <c r="B435" s="102"/>
      <c r="D435" s="102"/>
      <c r="E435" s="102"/>
    </row>
    <row r="436" ht="15.75" customHeight="1" spans="1:5">
      <c r="A436" s="102"/>
      <c r="B436" s="102"/>
      <c r="D436" s="102"/>
      <c r="E436" s="102"/>
    </row>
    <row r="437" ht="15.75" customHeight="1" spans="1:5">
      <c r="A437" s="102"/>
      <c r="B437" s="102"/>
      <c r="D437" s="102"/>
      <c r="E437" s="102"/>
    </row>
    <row r="438" ht="15.75" customHeight="1" spans="1:5">
      <c r="A438" s="102"/>
      <c r="B438" s="102"/>
      <c r="D438" s="102"/>
      <c r="E438" s="102"/>
    </row>
    <row r="439" ht="15.75" customHeight="1" spans="1:5">
      <c r="A439" s="102"/>
      <c r="B439" s="102"/>
      <c r="D439" s="102"/>
      <c r="E439" s="102"/>
    </row>
    <row r="440" ht="15.75" customHeight="1" spans="1:5">
      <c r="A440" s="102"/>
      <c r="B440" s="102"/>
      <c r="D440" s="102"/>
      <c r="E440" s="102"/>
    </row>
    <row r="441" ht="15.75" customHeight="1" spans="1:5">
      <c r="A441" s="102"/>
      <c r="B441" s="102"/>
      <c r="D441" s="102"/>
      <c r="E441" s="102"/>
    </row>
    <row r="442" ht="15.75" customHeight="1" spans="1:5">
      <c r="A442" s="102"/>
      <c r="B442" s="102"/>
      <c r="D442" s="102"/>
      <c r="E442" s="102"/>
    </row>
    <row r="443" ht="15.75" customHeight="1" spans="1:5">
      <c r="A443" s="102"/>
      <c r="B443" s="102"/>
      <c r="D443" s="102"/>
      <c r="E443" s="102"/>
    </row>
    <row r="444" ht="15.75" customHeight="1" spans="1:5">
      <c r="A444" s="102"/>
      <c r="B444" s="102"/>
      <c r="D444" s="102"/>
      <c r="E444" s="102"/>
    </row>
    <row r="445" ht="15.75" customHeight="1" spans="1:5">
      <c r="A445" s="102"/>
      <c r="B445" s="102"/>
      <c r="D445" s="102"/>
      <c r="E445" s="102"/>
    </row>
    <row r="446" ht="15.75" customHeight="1" spans="1:5">
      <c r="A446" s="102"/>
      <c r="B446" s="102"/>
      <c r="D446" s="102"/>
      <c r="E446" s="102"/>
    </row>
    <row r="447" ht="15.75" customHeight="1" spans="1:5">
      <c r="A447" s="102"/>
      <c r="B447" s="102"/>
      <c r="D447" s="102"/>
      <c r="E447" s="102"/>
    </row>
    <row r="448" ht="15.75" customHeight="1" spans="1:5">
      <c r="A448" s="102"/>
      <c r="B448" s="102"/>
      <c r="D448" s="102"/>
      <c r="E448" s="102"/>
    </row>
    <row r="449" ht="15.75" customHeight="1" spans="1:5">
      <c r="A449" s="102"/>
      <c r="B449" s="102"/>
      <c r="D449" s="102"/>
      <c r="E449" s="102"/>
    </row>
    <row r="450" ht="15.75" customHeight="1" spans="1:5">
      <c r="A450" s="102"/>
      <c r="B450" s="102"/>
      <c r="D450" s="102"/>
      <c r="E450" s="102"/>
    </row>
    <row r="451" ht="15.75" customHeight="1" spans="1:5">
      <c r="A451" s="102"/>
      <c r="B451" s="102"/>
      <c r="D451" s="102"/>
      <c r="E451" s="102"/>
    </row>
    <row r="452" ht="15.75" customHeight="1" spans="1:5">
      <c r="A452" s="102"/>
      <c r="B452" s="102"/>
      <c r="D452" s="102"/>
      <c r="E452" s="102"/>
    </row>
    <row r="453" ht="15.75" customHeight="1" spans="1:5">
      <c r="A453" s="102"/>
      <c r="B453" s="102"/>
      <c r="D453" s="102"/>
      <c r="E453" s="102"/>
    </row>
    <row r="454" ht="15.75" customHeight="1" spans="1:5">
      <c r="A454" s="102"/>
      <c r="B454" s="102"/>
      <c r="D454" s="102"/>
      <c r="E454" s="102"/>
    </row>
    <row r="455" ht="15.75" customHeight="1" spans="1:5">
      <c r="A455" s="102"/>
      <c r="B455" s="102"/>
      <c r="D455" s="102"/>
      <c r="E455" s="102"/>
    </row>
    <row r="456" ht="15.75" customHeight="1" spans="1:5">
      <c r="A456" s="102"/>
      <c r="B456" s="102"/>
      <c r="D456" s="102"/>
      <c r="E456" s="102"/>
    </row>
    <row r="457" ht="15.75" customHeight="1" spans="1:5">
      <c r="A457" s="102"/>
      <c r="B457" s="102"/>
      <c r="D457" s="102"/>
      <c r="E457" s="102"/>
    </row>
    <row r="458" ht="15.75" customHeight="1" spans="1:5">
      <c r="A458" s="102"/>
      <c r="B458" s="102"/>
      <c r="D458" s="102"/>
      <c r="E458" s="102"/>
    </row>
    <row r="459" ht="15.75" customHeight="1" spans="1:5">
      <c r="A459" s="102"/>
      <c r="B459" s="102"/>
      <c r="D459" s="102"/>
      <c r="E459" s="102"/>
    </row>
    <row r="460" ht="15.75" customHeight="1" spans="1:5">
      <c r="A460" s="102"/>
      <c r="B460" s="102"/>
      <c r="D460" s="102"/>
      <c r="E460" s="102"/>
    </row>
    <row r="461" ht="15.75" customHeight="1" spans="1:5">
      <c r="A461" s="102"/>
      <c r="B461" s="102"/>
      <c r="D461" s="102"/>
      <c r="E461" s="102"/>
    </row>
    <row r="462" ht="15.75" customHeight="1" spans="1:5">
      <c r="A462" s="102"/>
      <c r="B462" s="102"/>
      <c r="D462" s="102"/>
      <c r="E462" s="102"/>
    </row>
    <row r="463" ht="15.75" customHeight="1" spans="1:5">
      <c r="A463" s="102"/>
      <c r="B463" s="102"/>
      <c r="D463" s="102"/>
      <c r="E463" s="102"/>
    </row>
    <row r="464" ht="15.75" customHeight="1" spans="1:5">
      <c r="A464" s="102"/>
      <c r="B464" s="102"/>
      <c r="D464" s="102"/>
      <c r="E464" s="102"/>
    </row>
    <row r="465" ht="15.75" customHeight="1" spans="1:5">
      <c r="A465" s="102"/>
      <c r="B465" s="102"/>
      <c r="D465" s="102"/>
      <c r="E465" s="102"/>
    </row>
    <row r="466" ht="15.75" customHeight="1" spans="1:5">
      <c r="A466" s="102"/>
      <c r="B466" s="102"/>
      <c r="D466" s="102"/>
      <c r="E466" s="102"/>
    </row>
    <row r="467" ht="15.75" customHeight="1" spans="1:5">
      <c r="A467" s="102"/>
      <c r="B467" s="102"/>
      <c r="D467" s="102"/>
      <c r="E467" s="102"/>
    </row>
    <row r="468" ht="15.75" customHeight="1" spans="1:5">
      <c r="A468" s="102"/>
      <c r="B468" s="102"/>
      <c r="D468" s="102"/>
      <c r="E468" s="102"/>
    </row>
    <row r="469" ht="15.75" customHeight="1" spans="1:5">
      <c r="A469" s="102"/>
      <c r="B469" s="102"/>
      <c r="D469" s="102"/>
      <c r="E469" s="102"/>
    </row>
    <row r="470" ht="15.75" customHeight="1" spans="1:5">
      <c r="A470" s="102"/>
      <c r="B470" s="102"/>
      <c r="D470" s="102"/>
      <c r="E470" s="102"/>
    </row>
    <row r="471" ht="15.75" customHeight="1" spans="1:5">
      <c r="A471" s="102"/>
      <c r="B471" s="102"/>
      <c r="D471" s="102"/>
      <c r="E471" s="102"/>
    </row>
    <row r="472" ht="15.75" customHeight="1" spans="1:5">
      <c r="A472" s="102"/>
      <c r="B472" s="102"/>
      <c r="D472" s="102"/>
      <c r="E472" s="102"/>
    </row>
    <row r="473" ht="15.75" customHeight="1" spans="1:5">
      <c r="A473" s="102"/>
      <c r="B473" s="102"/>
      <c r="D473" s="102"/>
      <c r="E473" s="102"/>
    </row>
    <row r="474" ht="15.75" customHeight="1" spans="1:5">
      <c r="A474" s="102"/>
      <c r="B474" s="102"/>
      <c r="D474" s="102"/>
      <c r="E474" s="102"/>
    </row>
    <row r="475" ht="15.75" customHeight="1" spans="1:5">
      <c r="A475" s="102"/>
      <c r="B475" s="102"/>
      <c r="D475" s="102"/>
      <c r="E475" s="102"/>
    </row>
    <row r="476" ht="15.75" customHeight="1" spans="1:5">
      <c r="A476" s="102"/>
      <c r="B476" s="102"/>
      <c r="D476" s="102"/>
      <c r="E476" s="102"/>
    </row>
    <row r="477" ht="15.75" customHeight="1" spans="1:5">
      <c r="A477" s="102"/>
      <c r="B477" s="102"/>
      <c r="D477" s="102"/>
      <c r="E477" s="102"/>
    </row>
    <row r="478" ht="15.75" customHeight="1" spans="1:5">
      <c r="A478" s="102"/>
      <c r="B478" s="102"/>
      <c r="D478" s="102"/>
      <c r="E478" s="102"/>
    </row>
    <row r="479" ht="15.75" customHeight="1" spans="1:5">
      <c r="A479" s="102"/>
      <c r="B479" s="102"/>
      <c r="D479" s="102"/>
      <c r="E479" s="102"/>
    </row>
    <row r="480" ht="15.75" customHeight="1" spans="1:5">
      <c r="A480" s="102"/>
      <c r="B480" s="102"/>
      <c r="D480" s="102"/>
      <c r="E480" s="102"/>
    </row>
    <row r="481" ht="15.75" customHeight="1" spans="1:5">
      <c r="A481" s="102"/>
      <c r="B481" s="102"/>
      <c r="D481" s="102"/>
      <c r="E481" s="102"/>
    </row>
    <row r="482" ht="15.75" customHeight="1" spans="1:5">
      <c r="A482" s="102"/>
      <c r="B482" s="102"/>
      <c r="D482" s="102"/>
      <c r="E482" s="102"/>
    </row>
    <row r="483" ht="15.75" customHeight="1" spans="1:5">
      <c r="A483" s="102"/>
      <c r="B483" s="102"/>
      <c r="D483" s="102"/>
      <c r="E483" s="102"/>
    </row>
    <row r="484" ht="15.75" customHeight="1" spans="1:5">
      <c r="A484" s="102"/>
      <c r="B484" s="102"/>
      <c r="D484" s="102"/>
      <c r="E484" s="102"/>
    </row>
    <row r="485" ht="15.75" customHeight="1" spans="1:5">
      <c r="A485" s="102"/>
      <c r="B485" s="102"/>
      <c r="D485" s="102"/>
      <c r="E485" s="102"/>
    </row>
    <row r="486" ht="15.75" customHeight="1" spans="1:5">
      <c r="A486" s="102"/>
      <c r="B486" s="102"/>
      <c r="D486" s="102"/>
      <c r="E486" s="102"/>
    </row>
    <row r="487" ht="15.75" customHeight="1" spans="1:5">
      <c r="A487" s="102"/>
      <c r="B487" s="102"/>
      <c r="D487" s="102"/>
      <c r="E487" s="102"/>
    </row>
    <row r="488" ht="15.75" customHeight="1" spans="1:5">
      <c r="A488" s="102"/>
      <c r="B488" s="102"/>
      <c r="D488" s="102"/>
      <c r="E488" s="102"/>
    </row>
    <row r="489" ht="15.75" customHeight="1" spans="1:5">
      <c r="A489" s="102"/>
      <c r="B489" s="102"/>
      <c r="D489" s="102"/>
      <c r="E489" s="102"/>
    </row>
    <row r="490" ht="15.75" customHeight="1" spans="1:5">
      <c r="A490" s="102"/>
      <c r="B490" s="102"/>
      <c r="D490" s="102"/>
      <c r="E490" s="102"/>
    </row>
    <row r="491" ht="15.75" customHeight="1" spans="1:5">
      <c r="A491" s="102"/>
      <c r="B491" s="102"/>
      <c r="D491" s="102"/>
      <c r="E491" s="102"/>
    </row>
    <row r="492" ht="15.75" customHeight="1" spans="1:5">
      <c r="A492" s="102"/>
      <c r="B492" s="102"/>
      <c r="D492" s="102"/>
      <c r="E492" s="102"/>
    </row>
    <row r="493" ht="15.75" customHeight="1" spans="1:5">
      <c r="A493" s="102"/>
      <c r="B493" s="102"/>
      <c r="D493" s="102"/>
      <c r="E493" s="102"/>
    </row>
    <row r="494" ht="15.75" customHeight="1" spans="1:5">
      <c r="A494" s="102"/>
      <c r="B494" s="102"/>
      <c r="D494" s="102"/>
      <c r="E494" s="102"/>
    </row>
    <row r="495" ht="15.75" customHeight="1" spans="1:5">
      <c r="A495" s="102"/>
      <c r="B495" s="102"/>
      <c r="D495" s="102"/>
      <c r="E495" s="102"/>
    </row>
    <row r="496" ht="15.75" customHeight="1" spans="1:5">
      <c r="A496" s="102"/>
      <c r="B496" s="102"/>
      <c r="D496" s="102"/>
      <c r="E496" s="102"/>
    </row>
    <row r="497" ht="15.75" customHeight="1" spans="1:5">
      <c r="A497" s="102"/>
      <c r="B497" s="102"/>
      <c r="D497" s="102"/>
      <c r="E497" s="102"/>
    </row>
    <row r="498" ht="15.75" customHeight="1" spans="1:5">
      <c r="A498" s="102"/>
      <c r="B498" s="102"/>
      <c r="D498" s="102"/>
      <c r="E498" s="102"/>
    </row>
    <row r="499" ht="15.75" customHeight="1" spans="1:5">
      <c r="A499" s="102"/>
      <c r="B499" s="102"/>
      <c r="D499" s="102"/>
      <c r="E499" s="102"/>
    </row>
    <row r="500" ht="15.75" customHeight="1" spans="1:5">
      <c r="A500" s="102"/>
      <c r="B500" s="102"/>
      <c r="D500" s="102"/>
      <c r="E500" s="102"/>
    </row>
    <row r="501" ht="15.75" customHeight="1" spans="1:5">
      <c r="A501" s="102"/>
      <c r="B501" s="102"/>
      <c r="D501" s="102"/>
      <c r="E501" s="102"/>
    </row>
    <row r="502" ht="15.75" customHeight="1" spans="1:5">
      <c r="A502" s="102"/>
      <c r="B502" s="102"/>
      <c r="D502" s="102"/>
      <c r="E502" s="102"/>
    </row>
    <row r="503" ht="15.75" customHeight="1" spans="1:5">
      <c r="A503" s="102"/>
      <c r="B503" s="102"/>
      <c r="D503" s="102"/>
      <c r="E503" s="102"/>
    </row>
    <row r="504" ht="15.75" customHeight="1" spans="1:5">
      <c r="A504" s="102"/>
      <c r="B504" s="102"/>
      <c r="D504" s="102"/>
      <c r="E504" s="102"/>
    </row>
    <row r="505" ht="15.75" customHeight="1" spans="1:5">
      <c r="A505" s="102"/>
      <c r="B505" s="102"/>
      <c r="D505" s="102"/>
      <c r="E505" s="102"/>
    </row>
    <row r="506" ht="15.75" customHeight="1" spans="1:5">
      <c r="A506" s="102"/>
      <c r="B506" s="102"/>
      <c r="D506" s="102"/>
      <c r="E506" s="102"/>
    </row>
    <row r="507" ht="15.75" customHeight="1" spans="1:5">
      <c r="A507" s="102"/>
      <c r="B507" s="102"/>
      <c r="D507" s="102"/>
      <c r="E507" s="102"/>
    </row>
    <row r="508" ht="15.75" customHeight="1" spans="1:5">
      <c r="A508" s="102"/>
      <c r="B508" s="102"/>
      <c r="D508" s="102"/>
      <c r="E508" s="102"/>
    </row>
    <row r="509" ht="15.75" customHeight="1" spans="1:5">
      <c r="A509" s="102"/>
      <c r="B509" s="102"/>
      <c r="D509" s="102"/>
      <c r="E509" s="102"/>
    </row>
    <row r="510" ht="15.75" customHeight="1" spans="1:5">
      <c r="A510" s="102"/>
      <c r="B510" s="102"/>
      <c r="D510" s="102"/>
      <c r="E510" s="102"/>
    </row>
    <row r="511" ht="15.75" customHeight="1" spans="1:5">
      <c r="A511" s="102"/>
      <c r="B511" s="102"/>
      <c r="D511" s="102"/>
      <c r="E511" s="102"/>
    </row>
    <row r="512" ht="15.75" customHeight="1" spans="1:5">
      <c r="A512" s="102"/>
      <c r="B512" s="102"/>
      <c r="D512" s="102"/>
      <c r="E512" s="102"/>
    </row>
    <row r="513" ht="15.75" customHeight="1" spans="1:5">
      <c r="A513" s="102"/>
      <c r="B513" s="102"/>
      <c r="D513" s="102"/>
      <c r="E513" s="102"/>
    </row>
    <row r="514" ht="15.75" customHeight="1" spans="1:5">
      <c r="A514" s="102"/>
      <c r="B514" s="102"/>
      <c r="D514" s="102"/>
      <c r="E514" s="102"/>
    </row>
    <row r="515" ht="15.75" customHeight="1" spans="1:5">
      <c r="A515" s="102"/>
      <c r="B515" s="102"/>
      <c r="D515" s="102"/>
      <c r="E515" s="102"/>
    </row>
    <row r="516" ht="15.75" customHeight="1" spans="1:5">
      <c r="A516" s="102"/>
      <c r="B516" s="102"/>
      <c r="D516" s="102"/>
      <c r="E516" s="102"/>
    </row>
    <row r="517" ht="15.75" customHeight="1" spans="1:5">
      <c r="A517" s="102"/>
      <c r="B517" s="102"/>
      <c r="D517" s="102"/>
      <c r="E517" s="102"/>
    </row>
    <row r="518" ht="15.75" customHeight="1" spans="1:5">
      <c r="A518" s="102"/>
      <c r="B518" s="102"/>
      <c r="D518" s="102"/>
      <c r="E518" s="102"/>
    </row>
    <row r="519" ht="15.75" customHeight="1" spans="1:5">
      <c r="A519" s="102"/>
      <c r="B519" s="102"/>
      <c r="D519" s="102"/>
      <c r="E519" s="102"/>
    </row>
    <row r="520" ht="15.75" customHeight="1" spans="1:5">
      <c r="A520" s="102"/>
      <c r="B520" s="102"/>
      <c r="D520" s="102"/>
      <c r="E520" s="102"/>
    </row>
    <row r="521" ht="15.75" customHeight="1" spans="1:5">
      <c r="A521" s="102"/>
      <c r="B521" s="102"/>
      <c r="D521" s="102"/>
      <c r="E521" s="102"/>
    </row>
    <row r="522" ht="15.75" customHeight="1" spans="1:5">
      <c r="A522" s="102"/>
      <c r="B522" s="102"/>
      <c r="D522" s="102"/>
      <c r="E522" s="102"/>
    </row>
    <row r="523" ht="15.75" customHeight="1" spans="1:5">
      <c r="A523" s="102"/>
      <c r="B523" s="102"/>
      <c r="D523" s="102"/>
      <c r="E523" s="102"/>
    </row>
    <row r="524" ht="15.75" customHeight="1" spans="1:5">
      <c r="A524" s="102"/>
      <c r="B524" s="102"/>
      <c r="D524" s="102"/>
      <c r="E524" s="102"/>
    </row>
    <row r="525" ht="15.75" customHeight="1" spans="1:5">
      <c r="A525" s="102"/>
      <c r="B525" s="102"/>
      <c r="D525" s="102"/>
      <c r="E525" s="102"/>
    </row>
    <row r="526" ht="15.75" customHeight="1" spans="1:5">
      <c r="A526" s="102"/>
      <c r="B526" s="102"/>
      <c r="D526" s="102"/>
      <c r="E526" s="102"/>
    </row>
    <row r="527" ht="15.75" customHeight="1" spans="1:5">
      <c r="A527" s="102"/>
      <c r="B527" s="102"/>
      <c r="D527" s="102"/>
      <c r="E527" s="102"/>
    </row>
    <row r="528" ht="15.75" customHeight="1" spans="1:5">
      <c r="A528" s="102"/>
      <c r="B528" s="102"/>
      <c r="D528" s="102"/>
      <c r="E528" s="102"/>
    </row>
    <row r="529" ht="15.75" customHeight="1" spans="1:5">
      <c r="A529" s="102"/>
      <c r="B529" s="102"/>
      <c r="D529" s="102"/>
      <c r="E529" s="102"/>
    </row>
    <row r="530" ht="15.75" customHeight="1" spans="1:5">
      <c r="A530" s="102"/>
      <c r="B530" s="102"/>
      <c r="D530" s="102"/>
      <c r="E530" s="102"/>
    </row>
    <row r="531" ht="15.75" customHeight="1" spans="1:5">
      <c r="A531" s="102"/>
      <c r="B531" s="102"/>
      <c r="D531" s="102"/>
      <c r="E531" s="102"/>
    </row>
    <row r="532" ht="15.75" customHeight="1" spans="1:5">
      <c r="A532" s="102"/>
      <c r="B532" s="102"/>
      <c r="D532" s="102"/>
      <c r="E532" s="102"/>
    </row>
    <row r="533" ht="15.75" customHeight="1" spans="1:5">
      <c r="A533" s="102"/>
      <c r="B533" s="102"/>
      <c r="D533" s="102"/>
      <c r="E533" s="102"/>
    </row>
    <row r="534" ht="15.75" customHeight="1" spans="1:5">
      <c r="A534" s="102"/>
      <c r="B534" s="102"/>
      <c r="D534" s="102"/>
      <c r="E534" s="102"/>
    </row>
    <row r="535" ht="15.75" customHeight="1" spans="1:5">
      <c r="A535" s="102"/>
      <c r="B535" s="102"/>
      <c r="D535" s="102"/>
      <c r="E535" s="102"/>
    </row>
    <row r="536" ht="15.75" customHeight="1" spans="1:5">
      <c r="A536" s="102"/>
      <c r="B536" s="102"/>
      <c r="D536" s="102"/>
      <c r="E536" s="102"/>
    </row>
    <row r="537" ht="15.75" customHeight="1" spans="1:5">
      <c r="A537" s="102"/>
      <c r="B537" s="102"/>
      <c r="D537" s="102"/>
      <c r="E537" s="102"/>
    </row>
    <row r="538" ht="15.75" customHeight="1" spans="1:5">
      <c r="A538" s="102"/>
      <c r="B538" s="102"/>
      <c r="D538" s="102"/>
      <c r="E538" s="102"/>
    </row>
    <row r="539" ht="15.75" customHeight="1" spans="1:5">
      <c r="A539" s="102"/>
      <c r="B539" s="102"/>
      <c r="D539" s="102"/>
      <c r="E539" s="102"/>
    </row>
    <row r="540" ht="15.75" customHeight="1" spans="1:5">
      <c r="A540" s="102"/>
      <c r="B540" s="102"/>
      <c r="D540" s="102"/>
      <c r="E540" s="102"/>
    </row>
    <row r="541" ht="15.75" customHeight="1" spans="1:5">
      <c r="A541" s="102"/>
      <c r="B541" s="102"/>
      <c r="D541" s="102"/>
      <c r="E541" s="102"/>
    </row>
    <row r="542" ht="15.75" customHeight="1" spans="1:5">
      <c r="A542" s="102"/>
      <c r="B542" s="102"/>
      <c r="D542" s="102"/>
      <c r="E542" s="102"/>
    </row>
    <row r="543" ht="15.75" customHeight="1" spans="1:5">
      <c r="A543" s="102"/>
      <c r="B543" s="102"/>
      <c r="D543" s="102"/>
      <c r="E543" s="102"/>
    </row>
    <row r="544" ht="15.75" customHeight="1" spans="1:5">
      <c r="A544" s="102"/>
      <c r="B544" s="102"/>
      <c r="D544" s="102"/>
      <c r="E544" s="102"/>
    </row>
    <row r="545" ht="15.75" customHeight="1" spans="1:5">
      <c r="A545" s="102"/>
      <c r="B545" s="102"/>
      <c r="D545" s="102"/>
      <c r="E545" s="102"/>
    </row>
    <row r="546" ht="15.75" customHeight="1" spans="1:5">
      <c r="A546" s="102"/>
      <c r="B546" s="102"/>
      <c r="D546" s="102"/>
      <c r="E546" s="102"/>
    </row>
    <row r="547" ht="15.75" customHeight="1" spans="1:5">
      <c r="A547" s="102"/>
      <c r="B547" s="102"/>
      <c r="D547" s="102"/>
      <c r="E547" s="102"/>
    </row>
    <row r="548" ht="15.75" customHeight="1" spans="1:5">
      <c r="A548" s="102"/>
      <c r="B548" s="102"/>
      <c r="D548" s="102"/>
      <c r="E548" s="102"/>
    </row>
    <row r="549" ht="15.75" customHeight="1" spans="1:5">
      <c r="A549" s="102"/>
      <c r="B549" s="102"/>
      <c r="D549" s="102"/>
      <c r="E549" s="102"/>
    </row>
    <row r="550" ht="15.75" customHeight="1" spans="1:5">
      <c r="A550" s="102"/>
      <c r="B550" s="102"/>
      <c r="D550" s="102"/>
      <c r="E550" s="102"/>
    </row>
    <row r="551" ht="15.75" customHeight="1" spans="1:5">
      <c r="A551" s="102"/>
      <c r="B551" s="102"/>
      <c r="D551" s="102"/>
      <c r="E551" s="102"/>
    </row>
    <row r="552" ht="15.75" customHeight="1" spans="1:5">
      <c r="A552" s="102"/>
      <c r="B552" s="102"/>
      <c r="D552" s="102"/>
      <c r="E552" s="102"/>
    </row>
    <row r="553" ht="15.75" customHeight="1" spans="1:5">
      <c r="A553" s="102"/>
      <c r="B553" s="102"/>
      <c r="D553" s="102"/>
      <c r="E553" s="102"/>
    </row>
    <row r="554" ht="15.75" customHeight="1" spans="1:5">
      <c r="A554" s="102"/>
      <c r="B554" s="102"/>
      <c r="D554" s="102"/>
      <c r="E554" s="102"/>
    </row>
    <row r="555" ht="15.75" customHeight="1" spans="1:5">
      <c r="A555" s="102"/>
      <c r="B555" s="102"/>
      <c r="D555" s="102"/>
      <c r="E555" s="102"/>
    </row>
    <row r="556" ht="15.75" customHeight="1" spans="1:5">
      <c r="A556" s="102"/>
      <c r="B556" s="102"/>
      <c r="D556" s="102"/>
      <c r="E556" s="102"/>
    </row>
    <row r="557" ht="15.75" customHeight="1" spans="1:5">
      <c r="A557" s="102"/>
      <c r="B557" s="102"/>
      <c r="D557" s="102"/>
      <c r="E557" s="102"/>
    </row>
    <row r="558" ht="15.75" customHeight="1" spans="1:5">
      <c r="A558" s="102"/>
      <c r="B558" s="102"/>
      <c r="D558" s="102"/>
      <c r="E558" s="102"/>
    </row>
    <row r="559" ht="15.75" customHeight="1" spans="1:5">
      <c r="A559" s="102"/>
      <c r="B559" s="102"/>
      <c r="D559" s="102"/>
      <c r="E559" s="102"/>
    </row>
    <row r="560" ht="15.75" customHeight="1" spans="1:5">
      <c r="A560" s="102"/>
      <c r="B560" s="102"/>
      <c r="D560" s="102"/>
      <c r="E560" s="102"/>
    </row>
    <row r="561" ht="15.75" customHeight="1" spans="1:5">
      <c r="A561" s="102"/>
      <c r="B561" s="102"/>
      <c r="D561" s="102"/>
      <c r="E561" s="102"/>
    </row>
    <row r="562" ht="15.75" customHeight="1" spans="1:5">
      <c r="A562" s="102"/>
      <c r="B562" s="102"/>
      <c r="D562" s="102"/>
      <c r="E562" s="102"/>
    </row>
    <row r="563" ht="15.75" customHeight="1" spans="1:5">
      <c r="A563" s="102"/>
      <c r="B563" s="102"/>
      <c r="D563" s="102"/>
      <c r="E563" s="102"/>
    </row>
    <row r="564" ht="15.75" customHeight="1" spans="1:5">
      <c r="A564" s="102"/>
      <c r="B564" s="102"/>
      <c r="D564" s="102"/>
      <c r="E564" s="102"/>
    </row>
    <row r="565" ht="15.75" customHeight="1" spans="1:5">
      <c r="A565" s="102"/>
      <c r="B565" s="102"/>
      <c r="D565" s="102"/>
      <c r="E565" s="102"/>
    </row>
    <row r="566" ht="15.75" customHeight="1" spans="1:5">
      <c r="A566" s="102"/>
      <c r="B566" s="102"/>
      <c r="D566" s="102"/>
      <c r="E566" s="102"/>
    </row>
    <row r="567" ht="15.75" customHeight="1" spans="1:5">
      <c r="A567" s="102"/>
      <c r="B567" s="102"/>
      <c r="D567" s="102"/>
      <c r="E567" s="102"/>
    </row>
    <row r="568" ht="15.75" customHeight="1" spans="1:5">
      <c r="A568" s="102"/>
      <c r="B568" s="102"/>
      <c r="D568" s="102"/>
      <c r="E568" s="102"/>
    </row>
    <row r="569" ht="15.75" customHeight="1" spans="1:5">
      <c r="A569" s="102"/>
      <c r="B569" s="102"/>
      <c r="D569" s="102"/>
      <c r="E569" s="102"/>
    </row>
    <row r="570" ht="15.75" customHeight="1" spans="1:5">
      <c r="A570" s="102"/>
      <c r="B570" s="102"/>
      <c r="D570" s="102"/>
      <c r="E570" s="102"/>
    </row>
    <row r="571" ht="15.75" customHeight="1" spans="1:5">
      <c r="A571" s="102"/>
      <c r="B571" s="102"/>
      <c r="D571" s="102"/>
      <c r="E571" s="102"/>
    </row>
    <row r="572" ht="15.75" customHeight="1" spans="1:5">
      <c r="A572" s="102"/>
      <c r="B572" s="102"/>
      <c r="D572" s="102"/>
      <c r="E572" s="102"/>
    </row>
    <row r="573" ht="15.75" customHeight="1" spans="1:5">
      <c r="A573" s="102"/>
      <c r="B573" s="102"/>
      <c r="D573" s="102"/>
      <c r="E573" s="102"/>
    </row>
    <row r="574" ht="15.75" customHeight="1" spans="1:5">
      <c r="A574" s="102"/>
      <c r="B574" s="102"/>
      <c r="D574" s="102"/>
      <c r="E574" s="102"/>
    </row>
    <row r="575" ht="15.75" customHeight="1" spans="1:5">
      <c r="A575" s="102"/>
      <c r="B575" s="102"/>
      <c r="D575" s="102"/>
      <c r="E575" s="102"/>
    </row>
    <row r="576" ht="15.75" customHeight="1" spans="1:5">
      <c r="A576" s="102"/>
      <c r="B576" s="102"/>
      <c r="D576" s="102"/>
      <c r="E576" s="102"/>
    </row>
    <row r="577" ht="15.75" customHeight="1" spans="1:5">
      <c r="A577" s="102"/>
      <c r="B577" s="102"/>
      <c r="D577" s="102"/>
      <c r="E577" s="102"/>
    </row>
    <row r="578" ht="15.75" customHeight="1" spans="1:5">
      <c r="A578" s="102"/>
      <c r="B578" s="102"/>
      <c r="D578" s="102"/>
      <c r="E578" s="102"/>
    </row>
    <row r="579" ht="15.75" customHeight="1" spans="1:5">
      <c r="A579" s="102"/>
      <c r="B579" s="102"/>
      <c r="D579" s="102"/>
      <c r="E579" s="102"/>
    </row>
    <row r="580" ht="15.75" customHeight="1" spans="1:5">
      <c r="A580" s="102"/>
      <c r="B580" s="102"/>
      <c r="D580" s="102"/>
      <c r="E580" s="102"/>
    </row>
    <row r="581" ht="15.75" customHeight="1" spans="1:5">
      <c r="A581" s="102"/>
      <c r="B581" s="102"/>
      <c r="D581" s="102"/>
      <c r="E581" s="102"/>
    </row>
    <row r="582" ht="15.75" customHeight="1" spans="1:5">
      <c r="A582" s="102"/>
      <c r="B582" s="102"/>
      <c r="D582" s="102"/>
      <c r="E582" s="102"/>
    </row>
    <row r="583" ht="15.75" customHeight="1" spans="1:5">
      <c r="A583" s="102"/>
      <c r="B583" s="102"/>
      <c r="D583" s="102"/>
      <c r="E583" s="102"/>
    </row>
    <row r="584" ht="15.75" customHeight="1" spans="1:5">
      <c r="A584" s="102"/>
      <c r="B584" s="102"/>
      <c r="D584" s="102"/>
      <c r="E584" s="102"/>
    </row>
    <row r="585" ht="15.75" customHeight="1" spans="1:5">
      <c r="A585" s="102"/>
      <c r="B585" s="102"/>
      <c r="D585" s="102"/>
      <c r="E585" s="102"/>
    </row>
    <row r="586" ht="15.75" customHeight="1" spans="1:5">
      <c r="A586" s="102"/>
      <c r="B586" s="102"/>
      <c r="D586" s="102"/>
      <c r="E586" s="102"/>
    </row>
    <row r="587" ht="15.75" customHeight="1" spans="1:5">
      <c r="A587" s="102"/>
      <c r="B587" s="102"/>
      <c r="D587" s="102"/>
      <c r="E587" s="102"/>
    </row>
    <row r="588" ht="15.75" customHeight="1" spans="1:5">
      <c r="A588" s="102"/>
      <c r="B588" s="102"/>
      <c r="D588" s="102"/>
      <c r="E588" s="102"/>
    </row>
    <row r="589" ht="15.75" customHeight="1" spans="1:5">
      <c r="A589" s="102"/>
      <c r="B589" s="102"/>
      <c r="D589" s="102"/>
      <c r="E589" s="102"/>
    </row>
    <row r="590" ht="15.75" customHeight="1" spans="1:5">
      <c r="A590" s="102"/>
      <c r="B590" s="102"/>
      <c r="D590" s="102"/>
      <c r="E590" s="102"/>
    </row>
    <row r="591" ht="15.75" customHeight="1" spans="1:5">
      <c r="A591" s="102"/>
      <c r="B591" s="102"/>
      <c r="D591" s="102"/>
      <c r="E591" s="102"/>
    </row>
    <row r="592" ht="15.75" customHeight="1" spans="1:5">
      <c r="A592" s="102"/>
      <c r="B592" s="102"/>
      <c r="D592" s="102"/>
      <c r="E592" s="102"/>
    </row>
    <row r="593" ht="15.75" customHeight="1" spans="1:5">
      <c r="A593" s="102"/>
      <c r="B593" s="102"/>
      <c r="D593" s="102"/>
      <c r="E593" s="102"/>
    </row>
    <row r="594" ht="15.75" customHeight="1" spans="1:5">
      <c r="A594" s="102"/>
      <c r="B594" s="102"/>
      <c r="D594" s="102"/>
      <c r="E594" s="102"/>
    </row>
    <row r="595" ht="15.75" customHeight="1" spans="1:5">
      <c r="A595" s="102"/>
      <c r="B595" s="102"/>
      <c r="D595" s="102"/>
      <c r="E595" s="102"/>
    </row>
    <row r="596" ht="15.75" customHeight="1" spans="1:5">
      <c r="A596" s="102"/>
      <c r="B596" s="102"/>
      <c r="D596" s="102"/>
      <c r="E596" s="102"/>
    </row>
    <row r="597" ht="15.75" customHeight="1" spans="1:5">
      <c r="A597" s="102"/>
      <c r="B597" s="102"/>
      <c r="D597" s="102"/>
      <c r="E597" s="102"/>
    </row>
    <row r="598" ht="15.75" customHeight="1" spans="1:5">
      <c r="A598" s="102"/>
      <c r="B598" s="102"/>
      <c r="D598" s="102"/>
      <c r="E598" s="102"/>
    </row>
    <row r="599" ht="15.75" customHeight="1" spans="1:5">
      <c r="A599" s="102"/>
      <c r="B599" s="102"/>
      <c r="D599" s="102"/>
      <c r="E599" s="102"/>
    </row>
    <row r="600" ht="15.75" customHeight="1" spans="1:5">
      <c r="A600" s="102"/>
      <c r="B600" s="102"/>
      <c r="D600" s="102"/>
      <c r="E600" s="102"/>
    </row>
    <row r="601" ht="15.75" customHeight="1" spans="1:5">
      <c r="A601" s="102"/>
      <c r="B601" s="102"/>
      <c r="D601" s="102"/>
      <c r="E601" s="102"/>
    </row>
    <row r="602" ht="15.75" customHeight="1" spans="1:5">
      <c r="A602" s="102"/>
      <c r="B602" s="102"/>
      <c r="D602" s="102"/>
      <c r="E602" s="102"/>
    </row>
    <row r="603" ht="15.75" customHeight="1" spans="1:5">
      <c r="A603" s="102"/>
      <c r="B603" s="102"/>
      <c r="D603" s="102"/>
      <c r="E603" s="102"/>
    </row>
    <row r="604" ht="15.75" customHeight="1" spans="1:5">
      <c r="A604" s="102"/>
      <c r="B604" s="102"/>
      <c r="D604" s="102"/>
      <c r="E604" s="102"/>
    </row>
    <row r="605" ht="15.75" customHeight="1" spans="1:5">
      <c r="A605" s="102"/>
      <c r="B605" s="102"/>
      <c r="D605" s="102"/>
      <c r="E605" s="102"/>
    </row>
    <row r="606" ht="15.75" customHeight="1" spans="1:5">
      <c r="A606" s="102"/>
      <c r="B606" s="102"/>
      <c r="D606" s="102"/>
      <c r="E606" s="102"/>
    </row>
    <row r="607" ht="15.75" customHeight="1" spans="1:5">
      <c r="A607" s="102"/>
      <c r="B607" s="102"/>
      <c r="D607" s="102"/>
      <c r="E607" s="102"/>
    </row>
    <row r="608" ht="15.75" customHeight="1" spans="1:5">
      <c r="A608" s="102"/>
      <c r="B608" s="102"/>
      <c r="D608" s="102"/>
      <c r="E608" s="102"/>
    </row>
    <row r="609" ht="15.75" customHeight="1" spans="1:5">
      <c r="A609" s="102"/>
      <c r="B609" s="102"/>
      <c r="D609" s="102"/>
      <c r="E609" s="102"/>
    </row>
    <row r="610" ht="15.75" customHeight="1" spans="1:5">
      <c r="A610" s="102"/>
      <c r="B610" s="102"/>
      <c r="D610" s="102"/>
      <c r="E610" s="102"/>
    </row>
    <row r="611" ht="15.75" customHeight="1" spans="1:5">
      <c r="A611" s="102"/>
      <c r="B611" s="102"/>
      <c r="D611" s="102"/>
      <c r="E611" s="102"/>
    </row>
    <row r="612" ht="15.75" customHeight="1" spans="1:5">
      <c r="A612" s="102"/>
      <c r="B612" s="102"/>
      <c r="D612" s="102"/>
      <c r="E612" s="102"/>
    </row>
    <row r="613" ht="15.75" customHeight="1" spans="1:5">
      <c r="A613" s="102"/>
      <c r="B613" s="102"/>
      <c r="D613" s="102"/>
      <c r="E613" s="102"/>
    </row>
    <row r="614" ht="15.75" customHeight="1" spans="1:5">
      <c r="A614" s="102"/>
      <c r="B614" s="102"/>
      <c r="D614" s="102"/>
      <c r="E614" s="102"/>
    </row>
    <row r="615" ht="15.75" customHeight="1" spans="1:5">
      <c r="A615" s="102"/>
      <c r="B615" s="102"/>
      <c r="D615" s="102"/>
      <c r="E615" s="102"/>
    </row>
    <row r="616" ht="15.75" customHeight="1" spans="1:5">
      <c r="A616" s="102"/>
      <c r="B616" s="102"/>
      <c r="D616" s="102"/>
      <c r="E616" s="102"/>
    </row>
    <row r="617" ht="15.75" customHeight="1" spans="1:5">
      <c r="A617" s="102"/>
      <c r="B617" s="102"/>
      <c r="D617" s="102"/>
      <c r="E617" s="102"/>
    </row>
    <row r="618" ht="15.75" customHeight="1" spans="1:5">
      <c r="A618" s="102"/>
      <c r="B618" s="102"/>
      <c r="D618" s="102"/>
      <c r="E618" s="102"/>
    </row>
    <row r="619" ht="15.75" customHeight="1" spans="1:5">
      <c r="A619" s="102"/>
      <c r="B619" s="102"/>
      <c r="D619" s="102"/>
      <c r="E619" s="102"/>
    </row>
    <row r="620" ht="15.75" customHeight="1" spans="1:5">
      <c r="A620" s="102"/>
      <c r="B620" s="102"/>
      <c r="D620" s="102"/>
      <c r="E620" s="102"/>
    </row>
    <row r="621" ht="15.75" customHeight="1" spans="1:5">
      <c r="A621" s="102"/>
      <c r="B621" s="102"/>
      <c r="D621" s="102"/>
      <c r="E621" s="102"/>
    </row>
    <row r="622" ht="15.75" customHeight="1" spans="1:5">
      <c r="A622" s="102"/>
      <c r="B622" s="102"/>
      <c r="D622" s="102"/>
      <c r="E622" s="102"/>
    </row>
    <row r="623" ht="15.75" customHeight="1" spans="1:5">
      <c r="A623" s="102"/>
      <c r="B623" s="102"/>
      <c r="D623" s="102"/>
      <c r="E623" s="102"/>
    </row>
    <row r="624" ht="15.75" customHeight="1" spans="1:5">
      <c r="A624" s="102"/>
      <c r="B624" s="102"/>
      <c r="D624" s="102"/>
      <c r="E624" s="102"/>
    </row>
    <row r="625" ht="15.75" customHeight="1" spans="1:5">
      <c r="A625" s="102"/>
      <c r="B625" s="102"/>
      <c r="D625" s="102"/>
      <c r="E625" s="102"/>
    </row>
    <row r="626" ht="15.75" customHeight="1" spans="1:5">
      <c r="A626" s="102"/>
      <c r="B626" s="102"/>
      <c r="D626" s="102"/>
      <c r="E626" s="102"/>
    </row>
    <row r="627" ht="15.75" customHeight="1" spans="1:5">
      <c r="A627" s="102"/>
      <c r="B627" s="102"/>
      <c r="D627" s="102"/>
      <c r="E627" s="102"/>
    </row>
    <row r="628" ht="15.75" customHeight="1" spans="1:5">
      <c r="A628" s="102"/>
      <c r="B628" s="102"/>
      <c r="D628" s="102"/>
      <c r="E628" s="102"/>
    </row>
    <row r="629" ht="15.75" customHeight="1" spans="1:5">
      <c r="A629" s="102"/>
      <c r="B629" s="102"/>
      <c r="D629" s="102"/>
      <c r="E629" s="102"/>
    </row>
    <row r="630" ht="15.75" customHeight="1" spans="1:5">
      <c r="A630" s="102"/>
      <c r="B630" s="102"/>
      <c r="D630" s="102"/>
      <c r="E630" s="102"/>
    </row>
    <row r="631" ht="15.75" customHeight="1" spans="1:5">
      <c r="A631" s="102"/>
      <c r="B631" s="102"/>
      <c r="D631" s="102"/>
      <c r="E631" s="102"/>
    </row>
    <row r="632" ht="15.75" customHeight="1" spans="1:5">
      <c r="A632" s="102"/>
      <c r="B632" s="102"/>
      <c r="D632" s="102"/>
      <c r="E632" s="102"/>
    </row>
    <row r="633" ht="15.75" customHeight="1" spans="1:5">
      <c r="A633" s="102"/>
      <c r="B633" s="102"/>
      <c r="D633" s="102"/>
      <c r="E633" s="102"/>
    </row>
    <row r="634" ht="15.75" customHeight="1" spans="1:5">
      <c r="A634" s="102"/>
      <c r="B634" s="102"/>
      <c r="D634" s="102"/>
      <c r="E634" s="102"/>
    </row>
    <row r="635" ht="15.75" customHeight="1" spans="1:5">
      <c r="A635" s="102"/>
      <c r="B635" s="102"/>
      <c r="D635" s="102"/>
      <c r="E635" s="102"/>
    </row>
    <row r="636" ht="15.75" customHeight="1" spans="1:5">
      <c r="A636" s="102"/>
      <c r="B636" s="102"/>
      <c r="D636" s="102"/>
      <c r="E636" s="102"/>
    </row>
    <row r="637" ht="15.75" customHeight="1" spans="1:5">
      <c r="A637" s="102"/>
      <c r="B637" s="102"/>
      <c r="D637" s="102"/>
      <c r="E637" s="102"/>
    </row>
    <row r="638" ht="15.75" customHeight="1" spans="1:5">
      <c r="A638" s="102"/>
      <c r="B638" s="102"/>
      <c r="D638" s="102"/>
      <c r="E638" s="102"/>
    </row>
    <row r="639" ht="15.75" customHeight="1" spans="1:5">
      <c r="A639" s="102"/>
      <c r="B639" s="102"/>
      <c r="D639" s="102"/>
      <c r="E639" s="102"/>
    </row>
    <row r="640" ht="15.75" customHeight="1" spans="1:5">
      <c r="A640" s="102"/>
      <c r="B640" s="102"/>
      <c r="D640" s="102"/>
      <c r="E640" s="102"/>
    </row>
    <row r="641" ht="15.75" customHeight="1" spans="1:5">
      <c r="A641" s="102"/>
      <c r="B641" s="102"/>
      <c r="D641" s="102"/>
      <c r="E641" s="102"/>
    </row>
    <row r="642" ht="15.75" customHeight="1" spans="1:5">
      <c r="A642" s="102"/>
      <c r="B642" s="102"/>
      <c r="D642" s="102"/>
      <c r="E642" s="102"/>
    </row>
    <row r="643" ht="15.75" customHeight="1" spans="1:5">
      <c r="A643" s="102"/>
      <c r="B643" s="102"/>
      <c r="D643" s="102"/>
      <c r="E643" s="102"/>
    </row>
    <row r="644" ht="15.75" customHeight="1" spans="1:5">
      <c r="A644" s="102"/>
      <c r="B644" s="102"/>
      <c r="D644" s="102"/>
      <c r="E644" s="102"/>
    </row>
    <row r="645" ht="15.75" customHeight="1" spans="1:5">
      <c r="A645" s="102"/>
      <c r="B645" s="102"/>
      <c r="D645" s="102"/>
      <c r="E645" s="102"/>
    </row>
    <row r="646" ht="15.75" customHeight="1" spans="1:5">
      <c r="A646" s="102"/>
      <c r="B646" s="102"/>
      <c r="D646" s="102"/>
      <c r="E646" s="102"/>
    </row>
    <row r="647" ht="15.75" customHeight="1" spans="1:5">
      <c r="A647" s="102"/>
      <c r="B647" s="102"/>
      <c r="D647" s="102"/>
      <c r="E647" s="102"/>
    </row>
    <row r="648" ht="15.75" customHeight="1" spans="1:5">
      <c r="A648" s="102"/>
      <c r="B648" s="102"/>
      <c r="D648" s="102"/>
      <c r="E648" s="102"/>
    </row>
    <row r="649" ht="15.75" customHeight="1" spans="1:5">
      <c r="A649" s="102"/>
      <c r="B649" s="102"/>
      <c r="D649" s="102"/>
      <c r="E649" s="102"/>
    </row>
    <row r="650" ht="15.75" customHeight="1" spans="1:5">
      <c r="A650" s="102"/>
      <c r="B650" s="102"/>
      <c r="D650" s="102"/>
      <c r="E650" s="102"/>
    </row>
    <row r="651" ht="15.75" customHeight="1" spans="1:5">
      <c r="A651" s="102"/>
      <c r="B651" s="102"/>
      <c r="D651" s="102"/>
      <c r="E651" s="102"/>
    </row>
    <row r="652" ht="15.75" customHeight="1" spans="1:5">
      <c r="A652" s="102"/>
      <c r="B652" s="102"/>
      <c r="D652" s="102"/>
      <c r="E652" s="102"/>
    </row>
    <row r="653" ht="15.75" customHeight="1" spans="1:5">
      <c r="A653" s="102"/>
      <c r="B653" s="102"/>
      <c r="D653" s="102"/>
      <c r="E653" s="102"/>
    </row>
    <row r="654" ht="15.75" customHeight="1" spans="1:5">
      <c r="A654" s="102"/>
      <c r="B654" s="102"/>
      <c r="D654" s="102"/>
      <c r="E654" s="102"/>
    </row>
    <row r="655" ht="15.75" customHeight="1" spans="1:5">
      <c r="A655" s="102"/>
      <c r="B655" s="102"/>
      <c r="D655" s="102"/>
      <c r="E655" s="102"/>
    </row>
    <row r="656" ht="15.75" customHeight="1" spans="1:5">
      <c r="A656" s="102"/>
      <c r="B656" s="102"/>
      <c r="D656" s="102"/>
      <c r="E656" s="102"/>
    </row>
    <row r="657" ht="15.75" customHeight="1" spans="1:5">
      <c r="A657" s="102"/>
      <c r="B657" s="102"/>
      <c r="D657" s="102"/>
      <c r="E657" s="102"/>
    </row>
    <row r="658" ht="15.75" customHeight="1" spans="1:5">
      <c r="A658" s="102"/>
      <c r="B658" s="102"/>
      <c r="D658" s="102"/>
      <c r="E658" s="102"/>
    </row>
    <row r="659" ht="15.75" customHeight="1" spans="1:5">
      <c r="A659" s="102"/>
      <c r="B659" s="102"/>
      <c r="D659" s="102"/>
      <c r="E659" s="102"/>
    </row>
    <row r="660" ht="15.75" customHeight="1" spans="1:5">
      <c r="A660" s="102"/>
      <c r="B660" s="102"/>
      <c r="D660" s="102"/>
      <c r="E660" s="102"/>
    </row>
    <row r="661" ht="15.75" customHeight="1" spans="1:5">
      <c r="A661" s="102"/>
      <c r="B661" s="102"/>
      <c r="D661" s="102"/>
      <c r="E661" s="102"/>
    </row>
    <row r="662" ht="15.75" customHeight="1" spans="1:5">
      <c r="A662" s="102"/>
      <c r="B662" s="102"/>
      <c r="D662" s="102"/>
      <c r="E662" s="102"/>
    </row>
    <row r="663" ht="15.75" customHeight="1" spans="1:5">
      <c r="A663" s="102"/>
      <c r="B663" s="102"/>
      <c r="D663" s="102"/>
      <c r="E663" s="102"/>
    </row>
    <row r="664" ht="15.75" customHeight="1" spans="1:5">
      <c r="A664" s="102"/>
      <c r="B664" s="102"/>
      <c r="D664" s="102"/>
      <c r="E664" s="102"/>
    </row>
    <row r="665" ht="15.75" customHeight="1" spans="1:5">
      <c r="A665" s="102"/>
      <c r="B665" s="102"/>
      <c r="D665" s="102"/>
      <c r="E665" s="102"/>
    </row>
    <row r="666" ht="15.75" customHeight="1" spans="1:5">
      <c r="A666" s="102"/>
      <c r="B666" s="102"/>
      <c r="D666" s="102"/>
      <c r="E666" s="102"/>
    </row>
    <row r="667" ht="15.75" customHeight="1" spans="1:5">
      <c r="A667" s="102"/>
      <c r="B667" s="102"/>
      <c r="D667" s="102"/>
      <c r="E667" s="102"/>
    </row>
    <row r="668" ht="15.75" customHeight="1" spans="1:5">
      <c r="A668" s="102"/>
      <c r="B668" s="102"/>
      <c r="D668" s="102"/>
      <c r="E668" s="102"/>
    </row>
    <row r="669" ht="15.75" customHeight="1" spans="1:5">
      <c r="A669" s="102"/>
      <c r="B669" s="102"/>
      <c r="D669" s="102"/>
      <c r="E669" s="102"/>
    </row>
    <row r="670" ht="15.75" customHeight="1" spans="1:5">
      <c r="A670" s="102"/>
      <c r="B670" s="102"/>
      <c r="D670" s="102"/>
      <c r="E670" s="102"/>
    </row>
    <row r="671" ht="15.75" customHeight="1" spans="1:5">
      <c r="A671" s="102"/>
      <c r="B671" s="102"/>
      <c r="D671" s="102"/>
      <c r="E671" s="102"/>
    </row>
    <row r="672" ht="15.75" customHeight="1" spans="1:5">
      <c r="A672" s="102"/>
      <c r="B672" s="102"/>
      <c r="D672" s="102"/>
      <c r="E672" s="102"/>
    </row>
    <row r="673" ht="15.75" customHeight="1" spans="1:5">
      <c r="A673" s="102"/>
      <c r="B673" s="102"/>
      <c r="D673" s="102"/>
      <c r="E673" s="102"/>
    </row>
    <row r="674" ht="15.75" customHeight="1" spans="1:5">
      <c r="A674" s="102"/>
      <c r="B674" s="102"/>
      <c r="D674" s="102"/>
      <c r="E674" s="102"/>
    </row>
    <row r="675" ht="15.75" customHeight="1" spans="1:5">
      <c r="A675" s="102"/>
      <c r="B675" s="102"/>
      <c r="D675" s="102"/>
      <c r="E675" s="102"/>
    </row>
    <row r="676" ht="15.75" customHeight="1" spans="1:5">
      <c r="A676" s="102"/>
      <c r="B676" s="102"/>
      <c r="D676" s="102"/>
      <c r="E676" s="102"/>
    </row>
    <row r="677" ht="15.75" customHeight="1" spans="1:5">
      <c r="A677" s="102"/>
      <c r="B677" s="102"/>
      <c r="D677" s="102"/>
      <c r="E677" s="102"/>
    </row>
    <row r="678" ht="15.75" customHeight="1" spans="1:5">
      <c r="A678" s="102"/>
      <c r="B678" s="102"/>
      <c r="D678" s="102"/>
      <c r="E678" s="102"/>
    </row>
    <row r="679" ht="15.75" customHeight="1" spans="1:5">
      <c r="A679" s="102"/>
      <c r="B679" s="102"/>
      <c r="D679" s="102"/>
      <c r="E679" s="102"/>
    </row>
    <row r="680" ht="15.75" customHeight="1" spans="1:5">
      <c r="A680" s="102"/>
      <c r="B680" s="102"/>
      <c r="D680" s="102"/>
      <c r="E680" s="102"/>
    </row>
    <row r="681" ht="15.75" customHeight="1" spans="1:5">
      <c r="A681" s="102"/>
      <c r="B681" s="102"/>
      <c r="D681" s="102"/>
      <c r="E681" s="102"/>
    </row>
    <row r="682" ht="15.75" customHeight="1" spans="1:5">
      <c r="A682" s="102"/>
      <c r="B682" s="102"/>
      <c r="D682" s="102"/>
      <c r="E682" s="102"/>
    </row>
    <row r="683" ht="15.75" customHeight="1" spans="1:5">
      <c r="A683" s="102"/>
      <c r="B683" s="102"/>
      <c r="D683" s="102"/>
      <c r="E683" s="102"/>
    </row>
    <row r="684" ht="15.75" customHeight="1" spans="1:5">
      <c r="A684" s="102"/>
      <c r="B684" s="102"/>
      <c r="D684" s="102"/>
      <c r="E684" s="102"/>
    </row>
    <row r="685" ht="15.75" customHeight="1" spans="1:5">
      <c r="A685" s="102"/>
      <c r="B685" s="102"/>
      <c r="D685" s="102"/>
      <c r="E685" s="102"/>
    </row>
    <row r="686" ht="15.75" customHeight="1" spans="1:5">
      <c r="A686" s="102"/>
      <c r="B686" s="102"/>
      <c r="D686" s="102"/>
      <c r="E686" s="102"/>
    </row>
    <row r="687" ht="15.75" customHeight="1" spans="1:5">
      <c r="A687" s="102"/>
      <c r="B687" s="102"/>
      <c r="D687" s="102"/>
      <c r="E687" s="102"/>
    </row>
    <row r="688" ht="15.75" customHeight="1" spans="1:5">
      <c r="A688" s="102"/>
      <c r="B688" s="102"/>
      <c r="D688" s="102"/>
      <c r="E688" s="102"/>
    </row>
    <row r="689" ht="15.75" customHeight="1" spans="1:5">
      <c r="A689" s="102"/>
      <c r="B689" s="102"/>
      <c r="D689" s="102"/>
      <c r="E689" s="102"/>
    </row>
    <row r="690" ht="15.75" customHeight="1" spans="1:5">
      <c r="A690" s="102"/>
      <c r="B690" s="102"/>
      <c r="D690" s="102"/>
      <c r="E690" s="102"/>
    </row>
    <row r="691" ht="15.75" customHeight="1" spans="1:5">
      <c r="A691" s="102"/>
      <c r="B691" s="102"/>
      <c r="D691" s="102"/>
      <c r="E691" s="102"/>
    </row>
    <row r="692" ht="15.75" customHeight="1" spans="1:5">
      <c r="A692" s="102"/>
      <c r="B692" s="102"/>
      <c r="D692" s="102"/>
      <c r="E692" s="102"/>
    </row>
    <row r="693" ht="15.75" customHeight="1" spans="1:5">
      <c r="A693" s="102"/>
      <c r="B693" s="102"/>
      <c r="D693" s="102"/>
      <c r="E693" s="102"/>
    </row>
    <row r="694" ht="15.75" customHeight="1" spans="1:5">
      <c r="A694" s="102"/>
      <c r="B694" s="102"/>
      <c r="D694" s="102"/>
      <c r="E694" s="102"/>
    </row>
    <row r="695" ht="15.75" customHeight="1" spans="1:5">
      <c r="A695" s="102"/>
      <c r="B695" s="102"/>
      <c r="D695" s="102"/>
      <c r="E695" s="102"/>
    </row>
    <row r="696" ht="15.75" customHeight="1" spans="1:5">
      <c r="A696" s="102"/>
      <c r="B696" s="102"/>
      <c r="D696" s="102"/>
      <c r="E696" s="102"/>
    </row>
    <row r="697" ht="15.75" customHeight="1" spans="1:5">
      <c r="A697" s="102"/>
      <c r="B697" s="102"/>
      <c r="D697" s="102"/>
      <c r="E697" s="102"/>
    </row>
    <row r="698" ht="15.75" customHeight="1" spans="1:5">
      <c r="A698" s="102"/>
      <c r="B698" s="102"/>
      <c r="D698" s="102"/>
      <c r="E698" s="102"/>
    </row>
    <row r="699" ht="15.75" customHeight="1" spans="1:5">
      <c r="A699" s="102"/>
      <c r="B699" s="102"/>
      <c r="D699" s="102"/>
      <c r="E699" s="102"/>
    </row>
    <row r="700" ht="15.75" customHeight="1" spans="1:5">
      <c r="A700" s="102"/>
      <c r="B700" s="102"/>
      <c r="D700" s="102"/>
      <c r="E700" s="102"/>
    </row>
    <row r="701" ht="15.75" customHeight="1" spans="1:5">
      <c r="A701" s="102"/>
      <c r="B701" s="102"/>
      <c r="D701" s="102"/>
      <c r="E701" s="102"/>
    </row>
    <row r="702" ht="15.75" customHeight="1" spans="1:5">
      <c r="A702" s="102"/>
      <c r="B702" s="102"/>
      <c r="D702" s="102"/>
      <c r="E702" s="102"/>
    </row>
    <row r="703" ht="15.75" customHeight="1" spans="1:5">
      <c r="A703" s="102"/>
      <c r="B703" s="102"/>
      <c r="D703" s="102"/>
      <c r="E703" s="102"/>
    </row>
    <row r="704" ht="15.75" customHeight="1" spans="1:5">
      <c r="A704" s="102"/>
      <c r="B704" s="102"/>
      <c r="D704" s="102"/>
      <c r="E704" s="102"/>
    </row>
    <row r="705" ht="15.75" customHeight="1" spans="1:5">
      <c r="A705" s="102"/>
      <c r="B705" s="102"/>
      <c r="D705" s="102"/>
      <c r="E705" s="102"/>
    </row>
    <row r="706" ht="15.75" customHeight="1" spans="1:5">
      <c r="A706" s="102"/>
      <c r="B706" s="102"/>
      <c r="D706" s="102"/>
      <c r="E706" s="102"/>
    </row>
    <row r="707" ht="15.75" customHeight="1" spans="1:5">
      <c r="A707" s="102"/>
      <c r="B707" s="102"/>
      <c r="D707" s="102"/>
      <c r="E707" s="102"/>
    </row>
    <row r="708" ht="15.75" customHeight="1" spans="1:5">
      <c r="A708" s="102"/>
      <c r="B708" s="102"/>
      <c r="D708" s="102"/>
      <c r="E708" s="102"/>
    </row>
    <row r="709" ht="15.75" customHeight="1" spans="1:5">
      <c r="A709" s="102"/>
      <c r="B709" s="102"/>
      <c r="D709" s="102"/>
      <c r="E709" s="102"/>
    </row>
    <row r="710" ht="15.75" customHeight="1" spans="1:5">
      <c r="A710" s="102"/>
      <c r="B710" s="102"/>
      <c r="D710" s="102"/>
      <c r="E710" s="102"/>
    </row>
    <row r="711" ht="15.75" customHeight="1" spans="1:5">
      <c r="A711" s="102"/>
      <c r="B711" s="102"/>
      <c r="D711" s="102"/>
      <c r="E711" s="102"/>
    </row>
    <row r="712" ht="15.75" customHeight="1" spans="1:5">
      <c r="A712" s="102"/>
      <c r="B712" s="102"/>
      <c r="D712" s="102"/>
      <c r="E712" s="102"/>
    </row>
    <row r="713" ht="15.75" customHeight="1" spans="1:5">
      <c r="A713" s="102"/>
      <c r="B713" s="102"/>
      <c r="D713" s="102"/>
      <c r="E713" s="102"/>
    </row>
    <row r="714" ht="15.75" customHeight="1" spans="1:5">
      <c r="A714" s="102"/>
      <c r="B714" s="102"/>
      <c r="D714" s="102"/>
      <c r="E714" s="102"/>
    </row>
    <row r="715" ht="15.75" customHeight="1" spans="1:5">
      <c r="A715" s="102"/>
      <c r="B715" s="102"/>
      <c r="D715" s="102"/>
      <c r="E715" s="102"/>
    </row>
    <row r="716" ht="15.75" customHeight="1" spans="1:5">
      <c r="A716" s="102"/>
      <c r="B716" s="102"/>
      <c r="D716" s="102"/>
      <c r="E716" s="102"/>
    </row>
    <row r="717" ht="15.75" customHeight="1" spans="1:5">
      <c r="A717" s="102"/>
      <c r="B717" s="102"/>
      <c r="D717" s="102"/>
      <c r="E717" s="102"/>
    </row>
    <row r="718" ht="15.75" customHeight="1" spans="1:5">
      <c r="A718" s="102"/>
      <c r="B718" s="102"/>
      <c r="D718" s="102"/>
      <c r="E718" s="102"/>
    </row>
    <row r="719" ht="15.75" customHeight="1" spans="1:5">
      <c r="A719" s="102"/>
      <c r="B719" s="102"/>
      <c r="D719" s="102"/>
      <c r="E719" s="102"/>
    </row>
    <row r="720" ht="15.75" customHeight="1" spans="1:5">
      <c r="A720" s="102"/>
      <c r="B720" s="102"/>
      <c r="D720" s="102"/>
      <c r="E720" s="102"/>
    </row>
    <row r="721" ht="15.75" customHeight="1" spans="1:5">
      <c r="A721" s="102"/>
      <c r="B721" s="102"/>
      <c r="D721" s="102"/>
      <c r="E721" s="102"/>
    </row>
    <row r="722" ht="15.75" customHeight="1" spans="1:5">
      <c r="A722" s="102"/>
      <c r="B722" s="102"/>
      <c r="D722" s="102"/>
      <c r="E722" s="102"/>
    </row>
    <row r="723" ht="15.75" customHeight="1" spans="1:5">
      <c r="A723" s="102"/>
      <c r="B723" s="102"/>
      <c r="D723" s="102"/>
      <c r="E723" s="102"/>
    </row>
    <row r="724" ht="15.75" customHeight="1" spans="1:5">
      <c r="A724" s="102"/>
      <c r="B724" s="102"/>
      <c r="D724" s="102"/>
      <c r="E724" s="102"/>
    </row>
    <row r="725" ht="15.75" customHeight="1" spans="1:5">
      <c r="A725" s="102"/>
      <c r="B725" s="102"/>
      <c r="D725" s="102"/>
      <c r="E725" s="102"/>
    </row>
    <row r="726" ht="15.75" customHeight="1" spans="1:5">
      <c r="A726" s="102"/>
      <c r="B726" s="102"/>
      <c r="D726" s="102"/>
      <c r="E726" s="102"/>
    </row>
    <row r="727" ht="15.75" customHeight="1" spans="1:5">
      <c r="A727" s="102"/>
      <c r="B727" s="102"/>
      <c r="D727" s="102"/>
      <c r="E727" s="102"/>
    </row>
    <row r="728" ht="15.75" customHeight="1" spans="1:5">
      <c r="A728" s="102"/>
      <c r="B728" s="102"/>
      <c r="D728" s="102"/>
      <c r="E728" s="102"/>
    </row>
    <row r="729" ht="15.75" customHeight="1" spans="1:5">
      <c r="A729" s="102"/>
      <c r="B729" s="102"/>
      <c r="D729" s="102"/>
      <c r="E729" s="102"/>
    </row>
    <row r="730" ht="15.75" customHeight="1" spans="1:5">
      <c r="A730" s="102"/>
      <c r="B730" s="102"/>
      <c r="D730" s="102"/>
      <c r="E730" s="102"/>
    </row>
    <row r="731" ht="15.75" customHeight="1" spans="1:5">
      <c r="A731" s="102"/>
      <c r="B731" s="102"/>
      <c r="D731" s="102"/>
      <c r="E731" s="102"/>
    </row>
    <row r="732" ht="15.75" customHeight="1" spans="1:5">
      <c r="A732" s="102"/>
      <c r="B732" s="102"/>
      <c r="D732" s="102"/>
      <c r="E732" s="102"/>
    </row>
    <row r="733" ht="15.75" customHeight="1" spans="1:5">
      <c r="A733" s="102"/>
      <c r="B733" s="102"/>
      <c r="D733" s="102"/>
      <c r="E733" s="102"/>
    </row>
    <row r="734" ht="15.75" customHeight="1" spans="1:5">
      <c r="A734" s="102"/>
      <c r="B734" s="102"/>
      <c r="D734" s="102"/>
      <c r="E734" s="102"/>
    </row>
    <row r="735" ht="15.75" customHeight="1" spans="1:5">
      <c r="A735" s="102"/>
      <c r="B735" s="102"/>
      <c r="D735" s="102"/>
      <c r="E735" s="102"/>
    </row>
    <row r="736" ht="15.75" customHeight="1" spans="1:5">
      <c r="A736" s="102"/>
      <c r="B736" s="102"/>
      <c r="D736" s="102"/>
      <c r="E736" s="102"/>
    </row>
    <row r="737" ht="15.75" customHeight="1" spans="1:5">
      <c r="A737" s="102"/>
      <c r="B737" s="102"/>
      <c r="D737" s="102"/>
      <c r="E737" s="102"/>
    </row>
    <row r="738" ht="15.75" customHeight="1" spans="1:5">
      <c r="A738" s="102"/>
      <c r="B738" s="102"/>
      <c r="D738" s="102"/>
      <c r="E738" s="102"/>
    </row>
    <row r="739" ht="15.75" customHeight="1" spans="1:5">
      <c r="A739" s="102"/>
      <c r="B739" s="102"/>
      <c r="D739" s="102"/>
      <c r="E739" s="102"/>
    </row>
    <row r="740" ht="15.75" customHeight="1" spans="1:5">
      <c r="A740" s="102"/>
      <c r="B740" s="102"/>
      <c r="D740" s="102"/>
      <c r="E740" s="102"/>
    </row>
    <row r="741" ht="15.75" customHeight="1" spans="1:5">
      <c r="A741" s="102"/>
      <c r="B741" s="102"/>
      <c r="D741" s="102"/>
      <c r="E741" s="102"/>
    </row>
    <row r="742" ht="15.75" customHeight="1" spans="1:5">
      <c r="A742" s="102"/>
      <c r="B742" s="102"/>
      <c r="D742" s="102"/>
      <c r="E742" s="102"/>
    </row>
    <row r="743" ht="15.75" customHeight="1" spans="1:5">
      <c r="A743" s="102"/>
      <c r="B743" s="102"/>
      <c r="D743" s="102"/>
      <c r="E743" s="102"/>
    </row>
    <row r="744" ht="15.75" customHeight="1" spans="1:5">
      <c r="A744" s="102"/>
      <c r="B744" s="102"/>
      <c r="D744" s="102"/>
      <c r="E744" s="102"/>
    </row>
    <row r="745" ht="15.75" customHeight="1" spans="1:5">
      <c r="A745" s="102"/>
      <c r="B745" s="102"/>
      <c r="D745" s="102"/>
      <c r="E745" s="102"/>
    </row>
    <row r="746" ht="15.75" customHeight="1" spans="1:5">
      <c r="A746" s="102"/>
      <c r="B746" s="102"/>
      <c r="D746" s="102"/>
      <c r="E746" s="102"/>
    </row>
    <row r="747" ht="15.75" customHeight="1" spans="1:5">
      <c r="A747" s="102"/>
      <c r="B747" s="102"/>
      <c r="D747" s="102"/>
      <c r="E747" s="102"/>
    </row>
    <row r="748" ht="15.75" customHeight="1" spans="1:5">
      <c r="A748" s="102"/>
      <c r="B748" s="102"/>
      <c r="D748" s="102"/>
      <c r="E748" s="102"/>
    </row>
    <row r="749" ht="15.75" customHeight="1" spans="1:5">
      <c r="A749" s="102"/>
      <c r="B749" s="102"/>
      <c r="D749" s="102"/>
      <c r="E749" s="102"/>
    </row>
    <row r="750" ht="15.75" customHeight="1" spans="1:5">
      <c r="A750" s="102"/>
      <c r="B750" s="102"/>
      <c r="D750" s="102"/>
      <c r="E750" s="102"/>
    </row>
    <row r="751" ht="15.75" customHeight="1" spans="1:5">
      <c r="A751" s="102"/>
      <c r="B751" s="102"/>
      <c r="D751" s="102"/>
      <c r="E751" s="102"/>
    </row>
    <row r="752" ht="15.75" customHeight="1" spans="1:5">
      <c r="A752" s="102"/>
      <c r="B752" s="102"/>
      <c r="D752" s="102"/>
      <c r="E752" s="102"/>
    </row>
    <row r="753" ht="15.75" customHeight="1" spans="1:5">
      <c r="A753" s="102"/>
      <c r="B753" s="102"/>
      <c r="D753" s="102"/>
      <c r="E753" s="102"/>
    </row>
    <row r="754" ht="15.75" customHeight="1" spans="1:5">
      <c r="A754" s="102"/>
      <c r="B754" s="102"/>
      <c r="D754" s="102"/>
      <c r="E754" s="102"/>
    </row>
    <row r="755" ht="15.75" customHeight="1" spans="1:5">
      <c r="A755" s="102"/>
      <c r="B755" s="102"/>
      <c r="D755" s="102"/>
      <c r="E755" s="102"/>
    </row>
    <row r="756" ht="15.75" customHeight="1" spans="1:5">
      <c r="A756" s="102"/>
      <c r="B756" s="102"/>
      <c r="D756" s="102"/>
      <c r="E756" s="102"/>
    </row>
    <row r="757" ht="15.75" customHeight="1" spans="1:5">
      <c r="A757" s="102"/>
      <c r="B757" s="102"/>
      <c r="D757" s="102"/>
      <c r="E757" s="102"/>
    </row>
    <row r="758" ht="15.75" customHeight="1" spans="1:5">
      <c r="A758" s="102"/>
      <c r="B758" s="102"/>
      <c r="D758" s="102"/>
      <c r="E758" s="102"/>
    </row>
    <row r="759" ht="15.75" customHeight="1" spans="1:5">
      <c r="A759" s="102"/>
      <c r="B759" s="102"/>
      <c r="D759" s="102"/>
      <c r="E759" s="102"/>
    </row>
    <row r="760" ht="15.75" customHeight="1" spans="1:5">
      <c r="A760" s="102"/>
      <c r="B760" s="102"/>
      <c r="D760" s="102"/>
      <c r="E760" s="102"/>
    </row>
    <row r="761" ht="15.75" customHeight="1" spans="1:5">
      <c r="A761" s="102"/>
      <c r="B761" s="102"/>
      <c r="D761" s="102"/>
      <c r="E761" s="102"/>
    </row>
    <row r="762" ht="15.75" customHeight="1" spans="1:5">
      <c r="A762" s="102"/>
      <c r="B762" s="102"/>
      <c r="D762" s="102"/>
      <c r="E762" s="102"/>
    </row>
    <row r="763" ht="15.75" customHeight="1" spans="1:5">
      <c r="A763" s="102"/>
      <c r="B763" s="102"/>
      <c r="D763" s="102"/>
      <c r="E763" s="102"/>
    </row>
    <row r="764" ht="15.75" customHeight="1" spans="1:5">
      <c r="A764" s="102"/>
      <c r="B764" s="102"/>
      <c r="D764" s="102"/>
      <c r="E764" s="102"/>
    </row>
    <row r="765" ht="15.75" customHeight="1" spans="1:5">
      <c r="A765" s="102"/>
      <c r="B765" s="102"/>
      <c r="D765" s="102"/>
      <c r="E765" s="102"/>
    </row>
    <row r="766" ht="15.75" customHeight="1" spans="1:5">
      <c r="A766" s="102"/>
      <c r="B766" s="102"/>
      <c r="D766" s="102"/>
      <c r="E766" s="102"/>
    </row>
    <row r="767" ht="15.75" customHeight="1" spans="1:5">
      <c r="A767" s="102"/>
      <c r="B767" s="102"/>
      <c r="D767" s="102"/>
      <c r="E767" s="102"/>
    </row>
    <row r="768" ht="15.75" customHeight="1" spans="1:5">
      <c r="A768" s="102"/>
      <c r="B768" s="102"/>
      <c r="D768" s="102"/>
      <c r="E768" s="102"/>
    </row>
    <row r="769" ht="15.75" customHeight="1" spans="1:5">
      <c r="A769" s="102"/>
      <c r="B769" s="102"/>
      <c r="D769" s="102"/>
      <c r="E769" s="102"/>
    </row>
    <row r="770" ht="15.75" customHeight="1" spans="1:5">
      <c r="A770" s="102"/>
      <c r="B770" s="102"/>
      <c r="D770" s="102"/>
      <c r="E770" s="102"/>
    </row>
    <row r="771" ht="15.75" customHeight="1" spans="1:5">
      <c r="A771" s="102"/>
      <c r="B771" s="102"/>
      <c r="D771" s="102"/>
      <c r="E771" s="102"/>
    </row>
    <row r="772" ht="15.75" customHeight="1" spans="1:5">
      <c r="A772" s="102"/>
      <c r="B772" s="102"/>
      <c r="D772" s="102"/>
      <c r="E772" s="102"/>
    </row>
    <row r="773" ht="15.75" customHeight="1" spans="1:5">
      <c r="A773" s="102"/>
      <c r="B773" s="102"/>
      <c r="D773" s="102"/>
      <c r="E773" s="102"/>
    </row>
    <row r="774" ht="15.75" customHeight="1" spans="1:5">
      <c r="A774" s="102"/>
      <c r="B774" s="102"/>
      <c r="D774" s="102"/>
      <c r="E774" s="102"/>
    </row>
    <row r="775" ht="15.75" customHeight="1" spans="1:5">
      <c r="A775" s="102"/>
      <c r="B775" s="102"/>
      <c r="D775" s="102"/>
      <c r="E775" s="102"/>
    </row>
    <row r="776" ht="15.75" customHeight="1" spans="1:5">
      <c r="A776" s="102"/>
      <c r="B776" s="102"/>
      <c r="D776" s="102"/>
      <c r="E776" s="102"/>
    </row>
    <row r="777" ht="15.75" customHeight="1" spans="1:5">
      <c r="A777" s="102"/>
      <c r="B777" s="102"/>
      <c r="D777" s="102"/>
      <c r="E777" s="102"/>
    </row>
    <row r="778" ht="15.75" customHeight="1" spans="1:5">
      <c r="A778" s="102"/>
      <c r="B778" s="102"/>
      <c r="D778" s="102"/>
      <c r="E778" s="102"/>
    </row>
    <row r="779" ht="15.75" customHeight="1" spans="1:5">
      <c r="A779" s="102"/>
      <c r="B779" s="102"/>
      <c r="D779" s="102"/>
      <c r="E779" s="102"/>
    </row>
    <row r="780" ht="15.75" customHeight="1" spans="1:5">
      <c r="A780" s="102"/>
      <c r="B780" s="102"/>
      <c r="D780" s="102"/>
      <c r="E780" s="102"/>
    </row>
    <row r="781" ht="15.75" customHeight="1" spans="1:5">
      <c r="A781" s="102"/>
      <c r="B781" s="102"/>
      <c r="D781" s="102"/>
      <c r="E781" s="102"/>
    </row>
    <row r="782" ht="15.75" customHeight="1" spans="1:5">
      <c r="A782" s="102"/>
      <c r="B782" s="102"/>
      <c r="D782" s="102"/>
      <c r="E782" s="102"/>
    </row>
    <row r="783" ht="15.75" customHeight="1" spans="1:5">
      <c r="A783" s="102"/>
      <c r="B783" s="102"/>
      <c r="D783" s="102"/>
      <c r="E783" s="102"/>
    </row>
    <row r="784" ht="15.75" customHeight="1" spans="1:5">
      <c r="A784" s="102"/>
      <c r="B784" s="102"/>
      <c r="D784" s="102"/>
      <c r="E784" s="102"/>
    </row>
    <row r="785" ht="15.75" customHeight="1" spans="1:5">
      <c r="A785" s="102"/>
      <c r="B785" s="102"/>
      <c r="D785" s="102"/>
      <c r="E785" s="102"/>
    </row>
    <row r="786" ht="15.75" customHeight="1" spans="1:5">
      <c r="A786" s="102"/>
      <c r="B786" s="102"/>
      <c r="D786" s="102"/>
      <c r="E786" s="102"/>
    </row>
    <row r="787" ht="15.75" customHeight="1" spans="1:5">
      <c r="A787" s="102"/>
      <c r="B787" s="102"/>
      <c r="D787" s="102"/>
      <c r="E787" s="102"/>
    </row>
    <row r="788" ht="15.75" customHeight="1" spans="1:5">
      <c r="A788" s="102"/>
      <c r="B788" s="102"/>
      <c r="D788" s="102"/>
      <c r="E788" s="102"/>
    </row>
    <row r="789" ht="15.75" customHeight="1" spans="1:5">
      <c r="A789" s="102"/>
      <c r="B789" s="102"/>
      <c r="D789" s="102"/>
      <c r="E789" s="102"/>
    </row>
    <row r="790" ht="15.75" customHeight="1" spans="1:5">
      <c r="A790" s="102"/>
      <c r="B790" s="102"/>
      <c r="D790" s="102"/>
      <c r="E790" s="102"/>
    </row>
    <row r="791" ht="15.75" customHeight="1" spans="1:5">
      <c r="A791" s="102"/>
      <c r="B791" s="102"/>
      <c r="D791" s="102"/>
      <c r="E791" s="102"/>
    </row>
    <row r="792" ht="15.75" customHeight="1" spans="1:5">
      <c r="A792" s="102"/>
      <c r="B792" s="102"/>
      <c r="D792" s="102"/>
      <c r="E792" s="102"/>
    </row>
    <row r="793" ht="15.75" customHeight="1" spans="1:5">
      <c r="A793" s="102"/>
      <c r="B793" s="102"/>
      <c r="D793" s="102"/>
      <c r="E793" s="102"/>
    </row>
    <row r="794" ht="15.75" customHeight="1" spans="1:5">
      <c r="A794" s="102"/>
      <c r="B794" s="102"/>
      <c r="D794" s="102"/>
      <c r="E794" s="102"/>
    </row>
    <row r="795" ht="15.75" customHeight="1" spans="1:5">
      <c r="A795" s="102"/>
      <c r="B795" s="102"/>
      <c r="D795" s="102"/>
      <c r="E795" s="102"/>
    </row>
    <row r="796" ht="15.75" customHeight="1" spans="1:5">
      <c r="A796" s="102"/>
      <c r="B796" s="102"/>
      <c r="D796" s="102"/>
      <c r="E796" s="102"/>
    </row>
    <row r="797" ht="15.75" customHeight="1" spans="1:5">
      <c r="A797" s="102"/>
      <c r="B797" s="102"/>
      <c r="D797" s="102"/>
      <c r="E797" s="102"/>
    </row>
    <row r="798" ht="15.75" customHeight="1" spans="1:5">
      <c r="A798" s="102"/>
      <c r="B798" s="102"/>
      <c r="D798" s="102"/>
      <c r="E798" s="102"/>
    </row>
    <row r="799" ht="15.75" customHeight="1" spans="1:5">
      <c r="A799" s="102"/>
      <c r="B799" s="102"/>
      <c r="D799" s="102"/>
      <c r="E799" s="102"/>
    </row>
    <row r="800" ht="15.75" customHeight="1" spans="1:5">
      <c r="A800" s="102"/>
      <c r="B800" s="102"/>
      <c r="D800" s="102"/>
      <c r="E800" s="102"/>
    </row>
    <row r="801" ht="15.75" customHeight="1" spans="1:5">
      <c r="A801" s="102"/>
      <c r="B801" s="102"/>
      <c r="D801" s="102"/>
      <c r="E801" s="102"/>
    </row>
    <row r="802" ht="15.75" customHeight="1" spans="1:5">
      <c r="A802" s="102"/>
      <c r="B802" s="102"/>
      <c r="D802" s="102"/>
      <c r="E802" s="102"/>
    </row>
    <row r="803" ht="15.75" customHeight="1" spans="1:5">
      <c r="A803" s="102"/>
      <c r="B803" s="102"/>
      <c r="D803" s="102"/>
      <c r="E803" s="102"/>
    </row>
    <row r="804" ht="15.75" customHeight="1" spans="1:5">
      <c r="A804" s="102"/>
      <c r="B804" s="102"/>
      <c r="D804" s="102"/>
      <c r="E804" s="102"/>
    </row>
    <row r="805" ht="15.75" customHeight="1" spans="1:5">
      <c r="A805" s="102"/>
      <c r="B805" s="102"/>
      <c r="D805" s="102"/>
      <c r="E805" s="102"/>
    </row>
    <row r="806" ht="15.75" customHeight="1" spans="1:5">
      <c r="A806" s="102"/>
      <c r="B806" s="102"/>
      <c r="D806" s="102"/>
      <c r="E806" s="102"/>
    </row>
    <row r="807" ht="15.75" customHeight="1" spans="1:5">
      <c r="A807" s="102"/>
      <c r="B807" s="102"/>
      <c r="D807" s="102"/>
      <c r="E807" s="102"/>
    </row>
    <row r="808" ht="15.75" customHeight="1" spans="1:5">
      <c r="A808" s="102"/>
      <c r="B808" s="102"/>
      <c r="D808" s="102"/>
      <c r="E808" s="102"/>
    </row>
    <row r="809" ht="15.75" customHeight="1" spans="1:5">
      <c r="A809" s="102"/>
      <c r="B809" s="102"/>
      <c r="D809" s="102"/>
      <c r="E809" s="102"/>
    </row>
    <row r="810" ht="15.75" customHeight="1" spans="1:5">
      <c r="A810" s="102"/>
      <c r="B810" s="102"/>
      <c r="D810" s="102"/>
      <c r="E810" s="102"/>
    </row>
    <row r="811" ht="15.75" customHeight="1" spans="1:5">
      <c r="A811" s="102"/>
      <c r="B811" s="102"/>
      <c r="D811" s="102"/>
      <c r="E811" s="102"/>
    </row>
    <row r="812" ht="15.75" customHeight="1" spans="1:5">
      <c r="A812" s="102"/>
      <c r="B812" s="102"/>
      <c r="D812" s="102"/>
      <c r="E812" s="102"/>
    </row>
    <row r="813" ht="15.75" customHeight="1" spans="1:5">
      <c r="A813" s="102"/>
      <c r="B813" s="102"/>
      <c r="D813" s="102"/>
      <c r="E813" s="102"/>
    </row>
    <row r="814" ht="15.75" customHeight="1" spans="1:5">
      <c r="A814" s="102"/>
      <c r="B814" s="102"/>
      <c r="D814" s="102"/>
      <c r="E814" s="102"/>
    </row>
    <row r="815" ht="15.75" customHeight="1" spans="1:5">
      <c r="A815" s="102"/>
      <c r="B815" s="102"/>
      <c r="D815" s="102"/>
      <c r="E815" s="102"/>
    </row>
    <row r="816" ht="15.75" customHeight="1" spans="1:5">
      <c r="A816" s="102"/>
      <c r="B816" s="102"/>
      <c r="D816" s="102"/>
      <c r="E816" s="102"/>
    </row>
    <row r="817" ht="15.75" customHeight="1" spans="1:5">
      <c r="A817" s="102"/>
      <c r="B817" s="102"/>
      <c r="D817" s="102"/>
      <c r="E817" s="102"/>
    </row>
    <row r="818" ht="15.75" customHeight="1" spans="1:5">
      <c r="A818" s="102"/>
      <c r="B818" s="102"/>
      <c r="D818" s="102"/>
      <c r="E818" s="102"/>
    </row>
    <row r="819" ht="15.75" customHeight="1" spans="1:5">
      <c r="A819" s="102"/>
      <c r="B819" s="102"/>
      <c r="D819" s="102"/>
      <c r="E819" s="102"/>
    </row>
    <row r="820" ht="15.75" customHeight="1" spans="1:5">
      <c r="A820" s="102"/>
      <c r="B820" s="102"/>
      <c r="D820" s="102"/>
      <c r="E820" s="102"/>
    </row>
    <row r="821" ht="15.75" customHeight="1" spans="1:5">
      <c r="A821" s="102"/>
      <c r="B821" s="102"/>
      <c r="D821" s="102"/>
      <c r="E821" s="102"/>
    </row>
    <row r="822" ht="15.75" customHeight="1" spans="1:5">
      <c r="A822" s="102"/>
      <c r="B822" s="102"/>
      <c r="D822" s="102"/>
      <c r="E822" s="102"/>
    </row>
    <row r="823" ht="15.75" customHeight="1" spans="1:5">
      <c r="A823" s="102"/>
      <c r="B823" s="102"/>
      <c r="D823" s="102"/>
      <c r="E823" s="102"/>
    </row>
    <row r="824" ht="15.75" customHeight="1" spans="1:5">
      <c r="A824" s="102"/>
      <c r="B824" s="102"/>
      <c r="D824" s="102"/>
      <c r="E824" s="102"/>
    </row>
    <row r="825" ht="15.75" customHeight="1" spans="1:5">
      <c r="A825" s="102"/>
      <c r="B825" s="102"/>
      <c r="D825" s="102"/>
      <c r="E825" s="102"/>
    </row>
    <row r="826" ht="15.75" customHeight="1" spans="1:5">
      <c r="A826" s="102"/>
      <c r="B826" s="102"/>
      <c r="D826" s="102"/>
      <c r="E826" s="102"/>
    </row>
    <row r="827" ht="15.75" customHeight="1" spans="1:5">
      <c r="A827" s="102"/>
      <c r="B827" s="102"/>
      <c r="D827" s="102"/>
      <c r="E827" s="102"/>
    </row>
    <row r="828" ht="15.75" customHeight="1" spans="1:5">
      <c r="A828" s="102"/>
      <c r="B828" s="102"/>
      <c r="D828" s="102"/>
      <c r="E828" s="102"/>
    </row>
    <row r="829" ht="15.75" customHeight="1" spans="1:5">
      <c r="A829" s="102"/>
      <c r="B829" s="102"/>
      <c r="D829" s="102"/>
      <c r="E829" s="102"/>
    </row>
    <row r="830" ht="15.75" customHeight="1" spans="1:5">
      <c r="A830" s="102"/>
      <c r="B830" s="102"/>
      <c r="D830" s="102"/>
      <c r="E830" s="102"/>
    </row>
    <row r="831" ht="15.75" customHeight="1" spans="1:5">
      <c r="A831" s="102"/>
      <c r="B831" s="102"/>
      <c r="D831" s="102"/>
      <c r="E831" s="102"/>
    </row>
    <row r="832" ht="15.75" customHeight="1" spans="1:5">
      <c r="A832" s="102"/>
      <c r="B832" s="102"/>
      <c r="D832" s="102"/>
      <c r="E832" s="102"/>
    </row>
    <row r="833" ht="15.75" customHeight="1" spans="1:5">
      <c r="A833" s="102"/>
      <c r="B833" s="102"/>
      <c r="D833" s="102"/>
      <c r="E833" s="102"/>
    </row>
    <row r="834" ht="15.75" customHeight="1" spans="1:5">
      <c r="A834" s="102"/>
      <c r="B834" s="102"/>
      <c r="D834" s="102"/>
      <c r="E834" s="102"/>
    </row>
    <row r="835" ht="15.75" customHeight="1" spans="1:5">
      <c r="A835" s="102"/>
      <c r="B835" s="102"/>
      <c r="D835" s="102"/>
      <c r="E835" s="102"/>
    </row>
    <row r="836" ht="15.75" customHeight="1" spans="1:5">
      <c r="A836" s="102"/>
      <c r="B836" s="102"/>
      <c r="D836" s="102"/>
      <c r="E836" s="102"/>
    </row>
    <row r="837" ht="15.75" customHeight="1" spans="1:5">
      <c r="A837" s="102"/>
      <c r="B837" s="102"/>
      <c r="D837" s="102"/>
      <c r="E837" s="102"/>
    </row>
    <row r="838" ht="15.75" customHeight="1" spans="1:5">
      <c r="A838" s="102"/>
      <c r="B838" s="102"/>
      <c r="D838" s="102"/>
      <c r="E838" s="102"/>
    </row>
    <row r="839" ht="15.75" customHeight="1" spans="1:5">
      <c r="A839" s="102"/>
      <c r="B839" s="102"/>
      <c r="D839" s="102"/>
      <c r="E839" s="102"/>
    </row>
    <row r="840" ht="15.75" customHeight="1" spans="1:5">
      <c r="A840" s="102"/>
      <c r="B840" s="102"/>
      <c r="D840" s="102"/>
      <c r="E840" s="102"/>
    </row>
    <row r="841" ht="15.75" customHeight="1" spans="1:5">
      <c r="A841" s="102"/>
      <c r="B841" s="102"/>
      <c r="D841" s="102"/>
      <c r="E841" s="102"/>
    </row>
    <row r="842" ht="15.75" customHeight="1" spans="1:5">
      <c r="A842" s="102"/>
      <c r="B842" s="102"/>
      <c r="D842" s="102"/>
      <c r="E842" s="102"/>
    </row>
    <row r="843" ht="15.75" customHeight="1" spans="1:5">
      <c r="A843" s="102"/>
      <c r="B843" s="102"/>
      <c r="D843" s="102"/>
      <c r="E843" s="102"/>
    </row>
    <row r="844" ht="15.75" customHeight="1" spans="1:5">
      <c r="A844" s="102"/>
      <c r="B844" s="102"/>
      <c r="D844" s="102"/>
      <c r="E844" s="102"/>
    </row>
    <row r="845" ht="15.75" customHeight="1" spans="1:5">
      <c r="A845" s="102"/>
      <c r="B845" s="102"/>
      <c r="D845" s="102"/>
      <c r="E845" s="102"/>
    </row>
    <row r="846" ht="15.75" customHeight="1" spans="1:5">
      <c r="A846" s="102"/>
      <c r="B846" s="102"/>
      <c r="D846" s="102"/>
      <c r="E846" s="102"/>
    </row>
    <row r="847" ht="15.75" customHeight="1" spans="1:5">
      <c r="A847" s="102"/>
      <c r="B847" s="102"/>
      <c r="D847" s="102"/>
      <c r="E847" s="102"/>
    </row>
    <row r="848" ht="15.75" customHeight="1" spans="1:5">
      <c r="A848" s="102"/>
      <c r="B848" s="102"/>
      <c r="D848" s="102"/>
      <c r="E848" s="102"/>
    </row>
    <row r="849" ht="15.75" customHeight="1" spans="1:5">
      <c r="A849" s="102"/>
      <c r="B849" s="102"/>
      <c r="D849" s="102"/>
      <c r="E849" s="102"/>
    </row>
    <row r="850" ht="15.75" customHeight="1" spans="1:5">
      <c r="A850" s="102"/>
      <c r="B850" s="102"/>
      <c r="D850" s="102"/>
      <c r="E850" s="102"/>
    </row>
    <row r="851" ht="15.75" customHeight="1" spans="1:5">
      <c r="A851" s="102"/>
      <c r="B851" s="102"/>
      <c r="D851" s="102"/>
      <c r="E851" s="102"/>
    </row>
    <row r="852" ht="15.75" customHeight="1" spans="1:5">
      <c r="A852" s="102"/>
      <c r="B852" s="102"/>
      <c r="D852" s="102"/>
      <c r="E852" s="102"/>
    </row>
    <row r="853" ht="15.75" customHeight="1" spans="1:5">
      <c r="A853" s="102"/>
      <c r="B853" s="102"/>
      <c r="D853" s="102"/>
      <c r="E853" s="102"/>
    </row>
    <row r="854" ht="15.75" customHeight="1" spans="1:5">
      <c r="A854" s="102"/>
      <c r="B854" s="102"/>
      <c r="D854" s="102"/>
      <c r="E854" s="102"/>
    </row>
    <row r="855" ht="15.75" customHeight="1" spans="1:5">
      <c r="A855" s="102"/>
      <c r="B855" s="102"/>
      <c r="D855" s="102"/>
      <c r="E855" s="102"/>
    </row>
    <row r="856" ht="15.75" customHeight="1" spans="1:5">
      <c r="A856" s="102"/>
      <c r="B856" s="102"/>
      <c r="D856" s="102"/>
      <c r="E856" s="102"/>
    </row>
    <row r="857" ht="15.75" customHeight="1" spans="1:5">
      <c r="A857" s="102"/>
      <c r="B857" s="102"/>
      <c r="D857" s="102"/>
      <c r="E857" s="102"/>
    </row>
    <row r="858" ht="15.75" customHeight="1" spans="1:5">
      <c r="A858" s="102"/>
      <c r="B858" s="102"/>
      <c r="D858" s="102"/>
      <c r="E858" s="102"/>
    </row>
    <row r="859" ht="15.75" customHeight="1" spans="1:5">
      <c r="A859" s="102"/>
      <c r="B859" s="102"/>
      <c r="D859" s="102"/>
      <c r="E859" s="102"/>
    </row>
    <row r="860" ht="15.75" customHeight="1" spans="1:5">
      <c r="A860" s="102"/>
      <c r="B860" s="102"/>
      <c r="D860" s="102"/>
      <c r="E860" s="102"/>
    </row>
    <row r="861" ht="15.75" customHeight="1" spans="1:5">
      <c r="A861" s="102"/>
      <c r="B861" s="102"/>
      <c r="D861" s="102"/>
      <c r="E861" s="102"/>
    </row>
    <row r="862" ht="15.75" customHeight="1" spans="1:5">
      <c r="A862" s="102"/>
      <c r="B862" s="102"/>
      <c r="D862" s="102"/>
      <c r="E862" s="102"/>
    </row>
    <row r="863" ht="15.75" customHeight="1" spans="1:5">
      <c r="A863" s="102"/>
      <c r="B863" s="102"/>
      <c r="D863" s="102"/>
      <c r="E863" s="102"/>
    </row>
    <row r="864" ht="15.75" customHeight="1" spans="1:5">
      <c r="A864" s="102"/>
      <c r="B864" s="102"/>
      <c r="D864" s="102"/>
      <c r="E864" s="102"/>
    </row>
    <row r="865" ht="15.75" customHeight="1" spans="1:5">
      <c r="A865" s="102"/>
      <c r="B865" s="102"/>
      <c r="D865" s="102"/>
      <c r="E865" s="102"/>
    </row>
    <row r="866" ht="15.75" customHeight="1" spans="1:5">
      <c r="A866" s="102"/>
      <c r="B866" s="102"/>
      <c r="D866" s="102"/>
      <c r="E866" s="102"/>
    </row>
    <row r="867" ht="15.75" customHeight="1" spans="1:5">
      <c r="A867" s="102"/>
      <c r="B867" s="102"/>
      <c r="D867" s="102"/>
      <c r="E867" s="102"/>
    </row>
    <row r="868" ht="15.75" customHeight="1" spans="1:5">
      <c r="A868" s="102"/>
      <c r="B868" s="102"/>
      <c r="D868" s="102"/>
      <c r="E868" s="102"/>
    </row>
    <row r="869" ht="15.75" customHeight="1" spans="1:5">
      <c r="A869" s="102"/>
      <c r="B869" s="102"/>
      <c r="D869" s="102"/>
      <c r="E869" s="102"/>
    </row>
    <row r="870" ht="15.75" customHeight="1" spans="1:5">
      <c r="A870" s="102"/>
      <c r="B870" s="102"/>
      <c r="D870" s="102"/>
      <c r="E870" s="102"/>
    </row>
    <row r="871" ht="15.75" customHeight="1" spans="1:5">
      <c r="A871" s="102"/>
      <c r="B871" s="102"/>
      <c r="D871" s="102"/>
      <c r="E871" s="102"/>
    </row>
    <row r="872" ht="15.75" customHeight="1" spans="1:5">
      <c r="A872" s="102"/>
      <c r="B872" s="102"/>
      <c r="D872" s="102"/>
      <c r="E872" s="102"/>
    </row>
    <row r="873" ht="15.75" customHeight="1" spans="1:5">
      <c r="A873" s="102"/>
      <c r="B873" s="102"/>
      <c r="D873" s="102"/>
      <c r="E873" s="102"/>
    </row>
    <row r="874" ht="15.75" customHeight="1" spans="1:5">
      <c r="A874" s="102"/>
      <c r="B874" s="102"/>
      <c r="D874" s="102"/>
      <c r="E874" s="102"/>
    </row>
    <row r="875" ht="15.75" customHeight="1" spans="1:5">
      <c r="A875" s="102"/>
      <c r="B875" s="102"/>
      <c r="D875" s="102"/>
      <c r="E875" s="102"/>
    </row>
    <row r="876" ht="15.75" customHeight="1" spans="1:5">
      <c r="A876" s="102"/>
      <c r="B876" s="102"/>
      <c r="D876" s="102"/>
      <c r="E876" s="102"/>
    </row>
    <row r="877" ht="15.75" customHeight="1" spans="1:5">
      <c r="A877" s="102"/>
      <c r="B877" s="102"/>
      <c r="D877" s="102"/>
      <c r="E877" s="102"/>
    </row>
    <row r="878" ht="15.75" customHeight="1" spans="1:5">
      <c r="A878" s="102"/>
      <c r="B878" s="102"/>
      <c r="D878" s="102"/>
      <c r="E878" s="102"/>
    </row>
    <row r="879" ht="15.75" customHeight="1" spans="1:5">
      <c r="A879" s="102"/>
      <c r="B879" s="102"/>
      <c r="D879" s="102"/>
      <c r="E879" s="102"/>
    </row>
    <row r="880" ht="15.75" customHeight="1" spans="1:5">
      <c r="A880" s="102"/>
      <c r="B880" s="102"/>
      <c r="D880" s="102"/>
      <c r="E880" s="102"/>
    </row>
    <row r="881" ht="15.75" customHeight="1" spans="1:5">
      <c r="A881" s="102"/>
      <c r="B881" s="102"/>
      <c r="D881" s="102"/>
      <c r="E881" s="102"/>
    </row>
    <row r="882" ht="15.75" customHeight="1" spans="1:5">
      <c r="A882" s="102"/>
      <c r="B882" s="102"/>
      <c r="D882" s="102"/>
      <c r="E882" s="102"/>
    </row>
    <row r="883" ht="15.75" customHeight="1" spans="1:5">
      <c r="A883" s="102"/>
      <c r="B883" s="102"/>
      <c r="D883" s="102"/>
      <c r="E883" s="102"/>
    </row>
    <row r="884" ht="15.75" customHeight="1" spans="1:5">
      <c r="A884" s="102"/>
      <c r="B884" s="102"/>
      <c r="D884" s="102"/>
      <c r="E884" s="102"/>
    </row>
    <row r="885" ht="15.75" customHeight="1" spans="1:5">
      <c r="A885" s="102"/>
      <c r="B885" s="102"/>
      <c r="D885" s="102"/>
      <c r="E885" s="102"/>
    </row>
    <row r="886" ht="15.75" customHeight="1" spans="1:5">
      <c r="A886" s="102"/>
      <c r="B886" s="102"/>
      <c r="D886" s="102"/>
      <c r="E886" s="102"/>
    </row>
    <row r="887" ht="15.75" customHeight="1" spans="1:5">
      <c r="A887" s="102"/>
      <c r="B887" s="102"/>
      <c r="D887" s="102"/>
      <c r="E887" s="102"/>
    </row>
    <row r="888" ht="15.75" customHeight="1" spans="1:5">
      <c r="A888" s="102"/>
      <c r="B888" s="102"/>
      <c r="D888" s="102"/>
      <c r="E888" s="102"/>
    </row>
    <row r="889" ht="15.75" customHeight="1" spans="1:5">
      <c r="A889" s="102"/>
      <c r="B889" s="102"/>
      <c r="D889" s="102"/>
      <c r="E889" s="102"/>
    </row>
    <row r="890" ht="15.75" customHeight="1" spans="1:5">
      <c r="A890" s="102"/>
      <c r="B890" s="102"/>
      <c r="D890" s="102"/>
      <c r="E890" s="102"/>
    </row>
    <row r="891" ht="15.75" customHeight="1" spans="1:5">
      <c r="A891" s="102"/>
      <c r="B891" s="102"/>
      <c r="D891" s="102"/>
      <c r="E891" s="102"/>
    </row>
    <row r="892" ht="15.75" customHeight="1" spans="1:5">
      <c r="A892" s="102"/>
      <c r="B892" s="102"/>
      <c r="D892" s="102"/>
      <c r="E892" s="102"/>
    </row>
    <row r="893" ht="15.75" customHeight="1" spans="1:5">
      <c r="A893" s="102"/>
      <c r="B893" s="102"/>
      <c r="D893" s="102"/>
      <c r="E893" s="102"/>
    </row>
    <row r="894" ht="15.75" customHeight="1" spans="1:5">
      <c r="A894" s="102"/>
      <c r="B894" s="102"/>
      <c r="D894" s="102"/>
      <c r="E894" s="102"/>
    </row>
    <row r="895" ht="15.75" customHeight="1" spans="1:5">
      <c r="A895" s="102"/>
      <c r="B895" s="102"/>
      <c r="D895" s="102"/>
      <c r="E895" s="102"/>
    </row>
    <row r="896" ht="15.75" customHeight="1" spans="1:5">
      <c r="A896" s="102"/>
      <c r="B896" s="102"/>
      <c r="D896" s="102"/>
      <c r="E896" s="102"/>
    </row>
    <row r="897" ht="15.75" customHeight="1" spans="1:5">
      <c r="A897" s="102"/>
      <c r="B897" s="102"/>
      <c r="D897" s="102"/>
      <c r="E897" s="102"/>
    </row>
    <row r="898" ht="15.75" customHeight="1" spans="1:5">
      <c r="A898" s="102"/>
      <c r="B898" s="102"/>
      <c r="D898" s="102"/>
      <c r="E898" s="102"/>
    </row>
    <row r="899" ht="15.75" customHeight="1" spans="1:5">
      <c r="A899" s="102"/>
      <c r="B899" s="102"/>
      <c r="D899" s="102"/>
      <c r="E899" s="102"/>
    </row>
    <row r="900" ht="15.75" customHeight="1" spans="1:5">
      <c r="A900" s="102"/>
      <c r="B900" s="102"/>
      <c r="D900" s="102"/>
      <c r="E900" s="102"/>
    </row>
    <row r="901" ht="15.75" customHeight="1" spans="1:5">
      <c r="A901" s="102"/>
      <c r="B901" s="102"/>
      <c r="D901" s="102"/>
      <c r="E901" s="102"/>
    </row>
    <row r="902" ht="15.75" customHeight="1" spans="1:5">
      <c r="A902" s="102"/>
      <c r="B902" s="102"/>
      <c r="D902" s="102"/>
      <c r="E902" s="102"/>
    </row>
    <row r="903" ht="15.75" customHeight="1" spans="1:5">
      <c r="A903" s="102"/>
      <c r="B903" s="102"/>
      <c r="D903" s="102"/>
      <c r="E903" s="102"/>
    </row>
    <row r="904" ht="15.75" customHeight="1" spans="1:5">
      <c r="A904" s="102"/>
      <c r="B904" s="102"/>
      <c r="D904" s="102"/>
      <c r="E904" s="102"/>
    </row>
    <row r="905" ht="15.75" customHeight="1" spans="1:5">
      <c r="A905" s="102"/>
      <c r="B905" s="102"/>
      <c r="D905" s="102"/>
      <c r="E905" s="102"/>
    </row>
    <row r="906" ht="15.75" customHeight="1" spans="1:5">
      <c r="A906" s="102"/>
      <c r="B906" s="102"/>
      <c r="D906" s="102"/>
      <c r="E906" s="102"/>
    </row>
    <row r="907" ht="15.75" customHeight="1" spans="1:5">
      <c r="A907" s="102"/>
      <c r="B907" s="102"/>
      <c r="D907" s="102"/>
      <c r="E907" s="102"/>
    </row>
    <row r="908" ht="15.75" customHeight="1" spans="1:5">
      <c r="A908" s="102"/>
      <c r="B908" s="102"/>
      <c r="D908" s="102"/>
      <c r="E908" s="102"/>
    </row>
    <row r="909" ht="15.75" customHeight="1" spans="1:5">
      <c r="A909" s="102"/>
      <c r="B909" s="102"/>
      <c r="D909" s="102"/>
      <c r="E909" s="102"/>
    </row>
    <row r="910" ht="15.75" customHeight="1" spans="1:5">
      <c r="A910" s="102"/>
      <c r="B910" s="102"/>
      <c r="D910" s="102"/>
      <c r="E910" s="102"/>
    </row>
    <row r="911" ht="15.75" customHeight="1" spans="1:5">
      <c r="A911" s="102"/>
      <c r="B911" s="102"/>
      <c r="D911" s="102"/>
      <c r="E911" s="102"/>
    </row>
    <row r="912" ht="15.75" customHeight="1" spans="1:5">
      <c r="A912" s="102"/>
      <c r="B912" s="102"/>
      <c r="D912" s="102"/>
      <c r="E912" s="102"/>
    </row>
    <row r="913" ht="15.75" customHeight="1" spans="1:5">
      <c r="A913" s="102"/>
      <c r="B913" s="102"/>
      <c r="D913" s="102"/>
      <c r="E913" s="102"/>
    </row>
    <row r="914" ht="15.75" customHeight="1" spans="1:5">
      <c r="A914" s="102"/>
      <c r="B914" s="102"/>
      <c r="D914" s="102"/>
      <c r="E914" s="102"/>
    </row>
    <row r="915" ht="15.75" customHeight="1" spans="1:5">
      <c r="A915" s="102"/>
      <c r="B915" s="102"/>
      <c r="D915" s="102"/>
      <c r="E915" s="102"/>
    </row>
    <row r="916" ht="15.75" customHeight="1" spans="1:5">
      <c r="A916" s="102"/>
      <c r="B916" s="102"/>
      <c r="D916" s="102"/>
      <c r="E916" s="102"/>
    </row>
    <row r="917" ht="15.75" customHeight="1" spans="1:5">
      <c r="A917" s="102"/>
      <c r="B917" s="102"/>
      <c r="D917" s="102"/>
      <c r="E917" s="102"/>
    </row>
    <row r="918" ht="15.75" customHeight="1" spans="1:5">
      <c r="A918" s="102"/>
      <c r="B918" s="102"/>
      <c r="D918" s="102"/>
      <c r="E918" s="102"/>
    </row>
    <row r="919" ht="15.75" customHeight="1" spans="1:5">
      <c r="A919" s="102"/>
      <c r="B919" s="102"/>
      <c r="D919" s="102"/>
      <c r="E919" s="102"/>
    </row>
    <row r="920" ht="15.75" customHeight="1" spans="1:5">
      <c r="A920" s="102"/>
      <c r="B920" s="102"/>
      <c r="D920" s="102"/>
      <c r="E920" s="102"/>
    </row>
    <row r="921" ht="15.75" customHeight="1" spans="1:5">
      <c r="A921" s="102"/>
      <c r="B921" s="102"/>
      <c r="D921" s="102"/>
      <c r="E921" s="102"/>
    </row>
    <row r="922" ht="15.75" customHeight="1" spans="1:5">
      <c r="A922" s="102"/>
      <c r="B922" s="102"/>
      <c r="D922" s="102"/>
      <c r="E922" s="102"/>
    </row>
    <row r="923" ht="15.75" customHeight="1" spans="1:5">
      <c r="A923" s="102"/>
      <c r="B923" s="102"/>
      <c r="D923" s="102"/>
      <c r="E923" s="102"/>
    </row>
    <row r="924" ht="15.75" customHeight="1" spans="1:5">
      <c r="A924" s="102"/>
      <c r="B924" s="102"/>
      <c r="D924" s="102"/>
      <c r="E924" s="102"/>
    </row>
    <row r="925" ht="15.75" customHeight="1" spans="1:5">
      <c r="A925" s="102"/>
      <c r="B925" s="102"/>
      <c r="D925" s="102"/>
      <c r="E925" s="102"/>
    </row>
    <row r="926" ht="15.75" customHeight="1" spans="1:5">
      <c r="A926" s="102"/>
      <c r="B926" s="102"/>
      <c r="D926" s="102"/>
      <c r="E926" s="102"/>
    </row>
    <row r="927" ht="15.75" customHeight="1" spans="1:5">
      <c r="A927" s="102"/>
      <c r="B927" s="102"/>
      <c r="D927" s="102"/>
      <c r="E927" s="102"/>
    </row>
    <row r="928" ht="15.75" customHeight="1" spans="1:5">
      <c r="A928" s="102"/>
      <c r="B928" s="102"/>
      <c r="D928" s="102"/>
      <c r="E928" s="102"/>
    </row>
    <row r="929" ht="15.75" customHeight="1" spans="1:5">
      <c r="A929" s="102"/>
      <c r="B929" s="102"/>
      <c r="D929" s="102"/>
      <c r="E929" s="102"/>
    </row>
    <row r="930" ht="15.75" customHeight="1" spans="1:5">
      <c r="A930" s="102"/>
      <c r="B930" s="102"/>
      <c r="D930" s="102"/>
      <c r="E930" s="102"/>
    </row>
    <row r="931" ht="15.75" customHeight="1" spans="1:5">
      <c r="A931" s="102"/>
      <c r="B931" s="102"/>
      <c r="D931" s="102"/>
      <c r="E931" s="102"/>
    </row>
    <row r="932" ht="15.75" customHeight="1" spans="1:5">
      <c r="A932" s="102"/>
      <c r="B932" s="102"/>
      <c r="D932" s="102"/>
      <c r="E932" s="102"/>
    </row>
    <row r="933" ht="15.75" customHeight="1" spans="1:5">
      <c r="A933" s="102"/>
      <c r="B933" s="102"/>
      <c r="D933" s="102"/>
      <c r="E933" s="102"/>
    </row>
    <row r="934" ht="15.75" customHeight="1" spans="1:5">
      <c r="A934" s="102"/>
      <c r="B934" s="102"/>
      <c r="D934" s="102"/>
      <c r="E934" s="102"/>
    </row>
    <row r="935" ht="15.75" customHeight="1" spans="1:5">
      <c r="A935" s="102"/>
      <c r="B935" s="102"/>
      <c r="D935" s="102"/>
      <c r="E935" s="102"/>
    </row>
    <row r="936" ht="15.75" customHeight="1" spans="1:5">
      <c r="A936" s="102"/>
      <c r="B936" s="102"/>
      <c r="D936" s="102"/>
      <c r="E936" s="102"/>
    </row>
    <row r="937" ht="15.75" customHeight="1" spans="1:5">
      <c r="A937" s="102"/>
      <c r="B937" s="102"/>
      <c r="D937" s="102"/>
      <c r="E937" s="102"/>
    </row>
    <row r="938" ht="15.75" customHeight="1" spans="1:5">
      <c r="A938" s="102"/>
      <c r="B938" s="102"/>
      <c r="D938" s="102"/>
      <c r="E938" s="102"/>
    </row>
    <row r="939" ht="15.75" customHeight="1" spans="1:5">
      <c r="A939" s="102"/>
      <c r="B939" s="102"/>
      <c r="D939" s="102"/>
      <c r="E939" s="102"/>
    </row>
    <row r="940" ht="15.75" customHeight="1" spans="1:5">
      <c r="A940" s="102"/>
      <c r="B940" s="102"/>
      <c r="D940" s="102"/>
      <c r="E940" s="102"/>
    </row>
    <row r="941" ht="15.75" customHeight="1" spans="1:5">
      <c r="A941" s="102"/>
      <c r="B941" s="102"/>
      <c r="D941" s="102"/>
      <c r="E941" s="102"/>
    </row>
    <row r="942" ht="15.75" customHeight="1" spans="1:5">
      <c r="A942" s="102"/>
      <c r="B942" s="102"/>
      <c r="D942" s="102"/>
      <c r="E942" s="102"/>
    </row>
    <row r="943" ht="15.75" customHeight="1" spans="1:5">
      <c r="A943" s="102"/>
      <c r="B943" s="102"/>
      <c r="D943" s="102"/>
      <c r="E943" s="102"/>
    </row>
    <row r="944" ht="15.75" customHeight="1" spans="1:5">
      <c r="A944" s="102"/>
      <c r="B944" s="102"/>
      <c r="D944" s="102"/>
      <c r="E944" s="102"/>
    </row>
    <row r="945" ht="15.75" customHeight="1" spans="1:5">
      <c r="A945" s="102"/>
      <c r="B945" s="102"/>
      <c r="D945" s="102"/>
      <c r="E945" s="102"/>
    </row>
    <row r="946" ht="15.75" customHeight="1" spans="1:5">
      <c r="A946" s="102"/>
      <c r="B946" s="102"/>
      <c r="D946" s="102"/>
      <c r="E946" s="102"/>
    </row>
    <row r="947" ht="15.75" customHeight="1" spans="1:5">
      <c r="A947" s="102"/>
      <c r="B947" s="102"/>
      <c r="D947" s="102"/>
      <c r="E947" s="102"/>
    </row>
    <row r="948" ht="15.75" customHeight="1" spans="1:5">
      <c r="A948" s="102"/>
      <c r="B948" s="102"/>
      <c r="D948" s="102"/>
      <c r="E948" s="102"/>
    </row>
    <row r="949" ht="15.75" customHeight="1" spans="1:5">
      <c r="A949" s="102"/>
      <c r="B949" s="102"/>
      <c r="D949" s="102"/>
      <c r="E949" s="102"/>
    </row>
    <row r="950" ht="15.75" customHeight="1" spans="1:5">
      <c r="A950" s="102"/>
      <c r="B950" s="102"/>
      <c r="D950" s="102"/>
      <c r="E950" s="102"/>
    </row>
    <row r="951" ht="15.75" customHeight="1" spans="1:5">
      <c r="A951" s="102"/>
      <c r="B951" s="102"/>
      <c r="D951" s="102"/>
      <c r="E951" s="102"/>
    </row>
    <row r="952" ht="15.75" customHeight="1" spans="1:5">
      <c r="A952" s="102"/>
      <c r="B952" s="102"/>
      <c r="D952" s="102"/>
      <c r="E952" s="102"/>
    </row>
    <row r="953" ht="15.75" customHeight="1" spans="1:5">
      <c r="A953" s="102"/>
      <c r="B953" s="102"/>
      <c r="D953" s="102"/>
      <c r="E953" s="102"/>
    </row>
    <row r="954" ht="15.75" customHeight="1" spans="1:5">
      <c r="A954" s="102"/>
      <c r="B954" s="102"/>
      <c r="D954" s="102"/>
      <c r="E954" s="102"/>
    </row>
    <row r="955" ht="15.75" customHeight="1" spans="1:5">
      <c r="A955" s="102"/>
      <c r="B955" s="102"/>
      <c r="D955" s="102"/>
      <c r="E955" s="102"/>
    </row>
    <row r="956" ht="15.75" customHeight="1" spans="1:5">
      <c r="A956" s="102"/>
      <c r="B956" s="102"/>
      <c r="D956" s="102"/>
      <c r="E956" s="102"/>
    </row>
    <row r="957" ht="15.75" customHeight="1" spans="1:5">
      <c r="A957" s="102"/>
      <c r="B957" s="102"/>
      <c r="D957" s="102"/>
      <c r="E957" s="102"/>
    </row>
    <row r="958" ht="15.75" customHeight="1" spans="1:5">
      <c r="A958" s="102"/>
      <c r="B958" s="102"/>
      <c r="D958" s="102"/>
      <c r="E958" s="102"/>
    </row>
    <row r="959" ht="15.75" customHeight="1" spans="1:5">
      <c r="A959" s="102"/>
      <c r="B959" s="102"/>
      <c r="D959" s="102"/>
      <c r="E959" s="102"/>
    </row>
    <row r="960" ht="15.75" customHeight="1" spans="1:5">
      <c r="A960" s="102"/>
      <c r="B960" s="102"/>
      <c r="D960" s="102"/>
      <c r="E960" s="102"/>
    </row>
    <row r="961" ht="15.75" customHeight="1" spans="1:5">
      <c r="A961" s="102"/>
      <c r="B961" s="102"/>
      <c r="D961" s="102"/>
      <c r="E961" s="102"/>
    </row>
    <row r="962" ht="15.75" customHeight="1" spans="1:5">
      <c r="A962" s="102"/>
      <c r="B962" s="102"/>
      <c r="D962" s="102"/>
      <c r="E962" s="102"/>
    </row>
    <row r="963" ht="15.75" customHeight="1" spans="1:5">
      <c r="A963" s="102"/>
      <c r="B963" s="102"/>
      <c r="D963" s="102"/>
      <c r="E963" s="102"/>
    </row>
    <row r="964" ht="15.75" customHeight="1" spans="1:5">
      <c r="A964" s="102"/>
      <c r="B964" s="102"/>
      <c r="D964" s="102"/>
      <c r="E964" s="102"/>
    </row>
    <row r="965" ht="15.75" customHeight="1" spans="1:5">
      <c r="A965" s="102"/>
      <c r="B965" s="102"/>
      <c r="D965" s="102"/>
      <c r="E965" s="102"/>
    </row>
    <row r="966" ht="15.75" customHeight="1" spans="1:5">
      <c r="A966" s="102"/>
      <c r="B966" s="102"/>
      <c r="D966" s="102"/>
      <c r="E966" s="102"/>
    </row>
    <row r="967" ht="15.75" customHeight="1" spans="1:5">
      <c r="A967" s="102"/>
      <c r="B967" s="102"/>
      <c r="D967" s="102"/>
      <c r="E967" s="102"/>
    </row>
    <row r="968" ht="15.75" customHeight="1" spans="1:5">
      <c r="A968" s="102"/>
      <c r="B968" s="102"/>
      <c r="D968" s="102"/>
      <c r="E968" s="102"/>
    </row>
    <row r="969" ht="15.75" customHeight="1" spans="1:5">
      <c r="A969" s="102"/>
      <c r="B969" s="102"/>
      <c r="D969" s="102"/>
      <c r="E969" s="102"/>
    </row>
    <row r="970" ht="15.75" customHeight="1" spans="1:5">
      <c r="A970" s="102"/>
      <c r="B970" s="102"/>
      <c r="D970" s="102"/>
      <c r="E970" s="102"/>
    </row>
    <row r="971" ht="15.75" customHeight="1" spans="1:5">
      <c r="A971" s="102"/>
      <c r="B971" s="102"/>
      <c r="D971" s="102"/>
      <c r="E971" s="102"/>
    </row>
    <row r="972" ht="15.75" customHeight="1" spans="1:5">
      <c r="A972" s="102"/>
      <c r="B972" s="102"/>
      <c r="D972" s="102"/>
      <c r="E972" s="102"/>
    </row>
    <row r="973" ht="15.75" customHeight="1" spans="1:5">
      <c r="A973" s="102"/>
      <c r="B973" s="102"/>
      <c r="D973" s="102"/>
      <c r="E973" s="102"/>
    </row>
    <row r="974" ht="15.75" customHeight="1" spans="1:5">
      <c r="A974" s="102"/>
      <c r="B974" s="102"/>
      <c r="D974" s="102"/>
      <c r="E974" s="102"/>
    </row>
    <row r="975" ht="15.75" customHeight="1" spans="1:5">
      <c r="A975" s="102"/>
      <c r="B975" s="102"/>
      <c r="D975" s="102"/>
      <c r="E975" s="102"/>
    </row>
    <row r="976" ht="15.75" customHeight="1" spans="1:5">
      <c r="A976" s="102"/>
      <c r="B976" s="102"/>
      <c r="D976" s="102"/>
      <c r="E976" s="102"/>
    </row>
    <row r="977" ht="15.75" customHeight="1" spans="1:5">
      <c r="A977" s="102"/>
      <c r="B977" s="102"/>
      <c r="D977" s="102"/>
      <c r="E977" s="102"/>
    </row>
    <row r="978" ht="15.75" customHeight="1" spans="1:5">
      <c r="A978" s="102"/>
      <c r="B978" s="102"/>
      <c r="D978" s="102"/>
      <c r="E978" s="102"/>
    </row>
    <row r="979" ht="15.75" customHeight="1" spans="1:5">
      <c r="A979" s="102"/>
      <c r="B979" s="102"/>
      <c r="D979" s="102"/>
      <c r="E979" s="102"/>
    </row>
    <row r="980" ht="15.75" customHeight="1" spans="1:5">
      <c r="A980" s="102"/>
      <c r="B980" s="102"/>
      <c r="D980" s="102"/>
      <c r="E980" s="102"/>
    </row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18:H18"/>
    <mergeCell ref="A42:H42"/>
    <mergeCell ref="A44:H44"/>
    <mergeCell ref="A52:H52"/>
    <mergeCell ref="A54:H54"/>
    <mergeCell ref="A57:H57"/>
    <mergeCell ref="A60:H60"/>
    <mergeCell ref="A62:H62"/>
    <mergeCell ref="A65:C65"/>
    <mergeCell ref="A66:C66"/>
  </mergeCells>
  <pageMargins left="0.75" right="0.75" top="1" bottom="1" header="0.5" footer="0.5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9"/>
  <sheetViews>
    <sheetView topLeftCell="A100" workbookViewId="0">
      <selection activeCell="D128" sqref="D128"/>
    </sheetView>
  </sheetViews>
  <sheetFormatPr defaultColWidth="12.6285714285714" defaultRowHeight="15" customHeight="1"/>
  <cols>
    <col min="1" max="1" width="20.1333333333333" customWidth="1"/>
    <col min="2" max="2" width="19.8761904761905" customWidth="1"/>
    <col min="3" max="3" width="90.8761904761905" customWidth="1"/>
    <col min="4" max="4" width="10.752380952381" customWidth="1"/>
    <col min="5" max="5" width="10.1428571428571" customWidth="1"/>
    <col min="6" max="6" width="16.1428571428571" customWidth="1"/>
    <col min="7" max="7" width="10.6285714285714" customWidth="1"/>
    <col min="8" max="8" width="23.5047619047619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213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213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213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213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213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214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215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customFormat="1" ht="15.75" customHeight="1" spans="2:9">
      <c r="B14" s="101"/>
      <c r="C14" s="101"/>
      <c r="D14" s="102"/>
      <c r="E14" s="102"/>
      <c r="F14" s="103"/>
      <c r="G14" s="215"/>
      <c r="H14" s="102"/>
      <c r="I14" s="102"/>
    </row>
    <row r="15" ht="42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216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SUM(F17:F34)</f>
        <v>995050</v>
      </c>
    </row>
    <row r="17" ht="19.5" customHeight="1" spans="1:9">
      <c r="A17" s="116" t="s">
        <v>5137</v>
      </c>
      <c r="B17" s="116" t="s">
        <v>25</v>
      </c>
      <c r="C17" s="217" t="s">
        <v>5138</v>
      </c>
      <c r="D17" s="151">
        <v>45628</v>
      </c>
      <c r="E17" s="118">
        <v>45632</v>
      </c>
      <c r="F17" s="119">
        <v>3500</v>
      </c>
      <c r="G17" s="151">
        <v>45636</v>
      </c>
      <c r="H17" s="116" t="s">
        <v>31</v>
      </c>
      <c r="I17" s="155"/>
    </row>
    <row r="18" ht="17.25" customHeight="1" spans="1:9">
      <c r="A18" s="116" t="s">
        <v>5139</v>
      </c>
      <c r="B18" s="116" t="s">
        <v>25</v>
      </c>
      <c r="C18" s="217" t="s">
        <v>5140</v>
      </c>
      <c r="D18" s="118">
        <v>45630</v>
      </c>
      <c r="E18" s="118">
        <v>45632</v>
      </c>
      <c r="F18" s="119">
        <v>9750</v>
      </c>
      <c r="G18" s="151">
        <v>45636</v>
      </c>
      <c r="H18" s="116" t="s">
        <v>31</v>
      </c>
      <c r="I18" s="155"/>
    </row>
    <row r="19" ht="17.25" customHeight="1" spans="1:9">
      <c r="A19" s="116" t="s">
        <v>5141</v>
      </c>
      <c r="B19" s="116" t="s">
        <v>18</v>
      </c>
      <c r="C19" s="122" t="s">
        <v>5142</v>
      </c>
      <c r="D19" s="118">
        <v>45636</v>
      </c>
      <c r="E19" s="118">
        <v>45637</v>
      </c>
      <c r="F19" s="119">
        <v>16800</v>
      </c>
      <c r="G19" s="151">
        <v>45642</v>
      </c>
      <c r="H19" s="116">
        <v>3008000000</v>
      </c>
      <c r="I19" s="155"/>
    </row>
    <row r="20" ht="17.25" customHeight="1" spans="1:9">
      <c r="A20" s="116" t="s">
        <v>5143</v>
      </c>
      <c r="B20" s="116" t="s">
        <v>18</v>
      </c>
      <c r="C20" s="122" t="s">
        <v>5144</v>
      </c>
      <c r="D20" s="118">
        <v>45637</v>
      </c>
      <c r="E20" s="118">
        <v>45638</v>
      </c>
      <c r="F20" s="119">
        <v>9000</v>
      </c>
      <c r="G20" s="151">
        <v>45642</v>
      </c>
      <c r="H20" s="116">
        <v>1000000000</v>
      </c>
      <c r="I20" s="155"/>
    </row>
    <row r="21" ht="16.5" customHeight="1" spans="1:9">
      <c r="A21" s="116" t="s">
        <v>5145</v>
      </c>
      <c r="B21" s="116" t="s">
        <v>18</v>
      </c>
      <c r="C21" s="218" t="s">
        <v>5146</v>
      </c>
      <c r="D21" s="118">
        <v>45638</v>
      </c>
      <c r="E21" s="118">
        <v>45638</v>
      </c>
      <c r="F21" s="121">
        <v>8400</v>
      </c>
      <c r="G21" s="151">
        <v>45642</v>
      </c>
      <c r="H21" s="116">
        <v>1000000000</v>
      </c>
      <c r="I21" s="155"/>
    </row>
    <row r="22" ht="15.75" customHeight="1" spans="1:9">
      <c r="A22" s="116" t="s">
        <v>5147</v>
      </c>
      <c r="B22" s="116" t="s">
        <v>18</v>
      </c>
      <c r="C22" s="218" t="s">
        <v>5148</v>
      </c>
      <c r="D22" s="118">
        <v>45638</v>
      </c>
      <c r="E22" s="118">
        <v>45638</v>
      </c>
      <c r="F22" s="119">
        <v>25200</v>
      </c>
      <c r="G22" s="151">
        <v>45642</v>
      </c>
      <c r="H22" s="116">
        <v>1000000000</v>
      </c>
      <c r="I22" s="155"/>
    </row>
    <row r="23" ht="17.25" customHeight="1" spans="1:9">
      <c r="A23" s="116" t="s">
        <v>5149</v>
      </c>
      <c r="B23" s="116" t="s">
        <v>18</v>
      </c>
      <c r="C23" s="218" t="s">
        <v>5150</v>
      </c>
      <c r="D23" s="118">
        <v>45638</v>
      </c>
      <c r="E23" s="118">
        <v>45638</v>
      </c>
      <c r="F23" s="119">
        <v>400</v>
      </c>
      <c r="G23" s="151">
        <v>45642</v>
      </c>
      <c r="H23" s="116">
        <v>1000000000</v>
      </c>
      <c r="I23" s="155"/>
    </row>
    <row r="24" ht="17.25" customHeight="1" spans="1:9">
      <c r="A24" s="116" t="s">
        <v>5151</v>
      </c>
      <c r="B24" s="116" t="s">
        <v>18</v>
      </c>
      <c r="C24" s="122" t="s">
        <v>5152</v>
      </c>
      <c r="D24" s="118">
        <v>45638</v>
      </c>
      <c r="E24" s="118">
        <v>45639</v>
      </c>
      <c r="F24" s="219">
        <v>5600</v>
      </c>
      <c r="G24" s="151">
        <v>45642</v>
      </c>
      <c r="H24" s="116">
        <v>1000000000</v>
      </c>
      <c r="I24" s="155"/>
    </row>
    <row r="25" ht="17.25" customHeight="1" spans="1:9">
      <c r="A25" s="116" t="s">
        <v>5153</v>
      </c>
      <c r="B25" s="116" t="s">
        <v>18</v>
      </c>
      <c r="C25" s="122" t="s">
        <v>5154</v>
      </c>
      <c r="D25" s="118">
        <v>45638</v>
      </c>
      <c r="E25" s="118">
        <v>45639</v>
      </c>
      <c r="F25" s="119">
        <v>1200</v>
      </c>
      <c r="G25" s="151">
        <v>45642</v>
      </c>
      <c r="H25" s="116">
        <v>1000000000</v>
      </c>
      <c r="I25" s="155"/>
    </row>
    <row r="26" ht="17.25" customHeight="1" spans="1:9">
      <c r="A26" s="220" t="s">
        <v>5155</v>
      </c>
      <c r="B26" s="116" t="s">
        <v>25</v>
      </c>
      <c r="C26" s="122" t="s">
        <v>5156</v>
      </c>
      <c r="D26" s="118">
        <v>45638</v>
      </c>
      <c r="E26" s="118">
        <v>45639</v>
      </c>
      <c r="F26" s="119">
        <v>43200</v>
      </c>
      <c r="G26" s="151">
        <v>45642</v>
      </c>
      <c r="H26" s="116">
        <v>1000000000</v>
      </c>
      <c r="I26" s="155"/>
    </row>
    <row r="27" ht="17.25" customHeight="1" spans="1:9">
      <c r="A27" s="116" t="s">
        <v>5157</v>
      </c>
      <c r="B27" s="116" t="s">
        <v>18</v>
      </c>
      <c r="C27" s="122" t="s">
        <v>5158</v>
      </c>
      <c r="D27" s="118">
        <v>45638</v>
      </c>
      <c r="E27" s="118">
        <v>45639</v>
      </c>
      <c r="F27" s="119">
        <v>131600</v>
      </c>
      <c r="G27" s="151">
        <v>45642</v>
      </c>
      <c r="H27" s="116">
        <v>1000000000</v>
      </c>
      <c r="I27" s="155"/>
    </row>
    <row r="28" ht="17.25" customHeight="1" spans="1:9">
      <c r="A28" s="116" t="s">
        <v>5159</v>
      </c>
      <c r="B28" s="116" t="s">
        <v>25</v>
      </c>
      <c r="C28" s="122" t="s">
        <v>5160</v>
      </c>
      <c r="D28" s="118">
        <v>45638</v>
      </c>
      <c r="E28" s="118">
        <v>45639</v>
      </c>
      <c r="F28" s="121">
        <v>1200</v>
      </c>
      <c r="G28" s="151">
        <v>45642</v>
      </c>
      <c r="H28" s="116">
        <v>1000000000</v>
      </c>
      <c r="I28" s="155"/>
    </row>
    <row r="29" ht="17.25" customHeight="1" spans="1:9">
      <c r="A29" s="116" t="s">
        <v>5161</v>
      </c>
      <c r="B29" s="116" t="s">
        <v>18</v>
      </c>
      <c r="C29" s="122" t="s">
        <v>5162</v>
      </c>
      <c r="D29" s="118">
        <v>45638</v>
      </c>
      <c r="E29" s="118">
        <v>45639</v>
      </c>
      <c r="F29" s="119">
        <v>36900</v>
      </c>
      <c r="G29" s="151">
        <v>45642</v>
      </c>
      <c r="H29" s="116">
        <v>1000000000</v>
      </c>
      <c r="I29" s="155"/>
    </row>
    <row r="30" ht="17.25" customHeight="1" spans="1:9">
      <c r="A30" s="116" t="s">
        <v>5163</v>
      </c>
      <c r="B30" s="116" t="s">
        <v>18</v>
      </c>
      <c r="C30" s="122" t="s">
        <v>5164</v>
      </c>
      <c r="D30" s="151">
        <v>45638</v>
      </c>
      <c r="E30" s="118">
        <v>45639</v>
      </c>
      <c r="F30" s="119">
        <v>1200</v>
      </c>
      <c r="G30" s="151">
        <v>45642</v>
      </c>
      <c r="H30" s="116">
        <v>1000000000</v>
      </c>
      <c r="I30" s="155"/>
    </row>
    <row r="31" ht="17.25" customHeight="1" spans="1:9">
      <c r="A31" s="116" t="s">
        <v>5165</v>
      </c>
      <c r="B31" s="116" t="s">
        <v>18</v>
      </c>
      <c r="C31" s="122" t="s">
        <v>5166</v>
      </c>
      <c r="D31" s="151">
        <v>45638</v>
      </c>
      <c r="E31" s="118">
        <v>45639</v>
      </c>
      <c r="F31" s="119">
        <v>6500</v>
      </c>
      <c r="G31" s="151">
        <v>45642</v>
      </c>
      <c r="H31" s="116">
        <v>1000000000</v>
      </c>
      <c r="I31" s="155"/>
    </row>
    <row r="32" ht="17.25" customHeight="1" spans="1:9">
      <c r="A32" s="220" t="s">
        <v>5167</v>
      </c>
      <c r="B32" s="116" t="s">
        <v>18</v>
      </c>
      <c r="C32" s="221" t="s">
        <v>5168</v>
      </c>
      <c r="D32" s="118">
        <v>45638</v>
      </c>
      <c r="E32" s="118">
        <v>45639</v>
      </c>
      <c r="F32" s="119">
        <v>1500</v>
      </c>
      <c r="G32" s="151">
        <v>45642</v>
      </c>
      <c r="H32" s="116">
        <v>1000000000</v>
      </c>
      <c r="I32" s="155"/>
    </row>
    <row r="33" ht="17.25" customHeight="1" spans="1:9">
      <c r="A33" s="159" t="s">
        <v>5169</v>
      </c>
      <c r="B33" s="116" t="s">
        <v>18</v>
      </c>
      <c r="C33" s="122" t="s">
        <v>2656</v>
      </c>
      <c r="D33" s="118">
        <v>45638</v>
      </c>
      <c r="E33" s="118">
        <v>45639</v>
      </c>
      <c r="F33" s="121">
        <v>4200</v>
      </c>
      <c r="G33" s="151">
        <v>45642</v>
      </c>
      <c r="H33" s="116">
        <v>1000000000</v>
      </c>
      <c r="I33" s="155"/>
    </row>
    <row r="34" ht="17.25" customHeight="1" spans="1:9">
      <c r="A34" s="116" t="s">
        <v>5170</v>
      </c>
      <c r="B34" s="116" t="s">
        <v>18</v>
      </c>
      <c r="C34" s="122" t="s">
        <v>5171</v>
      </c>
      <c r="D34" s="118">
        <v>45639</v>
      </c>
      <c r="E34" s="123">
        <v>45642</v>
      </c>
      <c r="F34" s="119">
        <v>688900</v>
      </c>
      <c r="G34" s="151">
        <v>45642</v>
      </c>
      <c r="H34" s="116">
        <v>1000000000</v>
      </c>
      <c r="I34" s="155"/>
    </row>
    <row r="35" ht="24.75" customHeight="1" spans="1:40">
      <c r="A35" s="22" t="s">
        <v>2713</v>
      </c>
      <c r="B35" s="106"/>
      <c r="C35" s="106"/>
      <c r="D35" s="106"/>
      <c r="E35" s="106"/>
      <c r="F35" s="106"/>
      <c r="G35" s="106"/>
      <c r="H35" s="107"/>
      <c r="I35" s="152">
        <f>SUM(F36:F79)</f>
        <v>225146.44</v>
      </c>
      <c r="AN35" s="147" t="s">
        <v>52</v>
      </c>
    </row>
    <row r="36" ht="16.5" customHeight="1" spans="1:9">
      <c r="A36" s="116" t="s">
        <v>5172</v>
      </c>
      <c r="B36" s="116" t="s">
        <v>3168</v>
      </c>
      <c r="C36" s="122" t="s">
        <v>1893</v>
      </c>
      <c r="D36" s="140">
        <v>45625</v>
      </c>
      <c r="E36" s="123">
        <v>45639</v>
      </c>
      <c r="F36" s="141">
        <v>471.04</v>
      </c>
      <c r="G36" s="151">
        <v>45642</v>
      </c>
      <c r="H36" s="116">
        <v>100000000</v>
      </c>
      <c r="I36" s="155"/>
    </row>
    <row r="37" customHeight="1" spans="1:9">
      <c r="A37" s="116" t="s">
        <v>5173</v>
      </c>
      <c r="B37" s="116" t="s">
        <v>66</v>
      </c>
      <c r="C37" s="122" t="s">
        <v>5174</v>
      </c>
      <c r="D37" s="124">
        <v>45629</v>
      </c>
      <c r="E37" s="124">
        <v>45636</v>
      </c>
      <c r="F37" s="143">
        <v>8450</v>
      </c>
      <c r="G37" s="151">
        <v>45642</v>
      </c>
      <c r="H37" s="116">
        <v>1000000000</v>
      </c>
      <c r="I37" s="155"/>
    </row>
    <row r="38" ht="16.5" customHeight="1" spans="1:9">
      <c r="A38" s="116" t="s">
        <v>5175</v>
      </c>
      <c r="B38" s="116" t="s">
        <v>272</v>
      </c>
      <c r="C38" s="122" t="s">
        <v>273</v>
      </c>
      <c r="D38" s="161">
        <v>45629</v>
      </c>
      <c r="E38" s="123">
        <v>45637</v>
      </c>
      <c r="F38" s="222">
        <v>13972.8</v>
      </c>
      <c r="G38" s="151">
        <v>45642</v>
      </c>
      <c r="H38" s="116">
        <v>3008000000</v>
      </c>
      <c r="I38" s="155"/>
    </row>
    <row r="39" ht="16.5" customHeight="1" spans="1:9">
      <c r="A39" s="223" t="s">
        <v>5176</v>
      </c>
      <c r="B39" s="116" t="s">
        <v>253</v>
      </c>
      <c r="C39" s="224" t="s">
        <v>5177</v>
      </c>
      <c r="D39" s="140">
        <v>45631</v>
      </c>
      <c r="E39" s="225">
        <v>45637</v>
      </c>
      <c r="F39" s="121">
        <v>16543.38</v>
      </c>
      <c r="G39" s="151">
        <v>45642</v>
      </c>
      <c r="H39" s="116">
        <v>1000000000</v>
      </c>
      <c r="I39" s="155"/>
    </row>
    <row r="40" ht="16.5" customHeight="1" spans="1:9">
      <c r="A40" s="116" t="s">
        <v>5178</v>
      </c>
      <c r="B40" s="226" t="s">
        <v>3305</v>
      </c>
      <c r="C40" s="224" t="s">
        <v>5179</v>
      </c>
      <c r="D40" s="124">
        <v>45631</v>
      </c>
      <c r="E40" s="123">
        <v>45638</v>
      </c>
      <c r="F40" s="227">
        <v>4611.89</v>
      </c>
      <c r="G40" s="151">
        <v>45642</v>
      </c>
      <c r="H40" s="116">
        <v>1000000000</v>
      </c>
      <c r="I40" s="155"/>
    </row>
    <row r="41" ht="16.5" customHeight="1" spans="1:9">
      <c r="A41" s="116" t="s">
        <v>5180</v>
      </c>
      <c r="B41" s="116" t="s">
        <v>314</v>
      </c>
      <c r="C41" s="228" t="s">
        <v>3330</v>
      </c>
      <c r="D41" s="229">
        <v>45631</v>
      </c>
      <c r="E41" s="124">
        <v>45642</v>
      </c>
      <c r="F41" s="222">
        <v>611.76</v>
      </c>
      <c r="G41" s="151">
        <v>45642</v>
      </c>
      <c r="H41" s="116">
        <v>1000000000</v>
      </c>
      <c r="I41" s="155"/>
    </row>
    <row r="42" ht="16.5" customHeight="1" spans="1:9">
      <c r="A42" s="116" t="s">
        <v>5181</v>
      </c>
      <c r="B42" s="116" t="s">
        <v>4129</v>
      </c>
      <c r="C42" s="122" t="s">
        <v>3815</v>
      </c>
      <c r="D42" s="123">
        <v>45632</v>
      </c>
      <c r="E42" s="124">
        <v>45636</v>
      </c>
      <c r="F42" s="141">
        <v>3241.34</v>
      </c>
      <c r="G42" s="151">
        <v>45642</v>
      </c>
      <c r="H42" s="116">
        <v>1000000000</v>
      </c>
      <c r="I42" s="155"/>
    </row>
    <row r="43" ht="16.5" customHeight="1" spans="1:9">
      <c r="A43" s="116" t="s">
        <v>5182</v>
      </c>
      <c r="B43" s="116" t="s">
        <v>60</v>
      </c>
      <c r="C43" s="122" t="s">
        <v>803</v>
      </c>
      <c r="D43" s="123">
        <v>45632</v>
      </c>
      <c r="E43" s="124">
        <v>45636</v>
      </c>
      <c r="F43" s="141">
        <v>2815.72</v>
      </c>
      <c r="G43" s="151">
        <v>45642</v>
      </c>
      <c r="H43" s="116">
        <v>1000000000</v>
      </c>
      <c r="I43" s="155"/>
    </row>
    <row r="44" ht="16.5" customHeight="1" spans="1:9">
      <c r="A44" s="116" t="s">
        <v>5183</v>
      </c>
      <c r="B44" s="116" t="s">
        <v>2777</v>
      </c>
      <c r="C44" s="122" t="s">
        <v>465</v>
      </c>
      <c r="D44" s="123">
        <v>45632</v>
      </c>
      <c r="E44" s="123">
        <v>45636</v>
      </c>
      <c r="F44" s="222">
        <v>903</v>
      </c>
      <c r="G44" s="151">
        <v>45642</v>
      </c>
      <c r="H44" s="116">
        <v>1000000000</v>
      </c>
      <c r="I44" s="155"/>
    </row>
    <row r="45" ht="17.25" customHeight="1" spans="1:9">
      <c r="A45" s="116" t="s">
        <v>5184</v>
      </c>
      <c r="B45" s="116" t="s">
        <v>91</v>
      </c>
      <c r="C45" s="122" t="s">
        <v>249</v>
      </c>
      <c r="D45" s="123">
        <v>45632</v>
      </c>
      <c r="E45" s="123">
        <v>45636</v>
      </c>
      <c r="F45" s="222">
        <v>2775.85</v>
      </c>
      <c r="G45" s="151">
        <v>45642</v>
      </c>
      <c r="H45" s="116">
        <v>1000000000</v>
      </c>
      <c r="I45" s="155"/>
    </row>
    <row r="46" ht="16.5" customHeight="1" spans="1:9">
      <c r="A46" s="116" t="s">
        <v>5185</v>
      </c>
      <c r="B46" s="116" t="s">
        <v>54</v>
      </c>
      <c r="C46" s="163" t="s">
        <v>341</v>
      </c>
      <c r="D46" s="140">
        <v>45632</v>
      </c>
      <c r="E46" s="123">
        <v>45636</v>
      </c>
      <c r="F46" s="141">
        <v>7345.11</v>
      </c>
      <c r="G46" s="151">
        <v>45642</v>
      </c>
      <c r="H46" s="116">
        <v>1133000000</v>
      </c>
      <c r="I46" s="155"/>
    </row>
    <row r="47" ht="16.5" customHeight="1" spans="1:9">
      <c r="A47" s="116" t="s">
        <v>5186</v>
      </c>
      <c r="B47" s="116" t="s">
        <v>4593</v>
      </c>
      <c r="C47" s="122" t="s">
        <v>4594</v>
      </c>
      <c r="D47" s="140">
        <v>45632</v>
      </c>
      <c r="E47" s="123">
        <v>45636</v>
      </c>
      <c r="F47" s="143">
        <v>2621.14</v>
      </c>
      <c r="G47" s="151">
        <v>45642</v>
      </c>
      <c r="H47" s="116">
        <v>3008000000</v>
      </c>
      <c r="I47" s="155"/>
    </row>
    <row r="48" ht="16.5" customHeight="1" spans="1:9">
      <c r="A48" s="116" t="s">
        <v>5187</v>
      </c>
      <c r="B48" s="116" t="s">
        <v>213</v>
      </c>
      <c r="C48" s="122" t="s">
        <v>214</v>
      </c>
      <c r="D48" s="124">
        <v>45632</v>
      </c>
      <c r="E48" s="124">
        <v>45639</v>
      </c>
      <c r="F48" s="141">
        <v>465.81</v>
      </c>
      <c r="G48" s="151">
        <v>45642</v>
      </c>
      <c r="H48" s="116">
        <v>1000000000</v>
      </c>
      <c r="I48" s="155"/>
    </row>
    <row r="49" customHeight="1" spans="1:9">
      <c r="A49" s="116" t="s">
        <v>5188</v>
      </c>
      <c r="B49" s="116" t="s">
        <v>314</v>
      </c>
      <c r="C49" s="122" t="s">
        <v>315</v>
      </c>
      <c r="D49" s="124">
        <v>45635</v>
      </c>
      <c r="E49" s="124">
        <v>45636</v>
      </c>
      <c r="F49" s="222">
        <v>96.87</v>
      </c>
      <c r="G49" s="151">
        <v>45642</v>
      </c>
      <c r="H49" s="116">
        <v>1000000000</v>
      </c>
      <c r="I49" s="155"/>
    </row>
    <row r="50" customHeight="1" spans="1:9">
      <c r="A50" s="223" t="s">
        <v>5189</v>
      </c>
      <c r="B50" s="116" t="s">
        <v>357</v>
      </c>
      <c r="C50" s="122" t="s">
        <v>768</v>
      </c>
      <c r="D50" s="123">
        <v>45635</v>
      </c>
      <c r="E50" s="124">
        <v>45636</v>
      </c>
      <c r="F50" s="139">
        <v>5565.95</v>
      </c>
      <c r="G50" s="151">
        <v>45642</v>
      </c>
      <c r="H50" s="116">
        <v>1000000000</v>
      </c>
      <c r="I50" s="155"/>
    </row>
    <row r="51" customHeight="1" spans="1:9">
      <c r="A51" s="116" t="s">
        <v>5190</v>
      </c>
      <c r="B51" s="116" t="s">
        <v>357</v>
      </c>
      <c r="C51" s="122" t="s">
        <v>768</v>
      </c>
      <c r="D51" s="123">
        <v>45635</v>
      </c>
      <c r="E51" s="123">
        <v>45636</v>
      </c>
      <c r="F51" s="141">
        <v>4947.85</v>
      </c>
      <c r="G51" s="151">
        <v>45642</v>
      </c>
      <c r="H51" s="116">
        <v>1000000000</v>
      </c>
      <c r="I51" s="155"/>
    </row>
    <row r="52" customHeight="1" spans="1:9">
      <c r="A52" s="223" t="s">
        <v>5191</v>
      </c>
      <c r="B52" s="116" t="s">
        <v>357</v>
      </c>
      <c r="C52" s="122" t="s">
        <v>800</v>
      </c>
      <c r="D52" s="140">
        <v>45635</v>
      </c>
      <c r="E52" s="123">
        <v>45636</v>
      </c>
      <c r="F52" s="222">
        <v>3057.38</v>
      </c>
      <c r="G52" s="151">
        <v>45642</v>
      </c>
      <c r="H52" s="116">
        <v>1000000000</v>
      </c>
      <c r="I52" s="155"/>
    </row>
    <row r="53" customHeight="1" spans="1:9">
      <c r="A53" s="116" t="s">
        <v>5192</v>
      </c>
      <c r="B53" s="116" t="s">
        <v>354</v>
      </c>
      <c r="C53" s="230" t="s">
        <v>1326</v>
      </c>
      <c r="D53" s="140">
        <v>45635</v>
      </c>
      <c r="E53" s="123">
        <v>45637</v>
      </c>
      <c r="F53" s="141">
        <v>1556.48</v>
      </c>
      <c r="G53" s="151">
        <v>45642</v>
      </c>
      <c r="H53" s="91">
        <v>1000000000</v>
      </c>
      <c r="I53" s="155"/>
    </row>
    <row r="54" customHeight="1" spans="1:9">
      <c r="A54" s="231" t="s">
        <v>5193</v>
      </c>
      <c r="B54" s="116" t="s">
        <v>357</v>
      </c>
      <c r="C54" s="230" t="s">
        <v>768</v>
      </c>
      <c r="D54" s="124">
        <v>45635</v>
      </c>
      <c r="E54" s="123">
        <v>45637</v>
      </c>
      <c r="F54" s="143">
        <v>5605.18</v>
      </c>
      <c r="G54" s="151">
        <v>45642</v>
      </c>
      <c r="H54" s="116">
        <v>100000000</v>
      </c>
      <c r="I54" s="155"/>
    </row>
    <row r="55" customHeight="1" spans="1:9">
      <c r="A55" s="116" t="s">
        <v>5194</v>
      </c>
      <c r="B55" s="116" t="s">
        <v>115</v>
      </c>
      <c r="C55" s="122" t="s">
        <v>132</v>
      </c>
      <c r="D55" s="140">
        <v>45635</v>
      </c>
      <c r="E55" s="123">
        <v>45638</v>
      </c>
      <c r="F55" s="143">
        <v>71.44</v>
      </c>
      <c r="G55" s="151">
        <v>45642</v>
      </c>
      <c r="H55" s="116">
        <v>1000000000</v>
      </c>
      <c r="I55" s="155"/>
    </row>
    <row r="56" customHeight="1" spans="1:9">
      <c r="A56" s="116" t="s">
        <v>5195</v>
      </c>
      <c r="B56" s="116" t="s">
        <v>115</v>
      </c>
      <c r="C56" s="122" t="s">
        <v>132</v>
      </c>
      <c r="D56" s="124">
        <v>45635</v>
      </c>
      <c r="E56" s="124">
        <v>45639</v>
      </c>
      <c r="F56" s="222">
        <v>71.47</v>
      </c>
      <c r="G56" s="151">
        <v>45642</v>
      </c>
      <c r="H56" s="116">
        <v>1000000000</v>
      </c>
      <c r="I56" s="155"/>
    </row>
    <row r="57" customHeight="1" spans="1:9">
      <c r="A57" s="116" t="s">
        <v>5196</v>
      </c>
      <c r="B57" s="116" t="s">
        <v>822</v>
      </c>
      <c r="C57" s="147" t="s">
        <v>113</v>
      </c>
      <c r="D57" s="124">
        <v>45636</v>
      </c>
      <c r="E57" s="124">
        <v>45636</v>
      </c>
      <c r="F57" s="143">
        <v>3035.63</v>
      </c>
      <c r="G57" s="151">
        <v>45642</v>
      </c>
      <c r="H57" s="116">
        <v>1000000000</v>
      </c>
      <c r="I57" s="155"/>
    </row>
    <row r="58" customHeight="1" spans="1:9">
      <c r="A58" s="223" t="s">
        <v>5197</v>
      </c>
      <c r="B58" s="223" t="s">
        <v>742</v>
      </c>
      <c r="C58" s="122" t="s">
        <v>743</v>
      </c>
      <c r="D58" s="140">
        <v>45636</v>
      </c>
      <c r="E58" s="123">
        <v>45636</v>
      </c>
      <c r="F58" s="222">
        <v>737.52</v>
      </c>
      <c r="G58" s="151">
        <v>45642</v>
      </c>
      <c r="H58" s="116">
        <v>1000000000</v>
      </c>
      <c r="I58" s="155"/>
    </row>
    <row r="59" customHeight="1" spans="1:9">
      <c r="A59" s="116" t="s">
        <v>5198</v>
      </c>
      <c r="B59" s="116" t="s">
        <v>742</v>
      </c>
      <c r="C59" s="122" t="s">
        <v>743</v>
      </c>
      <c r="D59" s="140">
        <v>45636</v>
      </c>
      <c r="E59" s="123">
        <v>45637</v>
      </c>
      <c r="F59" s="141">
        <v>2010.5</v>
      </c>
      <c r="G59" s="151">
        <v>45642</v>
      </c>
      <c r="H59" s="116">
        <v>1000000000</v>
      </c>
      <c r="I59" s="155"/>
    </row>
    <row r="60" ht="15.75" customHeight="1" spans="1:9">
      <c r="A60" s="116" t="s">
        <v>5199</v>
      </c>
      <c r="B60" s="116" t="s">
        <v>822</v>
      </c>
      <c r="C60" s="122" t="s">
        <v>113</v>
      </c>
      <c r="D60" s="229">
        <v>45636</v>
      </c>
      <c r="E60" s="232">
        <v>45638</v>
      </c>
      <c r="F60" s="141">
        <v>7619</v>
      </c>
      <c r="G60" s="151">
        <v>45642</v>
      </c>
      <c r="H60" s="116">
        <v>1000000000</v>
      </c>
      <c r="I60" s="155"/>
    </row>
    <row r="61" ht="15.75" customHeight="1" spans="1:9">
      <c r="A61" s="116" t="s">
        <v>5200</v>
      </c>
      <c r="B61" s="116" t="s">
        <v>213</v>
      </c>
      <c r="C61" s="122" t="s">
        <v>214</v>
      </c>
      <c r="D61" s="124">
        <v>45636</v>
      </c>
      <c r="E61" s="124">
        <v>45639</v>
      </c>
      <c r="F61" s="121">
        <v>1296.34</v>
      </c>
      <c r="G61" s="151">
        <v>45642</v>
      </c>
      <c r="H61" s="116">
        <v>1000000000</v>
      </c>
      <c r="I61" s="155"/>
    </row>
    <row r="62" ht="15.75" customHeight="1" spans="1:9">
      <c r="A62" s="116" t="s">
        <v>5201</v>
      </c>
      <c r="B62" s="116" t="s">
        <v>104</v>
      </c>
      <c r="C62" s="122" t="s">
        <v>3419</v>
      </c>
      <c r="D62" s="124">
        <v>45636</v>
      </c>
      <c r="E62" s="124">
        <v>45639</v>
      </c>
      <c r="F62" s="222">
        <v>708</v>
      </c>
      <c r="G62" s="151">
        <v>45642</v>
      </c>
      <c r="H62" s="116">
        <v>1000000000</v>
      </c>
      <c r="I62" s="155"/>
    </row>
    <row r="63" ht="15.75" customHeight="1" spans="1:9">
      <c r="A63" s="116" t="s">
        <v>5202</v>
      </c>
      <c r="B63" s="116" t="s">
        <v>213</v>
      </c>
      <c r="C63" s="147" t="s">
        <v>214</v>
      </c>
      <c r="D63" s="123">
        <v>45636</v>
      </c>
      <c r="E63" s="123">
        <v>45639</v>
      </c>
      <c r="F63" s="141">
        <v>3891.46</v>
      </c>
      <c r="G63" s="151">
        <v>45642</v>
      </c>
      <c r="H63" s="116">
        <v>1000000000</v>
      </c>
      <c r="I63" s="155"/>
    </row>
    <row r="64" ht="17.25" customHeight="1" spans="1:9">
      <c r="A64" s="116" t="s">
        <v>5203</v>
      </c>
      <c r="B64" s="116" t="s">
        <v>329</v>
      </c>
      <c r="C64" s="122" t="s">
        <v>5204</v>
      </c>
      <c r="D64" s="123">
        <v>45636</v>
      </c>
      <c r="E64" s="123">
        <v>45639</v>
      </c>
      <c r="F64" s="121">
        <v>6014.08</v>
      </c>
      <c r="G64" s="151">
        <v>45642</v>
      </c>
      <c r="H64" s="116">
        <v>1000000000</v>
      </c>
      <c r="I64" s="155"/>
    </row>
    <row r="65" ht="15.75" customHeight="1" spans="1:9">
      <c r="A65" s="116" t="s">
        <v>5205</v>
      </c>
      <c r="B65" s="116" t="s">
        <v>143</v>
      </c>
      <c r="C65" s="122" t="s">
        <v>144</v>
      </c>
      <c r="D65" s="225">
        <v>45636</v>
      </c>
      <c r="E65" s="123">
        <v>45639</v>
      </c>
      <c r="F65" s="121">
        <v>5941.5</v>
      </c>
      <c r="G65" s="151">
        <v>45642</v>
      </c>
      <c r="H65" s="116">
        <v>1000000000</v>
      </c>
      <c r="I65" s="155"/>
    </row>
    <row r="66" ht="18" customHeight="1" spans="1:9">
      <c r="A66" s="116" t="s">
        <v>5206</v>
      </c>
      <c r="B66" s="116" t="s">
        <v>107</v>
      </c>
      <c r="C66" s="122" t="s">
        <v>810</v>
      </c>
      <c r="D66" s="124">
        <v>45636</v>
      </c>
      <c r="E66" s="124">
        <v>45642</v>
      </c>
      <c r="F66" s="141">
        <v>4870.94</v>
      </c>
      <c r="G66" s="151">
        <v>45642</v>
      </c>
      <c r="H66" s="162">
        <v>1000000000</v>
      </c>
      <c r="I66" s="155"/>
    </row>
    <row r="67" ht="16.5" customHeight="1" spans="1:9">
      <c r="A67" s="116" t="s">
        <v>5207</v>
      </c>
      <c r="B67" s="116" t="s">
        <v>107</v>
      </c>
      <c r="C67" s="122" t="s">
        <v>810</v>
      </c>
      <c r="D67" s="161">
        <v>45637</v>
      </c>
      <c r="E67" s="123">
        <v>45638</v>
      </c>
      <c r="F67" s="222">
        <v>9670.43</v>
      </c>
      <c r="G67" s="151">
        <v>45642</v>
      </c>
      <c r="H67" s="116">
        <v>1050000117</v>
      </c>
      <c r="I67" s="155"/>
    </row>
    <row r="68" ht="15.75" customHeight="1" spans="1:9">
      <c r="A68" s="116" t="s">
        <v>5208</v>
      </c>
      <c r="B68" s="116" t="s">
        <v>121</v>
      </c>
      <c r="C68" s="122" t="s">
        <v>308</v>
      </c>
      <c r="D68" s="124">
        <v>45637</v>
      </c>
      <c r="E68" s="123">
        <v>45638</v>
      </c>
      <c r="F68" s="143">
        <v>13253.17</v>
      </c>
      <c r="G68" s="151">
        <v>45642</v>
      </c>
      <c r="H68" s="116">
        <v>1000000000</v>
      </c>
      <c r="I68" s="155"/>
    </row>
    <row r="69" ht="15.75" customHeight="1" spans="1:9">
      <c r="A69" s="116" t="s">
        <v>5209</v>
      </c>
      <c r="B69" s="116" t="s">
        <v>914</v>
      </c>
      <c r="C69" s="122" t="s">
        <v>915</v>
      </c>
      <c r="D69" s="124">
        <v>45637</v>
      </c>
      <c r="E69" s="124">
        <v>45637</v>
      </c>
      <c r="F69" s="222">
        <v>10783.29</v>
      </c>
      <c r="G69" s="151">
        <v>45642</v>
      </c>
      <c r="H69" s="116">
        <v>1000000000</v>
      </c>
      <c r="I69" s="155"/>
    </row>
    <row r="70" customHeight="1" spans="1:9">
      <c r="A70" s="116" t="s">
        <v>5210</v>
      </c>
      <c r="B70" s="116" t="s">
        <v>822</v>
      </c>
      <c r="C70" s="122" t="s">
        <v>113</v>
      </c>
      <c r="D70" s="123">
        <v>45637</v>
      </c>
      <c r="E70" s="123">
        <v>45639</v>
      </c>
      <c r="F70" s="222">
        <v>7420</v>
      </c>
      <c r="G70" s="151">
        <v>45642</v>
      </c>
      <c r="H70" s="116">
        <v>1000000000</v>
      </c>
      <c r="I70" s="155"/>
    </row>
    <row r="71" ht="15.75" customHeight="1" spans="1:9">
      <c r="A71" s="116" t="s">
        <v>5211</v>
      </c>
      <c r="B71" s="116" t="s">
        <v>74</v>
      </c>
      <c r="C71" s="122" t="s">
        <v>332</v>
      </c>
      <c r="D71" s="124">
        <v>45637</v>
      </c>
      <c r="E71" s="124">
        <v>45642</v>
      </c>
      <c r="F71" s="143">
        <v>13518.81</v>
      </c>
      <c r="G71" s="151">
        <v>45642</v>
      </c>
      <c r="H71" s="116" t="s">
        <v>3785</v>
      </c>
      <c r="I71" s="155"/>
    </row>
    <row r="72" ht="15.75" customHeight="1" spans="1:9">
      <c r="A72" s="116" t="s">
        <v>5212</v>
      </c>
      <c r="B72" s="116" t="s">
        <v>1236</v>
      </c>
      <c r="C72" s="122" t="s">
        <v>395</v>
      </c>
      <c r="D72" s="124">
        <v>45637</v>
      </c>
      <c r="E72" s="124">
        <v>45642</v>
      </c>
      <c r="F72" s="141">
        <v>5038.01</v>
      </c>
      <c r="G72" s="151">
        <v>45642</v>
      </c>
      <c r="H72" s="116">
        <v>1000000000</v>
      </c>
      <c r="I72" s="155"/>
    </row>
    <row r="73" ht="17.25" customHeight="1" spans="1:9">
      <c r="A73" s="116" t="s">
        <v>5213</v>
      </c>
      <c r="B73" s="116" t="s">
        <v>143</v>
      </c>
      <c r="C73" s="122" t="s">
        <v>144</v>
      </c>
      <c r="D73" s="232">
        <v>45638</v>
      </c>
      <c r="E73" s="232">
        <v>45638</v>
      </c>
      <c r="F73" s="141">
        <v>2031.19</v>
      </c>
      <c r="G73" s="151">
        <v>45642</v>
      </c>
      <c r="H73" s="116">
        <v>1000000000</v>
      </c>
      <c r="I73" s="155"/>
    </row>
    <row r="74" ht="15.75" customHeight="1" spans="1:9">
      <c r="A74" s="116" t="s">
        <v>5214</v>
      </c>
      <c r="B74" s="116" t="s">
        <v>121</v>
      </c>
      <c r="C74" s="122" t="s">
        <v>1963</v>
      </c>
      <c r="D74" s="232">
        <v>45638</v>
      </c>
      <c r="E74" s="124">
        <v>45639</v>
      </c>
      <c r="F74" s="141">
        <v>6784.05</v>
      </c>
      <c r="G74" s="151">
        <v>45642</v>
      </c>
      <c r="H74" s="116">
        <v>1000000000</v>
      </c>
      <c r="I74" s="155"/>
    </row>
    <row r="75" ht="17.25" customHeight="1" spans="1:9">
      <c r="A75" s="116" t="s">
        <v>5215</v>
      </c>
      <c r="B75" s="116" t="s">
        <v>146</v>
      </c>
      <c r="C75" s="122" t="s">
        <v>144</v>
      </c>
      <c r="D75" s="124">
        <v>45638</v>
      </c>
      <c r="E75" s="124">
        <v>45639</v>
      </c>
      <c r="F75" s="141">
        <v>13427.92</v>
      </c>
      <c r="G75" s="151">
        <v>45642</v>
      </c>
      <c r="H75" s="116">
        <v>1000000000</v>
      </c>
      <c r="I75" s="155"/>
    </row>
    <row r="76" ht="16.5" customHeight="1" spans="1:9">
      <c r="A76" s="116" t="s">
        <v>5216</v>
      </c>
      <c r="B76" s="116" t="s">
        <v>2894</v>
      </c>
      <c r="C76" s="122" t="s">
        <v>132</v>
      </c>
      <c r="D76" s="124">
        <v>45638</v>
      </c>
      <c r="E76" s="124">
        <v>45639</v>
      </c>
      <c r="F76" s="222">
        <v>62.86</v>
      </c>
      <c r="G76" s="151">
        <v>45642</v>
      </c>
      <c r="H76" s="116">
        <v>1000000000</v>
      </c>
      <c r="I76" s="155"/>
    </row>
    <row r="77" ht="16.5" customHeight="1" spans="1:9">
      <c r="A77" s="116" t="s">
        <v>5217</v>
      </c>
      <c r="B77" s="116" t="s">
        <v>5218</v>
      </c>
      <c r="C77" s="122" t="s">
        <v>4693</v>
      </c>
      <c r="D77" s="233">
        <v>45638</v>
      </c>
      <c r="E77" s="123">
        <v>45639</v>
      </c>
      <c r="F77" s="234">
        <v>8560</v>
      </c>
      <c r="G77" s="151">
        <v>45642</v>
      </c>
      <c r="H77" s="116">
        <v>3008000000</v>
      </c>
      <c r="I77" s="155"/>
    </row>
    <row r="78" ht="16.5" customHeight="1" spans="1:9">
      <c r="A78" s="116" t="s">
        <v>5219</v>
      </c>
      <c r="B78" s="116" t="s">
        <v>914</v>
      </c>
      <c r="C78" s="122" t="s">
        <v>915</v>
      </c>
      <c r="D78" s="124">
        <v>45637</v>
      </c>
      <c r="E78" s="123">
        <v>45642</v>
      </c>
      <c r="F78" s="141">
        <v>2718.4</v>
      </c>
      <c r="G78" s="151">
        <v>45642</v>
      </c>
      <c r="H78" s="116">
        <v>1000000000</v>
      </c>
      <c r="I78" s="155"/>
    </row>
    <row r="79" ht="15.75" customHeight="1" spans="1:9">
      <c r="A79" s="116" t="s">
        <v>5220</v>
      </c>
      <c r="B79" s="116" t="s">
        <v>54</v>
      </c>
      <c r="C79" s="235" t="s">
        <v>341</v>
      </c>
      <c r="D79" s="233">
        <v>45638</v>
      </c>
      <c r="E79" s="123">
        <v>45642</v>
      </c>
      <c r="F79" s="141">
        <v>9951.88</v>
      </c>
      <c r="G79" s="151">
        <v>45642</v>
      </c>
      <c r="H79" s="116">
        <v>1000000000</v>
      </c>
      <c r="I79" s="155"/>
    </row>
    <row r="80" ht="15.75" customHeight="1" spans="1:9">
      <c r="A80" s="22" t="s">
        <v>160</v>
      </c>
      <c r="B80" s="106"/>
      <c r="C80" s="106"/>
      <c r="D80" s="106"/>
      <c r="E80" s="106"/>
      <c r="F80" s="106"/>
      <c r="G80" s="106"/>
      <c r="H80" s="107"/>
      <c r="I80" s="152">
        <f>SUM(F81:F84)</f>
        <v>560385.42</v>
      </c>
    </row>
    <row r="81" ht="15.75" customHeight="1" spans="1:40">
      <c r="A81" s="26" t="s">
        <v>5221</v>
      </c>
      <c r="B81" s="26" t="s">
        <v>367</v>
      </c>
      <c r="C81" s="122" t="s">
        <v>1276</v>
      </c>
      <c r="D81" s="123">
        <v>45635</v>
      </c>
      <c r="E81" s="123">
        <v>45636</v>
      </c>
      <c r="F81" s="121">
        <v>158594.57</v>
      </c>
      <c r="G81" s="151">
        <v>45642</v>
      </c>
      <c r="H81" s="149">
        <v>1000000000</v>
      </c>
      <c r="I81" s="155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</row>
    <row r="82" ht="16.5" customHeight="1" spans="1:9">
      <c r="A82" s="116" t="s">
        <v>5222</v>
      </c>
      <c r="B82" s="26" t="s">
        <v>367</v>
      </c>
      <c r="C82" s="122" t="s">
        <v>1276</v>
      </c>
      <c r="D82" s="123">
        <v>45635</v>
      </c>
      <c r="E82" s="123">
        <v>45638</v>
      </c>
      <c r="F82" s="121">
        <v>156537.97</v>
      </c>
      <c r="G82" s="151">
        <v>45642</v>
      </c>
      <c r="H82" s="26">
        <v>1000000000</v>
      </c>
      <c r="I82" s="155"/>
    </row>
    <row r="83" ht="15.75" customHeight="1" spans="1:9">
      <c r="A83" s="116" t="s">
        <v>5223</v>
      </c>
      <c r="B83" s="116" t="s">
        <v>2393</v>
      </c>
      <c r="C83" s="122" t="s">
        <v>965</v>
      </c>
      <c r="D83" s="123">
        <v>45635</v>
      </c>
      <c r="E83" s="123">
        <v>45636</v>
      </c>
      <c r="F83" s="236">
        <v>153243.28</v>
      </c>
      <c r="G83" s="151">
        <v>45642</v>
      </c>
      <c r="H83" s="26">
        <v>1000000000</v>
      </c>
      <c r="I83" s="155"/>
    </row>
    <row r="84" customHeight="1" spans="1:9">
      <c r="A84" s="116" t="s">
        <v>5224</v>
      </c>
      <c r="B84" s="26" t="s">
        <v>696</v>
      </c>
      <c r="C84" s="224" t="s">
        <v>697</v>
      </c>
      <c r="D84" s="123">
        <v>45637</v>
      </c>
      <c r="E84" s="123">
        <v>45639</v>
      </c>
      <c r="F84" s="237">
        <v>92009.6</v>
      </c>
      <c r="G84" s="151">
        <v>45642</v>
      </c>
      <c r="H84" s="26" t="s">
        <v>5225</v>
      </c>
      <c r="I84" s="155"/>
    </row>
    <row r="85" ht="15.75" customHeight="1" spans="1:9">
      <c r="A85" s="22" t="s">
        <v>161</v>
      </c>
      <c r="B85" s="106"/>
      <c r="C85" s="106"/>
      <c r="D85" s="106"/>
      <c r="E85" s="106"/>
      <c r="F85" s="106"/>
      <c r="G85" s="106"/>
      <c r="H85" s="107"/>
      <c r="I85" s="152">
        <f>SUM(F86:F103)</f>
        <v>1530350.39</v>
      </c>
    </row>
    <row r="86" ht="16.5" customHeight="1" spans="1:9">
      <c r="A86" s="116" t="s">
        <v>5226</v>
      </c>
      <c r="B86" s="116" t="s">
        <v>5227</v>
      </c>
      <c r="C86" s="122" t="s">
        <v>5228</v>
      </c>
      <c r="D86" s="124">
        <v>45631</v>
      </c>
      <c r="E86" s="124">
        <v>45637</v>
      </c>
      <c r="F86" s="72">
        <v>35062.46</v>
      </c>
      <c r="G86" s="151">
        <v>45642</v>
      </c>
      <c r="H86" s="116">
        <v>1000000000</v>
      </c>
      <c r="I86" s="155"/>
    </row>
    <row r="87" ht="17.25" customHeight="1" spans="1:9">
      <c r="A87" s="116" t="s">
        <v>5229</v>
      </c>
      <c r="B87" s="116" t="s">
        <v>3319</v>
      </c>
      <c r="C87" s="230" t="s">
        <v>2914</v>
      </c>
      <c r="D87" s="161">
        <v>45632</v>
      </c>
      <c r="E87" s="123">
        <v>45637</v>
      </c>
      <c r="F87" s="72">
        <v>180385.02</v>
      </c>
      <c r="G87" s="151">
        <v>45642</v>
      </c>
      <c r="H87" s="116">
        <v>100000000</v>
      </c>
      <c r="I87" s="155"/>
    </row>
    <row r="88" ht="17.25" customHeight="1" spans="1:9">
      <c r="A88" s="116" t="s">
        <v>5230</v>
      </c>
      <c r="B88" s="162" t="s">
        <v>5231</v>
      </c>
      <c r="C88" s="108" t="s">
        <v>393</v>
      </c>
      <c r="D88" s="124">
        <v>45632</v>
      </c>
      <c r="E88" s="124">
        <v>45632</v>
      </c>
      <c r="F88" s="72">
        <v>35595.1</v>
      </c>
      <c r="G88" s="151">
        <v>45642</v>
      </c>
      <c r="H88" s="116">
        <v>1000000000</v>
      </c>
      <c r="I88" s="155"/>
    </row>
    <row r="89" ht="17.25" customHeight="1" spans="1:9">
      <c r="A89" s="116" t="s">
        <v>5232</v>
      </c>
      <c r="B89" s="26" t="s">
        <v>374</v>
      </c>
      <c r="C89" s="238" t="s">
        <v>387</v>
      </c>
      <c r="D89" s="123">
        <v>45636</v>
      </c>
      <c r="E89" s="123">
        <v>45636</v>
      </c>
      <c r="F89" s="141">
        <v>93986.16</v>
      </c>
      <c r="G89" s="151">
        <v>45642</v>
      </c>
      <c r="H89" s="116">
        <v>1000000000</v>
      </c>
      <c r="I89" s="155"/>
    </row>
    <row r="90" ht="17.25" customHeight="1" spans="1:9">
      <c r="A90" s="116" t="s">
        <v>5233</v>
      </c>
      <c r="B90" s="116" t="s">
        <v>374</v>
      </c>
      <c r="C90" s="238" t="s">
        <v>3354</v>
      </c>
      <c r="D90" s="123">
        <v>45636</v>
      </c>
      <c r="E90" s="123">
        <v>45636</v>
      </c>
      <c r="F90" s="141">
        <v>282273.96</v>
      </c>
      <c r="G90" s="151">
        <v>45642</v>
      </c>
      <c r="H90" s="116">
        <v>1000000000</v>
      </c>
      <c r="I90" s="155"/>
    </row>
    <row r="91" ht="17.25" customHeight="1" spans="1:9">
      <c r="A91" s="116" t="s">
        <v>5234</v>
      </c>
      <c r="B91" s="116" t="s">
        <v>121</v>
      </c>
      <c r="C91" s="238" t="s">
        <v>308</v>
      </c>
      <c r="D91" s="124">
        <v>45636</v>
      </c>
      <c r="E91" s="123">
        <v>45636</v>
      </c>
      <c r="F91" s="141">
        <v>44109.94</v>
      </c>
      <c r="G91" s="151">
        <v>45642</v>
      </c>
      <c r="H91" s="116">
        <v>1000000000</v>
      </c>
      <c r="I91" s="155"/>
    </row>
    <row r="92" ht="17.25" customHeight="1" spans="1:9">
      <c r="A92" s="116" t="s">
        <v>5235</v>
      </c>
      <c r="B92" s="26" t="s">
        <v>380</v>
      </c>
      <c r="C92" s="238" t="s">
        <v>878</v>
      </c>
      <c r="D92" s="140">
        <v>45636</v>
      </c>
      <c r="E92" s="123">
        <v>45637</v>
      </c>
      <c r="F92" s="72">
        <v>199159.66</v>
      </c>
      <c r="G92" s="151">
        <v>45642</v>
      </c>
      <c r="H92" s="91">
        <v>1000000000</v>
      </c>
      <c r="I92" s="155"/>
    </row>
    <row r="93" ht="17.25" customHeight="1" spans="1:9">
      <c r="A93" s="116" t="s">
        <v>5236</v>
      </c>
      <c r="B93" s="26" t="s">
        <v>121</v>
      </c>
      <c r="C93" s="238" t="s">
        <v>308</v>
      </c>
      <c r="D93" s="140">
        <v>45636</v>
      </c>
      <c r="E93" s="123">
        <v>45637</v>
      </c>
      <c r="F93" s="72">
        <v>48767.23</v>
      </c>
      <c r="G93" s="151">
        <v>45642</v>
      </c>
      <c r="H93" s="116">
        <v>1000000000</v>
      </c>
      <c r="I93" s="155"/>
    </row>
    <row r="94" ht="17.25" customHeight="1" spans="1:9">
      <c r="A94" s="116" t="s">
        <v>5237</v>
      </c>
      <c r="B94" s="26" t="s">
        <v>125</v>
      </c>
      <c r="C94" s="239" t="s">
        <v>126</v>
      </c>
      <c r="D94" s="140">
        <v>45636</v>
      </c>
      <c r="E94" s="123">
        <v>45637</v>
      </c>
      <c r="F94" s="141">
        <v>2408.08</v>
      </c>
      <c r="G94" s="151">
        <v>45642</v>
      </c>
      <c r="H94" s="116">
        <v>100000000</v>
      </c>
      <c r="I94" s="155"/>
    </row>
    <row r="95" ht="17.25" customHeight="1" spans="1:9">
      <c r="A95" s="116" t="s">
        <v>5238</v>
      </c>
      <c r="B95" s="26" t="s">
        <v>3351</v>
      </c>
      <c r="C95" s="238" t="s">
        <v>308</v>
      </c>
      <c r="D95" s="140">
        <v>45636</v>
      </c>
      <c r="E95" s="123">
        <v>45638</v>
      </c>
      <c r="F95" s="141">
        <v>19640.97</v>
      </c>
      <c r="G95" s="151">
        <v>45642</v>
      </c>
      <c r="H95" s="116">
        <v>1000000000</v>
      </c>
      <c r="I95" s="155"/>
    </row>
    <row r="96" ht="17.25" customHeight="1" spans="1:9">
      <c r="A96" s="116" t="s">
        <v>5239</v>
      </c>
      <c r="B96" s="26" t="s">
        <v>389</v>
      </c>
      <c r="C96" s="238" t="s">
        <v>776</v>
      </c>
      <c r="D96" s="124">
        <v>45636</v>
      </c>
      <c r="E96" s="123">
        <v>45638</v>
      </c>
      <c r="F96" s="141">
        <v>48803.35</v>
      </c>
      <c r="G96" s="151">
        <v>45642</v>
      </c>
      <c r="H96" s="116">
        <v>1000000000</v>
      </c>
      <c r="I96" s="155"/>
    </row>
    <row r="97" ht="17.25" customHeight="1" spans="1:9">
      <c r="A97" s="116" t="s">
        <v>5240</v>
      </c>
      <c r="B97" s="116" t="s">
        <v>2696</v>
      </c>
      <c r="C97" s="238" t="s">
        <v>517</v>
      </c>
      <c r="D97" s="140">
        <v>45636</v>
      </c>
      <c r="E97" s="123">
        <v>45638</v>
      </c>
      <c r="F97" s="141">
        <v>66122.35</v>
      </c>
      <c r="G97" s="151">
        <v>45642</v>
      </c>
      <c r="H97" s="116">
        <v>1000000000</v>
      </c>
      <c r="I97" s="155"/>
    </row>
    <row r="98" ht="17.25" customHeight="1" spans="1:9">
      <c r="A98" s="116" t="s">
        <v>5241</v>
      </c>
      <c r="B98" s="116" t="s">
        <v>169</v>
      </c>
      <c r="C98" s="108" t="s">
        <v>393</v>
      </c>
      <c r="D98" s="124">
        <v>45636</v>
      </c>
      <c r="E98" s="124">
        <v>45639</v>
      </c>
      <c r="F98" s="72">
        <v>39840.74</v>
      </c>
      <c r="G98" s="151">
        <v>45642</v>
      </c>
      <c r="H98" s="116">
        <v>1000000000</v>
      </c>
      <c r="I98" s="155"/>
    </row>
    <row r="99" ht="15.75" customHeight="1" spans="1:9">
      <c r="A99" s="116" t="s">
        <v>5242</v>
      </c>
      <c r="B99" s="116" t="s">
        <v>184</v>
      </c>
      <c r="C99" s="240" t="s">
        <v>5243</v>
      </c>
      <c r="D99" s="124">
        <v>45636</v>
      </c>
      <c r="E99" s="124">
        <v>45639</v>
      </c>
      <c r="F99" s="72">
        <v>170650.4</v>
      </c>
      <c r="G99" s="151">
        <v>45642</v>
      </c>
      <c r="H99" s="116">
        <v>1000000000</v>
      </c>
      <c r="I99" s="155"/>
    </row>
    <row r="100" ht="15.75" customHeight="1" spans="1:9">
      <c r="A100" s="116" t="s">
        <v>5244</v>
      </c>
      <c r="B100" s="116" t="s">
        <v>163</v>
      </c>
      <c r="C100" s="238" t="s">
        <v>5245</v>
      </c>
      <c r="D100" s="124">
        <v>45636</v>
      </c>
      <c r="E100" s="124">
        <v>45639</v>
      </c>
      <c r="F100" s="72">
        <v>115472.26</v>
      </c>
      <c r="G100" s="151">
        <v>45642</v>
      </c>
      <c r="H100" s="102">
        <v>3008000000</v>
      </c>
      <c r="I100" s="155"/>
    </row>
    <row r="101" ht="15.75" customHeight="1" spans="1:9">
      <c r="A101" s="116" t="s">
        <v>5246</v>
      </c>
      <c r="B101" s="116" t="s">
        <v>169</v>
      </c>
      <c r="C101" s="108" t="s">
        <v>393</v>
      </c>
      <c r="D101" s="140">
        <v>45637</v>
      </c>
      <c r="E101" s="118">
        <v>45642</v>
      </c>
      <c r="F101" s="72">
        <v>41361.27</v>
      </c>
      <c r="G101" s="151">
        <v>45642</v>
      </c>
      <c r="H101" s="116">
        <v>1000000000</v>
      </c>
      <c r="I101" s="155"/>
    </row>
    <row r="102" ht="15.75" customHeight="1" spans="1:9">
      <c r="A102" s="116" t="s">
        <v>5247</v>
      </c>
      <c r="B102" s="116" t="s">
        <v>2881</v>
      </c>
      <c r="C102" s="122" t="s">
        <v>308</v>
      </c>
      <c r="D102" s="124">
        <v>45638</v>
      </c>
      <c r="E102" s="124">
        <v>45638</v>
      </c>
      <c r="F102" s="141">
        <v>2236.5</v>
      </c>
      <c r="G102" s="151">
        <v>45642</v>
      </c>
      <c r="H102" s="116">
        <v>1000000000</v>
      </c>
      <c r="I102" s="155"/>
    </row>
    <row r="103" ht="15.75" customHeight="1" spans="1:9">
      <c r="A103" s="116" t="s">
        <v>5248</v>
      </c>
      <c r="B103" s="26" t="s">
        <v>828</v>
      </c>
      <c r="C103" s="241" t="s">
        <v>1175</v>
      </c>
      <c r="D103" s="124">
        <v>45638</v>
      </c>
      <c r="E103" s="124">
        <v>45638</v>
      </c>
      <c r="F103" s="141">
        <v>104474.94</v>
      </c>
      <c r="G103" s="151">
        <v>45642</v>
      </c>
      <c r="H103" s="149" t="s">
        <v>3204</v>
      </c>
      <c r="I103" s="155"/>
    </row>
    <row r="104" ht="15.75" customHeight="1" spans="1:9">
      <c r="A104" s="22" t="s">
        <v>186</v>
      </c>
      <c r="B104" s="106"/>
      <c r="C104" s="106"/>
      <c r="D104" s="106"/>
      <c r="E104" s="106"/>
      <c r="F104" s="106"/>
      <c r="G104" s="106"/>
      <c r="H104" s="107"/>
      <c r="I104" s="152">
        <f>SUM(F105)</f>
        <v>28401.04</v>
      </c>
    </row>
    <row r="105" ht="18" customHeight="1" spans="1:9">
      <c r="A105" s="116" t="s">
        <v>5249</v>
      </c>
      <c r="B105" s="26" t="s">
        <v>1593</v>
      </c>
      <c r="C105" s="122" t="s">
        <v>1594</v>
      </c>
      <c r="D105" s="160">
        <v>45631</v>
      </c>
      <c r="E105" s="232">
        <v>45636</v>
      </c>
      <c r="F105" s="141">
        <v>28401.04</v>
      </c>
      <c r="G105" s="151">
        <v>45642</v>
      </c>
      <c r="H105" s="91">
        <v>1000000000</v>
      </c>
      <c r="I105" s="155"/>
    </row>
    <row r="106" ht="15.75" customHeight="1" spans="1:9">
      <c r="A106" s="22" t="s">
        <v>187</v>
      </c>
      <c r="B106" s="106"/>
      <c r="C106" s="106"/>
      <c r="D106" s="106"/>
      <c r="E106" s="106"/>
      <c r="F106" s="106"/>
      <c r="G106" s="106"/>
      <c r="H106" s="107"/>
      <c r="I106" s="152">
        <f>SUM(F107:F120)</f>
        <v>4913529.15</v>
      </c>
    </row>
    <row r="107" ht="15.75" customHeight="1" spans="1:9">
      <c r="A107" s="116" t="s">
        <v>5250</v>
      </c>
      <c r="B107" s="26" t="s">
        <v>253</v>
      </c>
      <c r="C107" s="122" t="s">
        <v>395</v>
      </c>
      <c r="D107" s="140">
        <v>45630</v>
      </c>
      <c r="E107" s="118">
        <v>45637</v>
      </c>
      <c r="F107" s="141">
        <v>24094.95</v>
      </c>
      <c r="G107" s="151">
        <v>45642</v>
      </c>
      <c r="H107" s="116">
        <v>1000000000</v>
      </c>
      <c r="I107" s="155"/>
    </row>
    <row r="108" ht="15.75" customHeight="1" spans="1:9">
      <c r="A108" s="242" t="s">
        <v>5251</v>
      </c>
      <c r="B108" s="116" t="s">
        <v>822</v>
      </c>
      <c r="C108" s="243" t="s">
        <v>113</v>
      </c>
      <c r="D108" s="151">
        <v>45631</v>
      </c>
      <c r="E108" s="140">
        <v>45632</v>
      </c>
      <c r="F108" s="141">
        <v>23550.5</v>
      </c>
      <c r="G108" s="151">
        <v>45642</v>
      </c>
      <c r="H108" s="116">
        <v>1000000000</v>
      </c>
      <c r="I108" s="155"/>
    </row>
    <row r="109" ht="15.75" customHeight="1" spans="1:9">
      <c r="A109" s="242" t="s">
        <v>5252</v>
      </c>
      <c r="B109" s="116" t="s">
        <v>4963</v>
      </c>
      <c r="C109" s="243" t="s">
        <v>2084</v>
      </c>
      <c r="D109" s="161">
        <v>45631</v>
      </c>
      <c r="E109" s="161">
        <v>45635</v>
      </c>
      <c r="F109" s="139">
        <v>20684.07</v>
      </c>
      <c r="G109" s="151">
        <v>45642</v>
      </c>
      <c r="H109" s="116">
        <v>1000000000</v>
      </c>
      <c r="I109" s="155"/>
    </row>
    <row r="110" ht="15.75" customHeight="1" spans="1:9">
      <c r="A110" s="242" t="s">
        <v>5253</v>
      </c>
      <c r="B110" s="116" t="s">
        <v>82</v>
      </c>
      <c r="C110" s="243" t="s">
        <v>113</v>
      </c>
      <c r="D110" s="118">
        <v>45632</v>
      </c>
      <c r="E110" s="151">
        <v>45632</v>
      </c>
      <c r="F110" s="119">
        <v>47300.52</v>
      </c>
      <c r="G110" s="151">
        <v>45642</v>
      </c>
      <c r="H110" s="116">
        <v>1000000000</v>
      </c>
      <c r="I110" s="155"/>
    </row>
    <row r="111" ht="15.75" customHeight="1" spans="1:9">
      <c r="A111" s="116" t="s">
        <v>971</v>
      </c>
      <c r="B111" s="116" t="s">
        <v>198</v>
      </c>
      <c r="C111" s="224" t="s">
        <v>5254</v>
      </c>
      <c r="D111" s="118">
        <v>45632</v>
      </c>
      <c r="E111" s="118">
        <v>45635</v>
      </c>
      <c r="F111" s="141">
        <v>793378.52</v>
      </c>
      <c r="G111" s="151">
        <v>45642</v>
      </c>
      <c r="H111" s="116" t="s">
        <v>973</v>
      </c>
      <c r="I111" s="155"/>
    </row>
    <row r="112" ht="15.75" customHeight="1" spans="1:9">
      <c r="A112" s="196" t="s">
        <v>5255</v>
      </c>
      <c r="B112" s="116" t="s">
        <v>88</v>
      </c>
      <c r="C112" s="243" t="s">
        <v>1309</v>
      </c>
      <c r="D112" s="118">
        <v>45634</v>
      </c>
      <c r="E112" s="118">
        <v>45635</v>
      </c>
      <c r="F112" s="121">
        <v>37360.56</v>
      </c>
      <c r="G112" s="151">
        <v>45642</v>
      </c>
      <c r="H112" s="116" t="s">
        <v>3785</v>
      </c>
      <c r="I112" s="155"/>
    </row>
    <row r="113" ht="15.75" customHeight="1" spans="1:9">
      <c r="A113" s="116" t="s">
        <v>5256</v>
      </c>
      <c r="B113" s="26" t="s">
        <v>143</v>
      </c>
      <c r="C113" s="243" t="s">
        <v>144</v>
      </c>
      <c r="D113" s="118">
        <v>45635</v>
      </c>
      <c r="E113" s="118">
        <v>45635</v>
      </c>
      <c r="F113" s="141">
        <v>71341.8</v>
      </c>
      <c r="G113" s="151">
        <v>45642</v>
      </c>
      <c r="H113" s="116">
        <v>1000000000</v>
      </c>
      <c r="I113" s="155"/>
    </row>
    <row r="114" ht="15.75" customHeight="1" spans="1:9">
      <c r="A114" s="242" t="s">
        <v>5257</v>
      </c>
      <c r="B114" s="116" t="s">
        <v>189</v>
      </c>
      <c r="C114" s="243" t="s">
        <v>1858</v>
      </c>
      <c r="D114" s="118">
        <v>45635</v>
      </c>
      <c r="E114" s="118">
        <v>45636</v>
      </c>
      <c r="F114" s="141">
        <v>123596.51</v>
      </c>
      <c r="G114" s="151">
        <v>45642</v>
      </c>
      <c r="H114" s="116" t="s">
        <v>5258</v>
      </c>
      <c r="I114" s="155"/>
    </row>
    <row r="115" ht="15.75" customHeight="1" spans="1:9">
      <c r="A115" s="116" t="s">
        <v>5259</v>
      </c>
      <c r="B115" s="26" t="s">
        <v>88</v>
      </c>
      <c r="C115" s="147" t="s">
        <v>1309</v>
      </c>
      <c r="D115" s="118">
        <v>45636</v>
      </c>
      <c r="E115" s="118">
        <v>45637</v>
      </c>
      <c r="F115" s="141">
        <v>33968.79</v>
      </c>
      <c r="G115" s="151">
        <v>45642</v>
      </c>
      <c r="H115" s="116" t="s">
        <v>5260</v>
      </c>
      <c r="I115" s="155"/>
    </row>
    <row r="116" ht="15.75" customHeight="1" spans="1:9">
      <c r="A116" s="116" t="s">
        <v>5261</v>
      </c>
      <c r="B116" s="116" t="s">
        <v>198</v>
      </c>
      <c r="C116" s="224" t="s">
        <v>5262</v>
      </c>
      <c r="D116" s="140">
        <v>45636</v>
      </c>
      <c r="E116" s="118">
        <v>45637</v>
      </c>
      <c r="F116" s="244">
        <v>2700100</v>
      </c>
      <c r="G116" s="151">
        <v>45642</v>
      </c>
      <c r="H116" s="116" t="s">
        <v>973</v>
      </c>
      <c r="I116" s="155"/>
    </row>
    <row r="117" ht="16.5" customHeight="1" spans="1:9">
      <c r="A117" s="245" t="s">
        <v>5263</v>
      </c>
      <c r="B117" s="91" t="s">
        <v>82</v>
      </c>
      <c r="C117" s="122" t="s">
        <v>113</v>
      </c>
      <c r="D117" s="140">
        <v>45636</v>
      </c>
      <c r="E117" s="118">
        <v>45637</v>
      </c>
      <c r="F117" s="141">
        <v>24282</v>
      </c>
      <c r="G117" s="151">
        <v>45642</v>
      </c>
      <c r="H117" s="116">
        <v>1000000000</v>
      </c>
      <c r="I117" s="155"/>
    </row>
    <row r="118" ht="15.75" customHeight="1" spans="1:9">
      <c r="A118" s="116" t="s">
        <v>5264</v>
      </c>
      <c r="B118" s="116" t="s">
        <v>198</v>
      </c>
      <c r="C118" s="122" t="s">
        <v>5265</v>
      </c>
      <c r="D118" s="140">
        <v>45636</v>
      </c>
      <c r="E118" s="118">
        <v>45637</v>
      </c>
      <c r="F118" s="141">
        <v>908823.52</v>
      </c>
      <c r="G118" s="151">
        <v>45642</v>
      </c>
      <c r="H118" s="116" t="s">
        <v>5128</v>
      </c>
      <c r="I118" s="155"/>
    </row>
    <row r="119" ht="15.75" customHeight="1" spans="1:9">
      <c r="A119" s="116" t="s">
        <v>5266</v>
      </c>
      <c r="B119" s="116" t="s">
        <v>189</v>
      </c>
      <c r="C119" s="122" t="s">
        <v>1475</v>
      </c>
      <c r="D119" s="140">
        <v>45636</v>
      </c>
      <c r="E119" s="118">
        <v>45638</v>
      </c>
      <c r="F119" s="141">
        <v>30808.14</v>
      </c>
      <c r="G119" s="151">
        <v>45642</v>
      </c>
      <c r="H119" s="162" t="s">
        <v>3785</v>
      </c>
      <c r="I119" s="155"/>
    </row>
    <row r="120" ht="15.75" customHeight="1" spans="1:9">
      <c r="A120" s="116" t="s">
        <v>5267</v>
      </c>
      <c r="B120" s="26" t="s">
        <v>536</v>
      </c>
      <c r="C120" s="122" t="s">
        <v>537</v>
      </c>
      <c r="D120" s="140">
        <v>45636</v>
      </c>
      <c r="E120" s="118">
        <v>45638</v>
      </c>
      <c r="F120" s="141">
        <v>74239.27</v>
      </c>
      <c r="G120" s="151">
        <v>45642</v>
      </c>
      <c r="H120" s="162">
        <v>1000000000</v>
      </c>
      <c r="I120" s="155"/>
    </row>
    <row r="121" ht="15.75" customHeight="1" spans="1:9">
      <c r="A121" s="22" t="s">
        <v>208</v>
      </c>
      <c r="B121" s="106"/>
      <c r="C121" s="106"/>
      <c r="D121" s="106"/>
      <c r="E121" s="106"/>
      <c r="F121" s="106"/>
      <c r="G121" s="106"/>
      <c r="H121" s="107"/>
      <c r="I121" s="152">
        <f>SUM(F122:F129)</f>
        <v>216982.19</v>
      </c>
    </row>
    <row r="122" ht="17.25" customHeight="1" spans="1:9">
      <c r="A122" s="116" t="s">
        <v>5131</v>
      </c>
      <c r="B122" s="116" t="s">
        <v>3100</v>
      </c>
      <c r="C122" s="122" t="s">
        <v>338</v>
      </c>
      <c r="D122" s="123">
        <v>45630</v>
      </c>
      <c r="E122" s="123">
        <v>45632</v>
      </c>
      <c r="F122" s="222">
        <v>23554.3</v>
      </c>
      <c r="G122" s="151">
        <v>45642</v>
      </c>
      <c r="H122" s="116">
        <v>1000000000</v>
      </c>
      <c r="I122" s="155"/>
    </row>
    <row r="123" ht="17.25" customHeight="1" spans="1:9">
      <c r="A123" s="116" t="s">
        <v>5268</v>
      </c>
      <c r="B123" s="116" t="s">
        <v>213</v>
      </c>
      <c r="C123" s="122" t="s">
        <v>214</v>
      </c>
      <c r="D123" s="123">
        <v>45631</v>
      </c>
      <c r="E123" s="123">
        <v>45635</v>
      </c>
      <c r="F123" s="141">
        <v>40050.47</v>
      </c>
      <c r="G123" s="151">
        <v>45642</v>
      </c>
      <c r="H123" s="116">
        <v>1000000000</v>
      </c>
      <c r="I123" s="155"/>
    </row>
    <row r="124" ht="17.25" customHeight="1" spans="1:9">
      <c r="A124" s="159" t="s">
        <v>5269</v>
      </c>
      <c r="B124" s="116" t="s">
        <v>213</v>
      </c>
      <c r="C124" s="122" t="s">
        <v>214</v>
      </c>
      <c r="D124" s="123">
        <v>45631</v>
      </c>
      <c r="E124" s="123">
        <v>45635</v>
      </c>
      <c r="F124" s="246">
        <v>25762.48</v>
      </c>
      <c r="G124" s="151">
        <v>45642</v>
      </c>
      <c r="H124" s="116">
        <v>1000000000</v>
      </c>
      <c r="I124" s="155"/>
    </row>
    <row r="125" ht="17.25" customHeight="1" spans="1:9">
      <c r="A125" s="116" t="s">
        <v>5270</v>
      </c>
      <c r="B125" s="116" t="s">
        <v>269</v>
      </c>
      <c r="C125" s="122" t="s">
        <v>780</v>
      </c>
      <c r="D125" s="123">
        <v>45632</v>
      </c>
      <c r="E125" s="123">
        <v>45635</v>
      </c>
      <c r="F125" s="222">
        <v>36046.3</v>
      </c>
      <c r="G125" s="151">
        <v>45642</v>
      </c>
      <c r="H125" s="116">
        <v>1000000000</v>
      </c>
      <c r="I125" s="155"/>
    </row>
    <row r="126" ht="15.75" customHeight="1" spans="1:9">
      <c r="A126" s="116" t="s">
        <v>5271</v>
      </c>
      <c r="B126" s="116" t="s">
        <v>615</v>
      </c>
      <c r="C126" s="122" t="s">
        <v>2832</v>
      </c>
      <c r="D126" s="123">
        <v>45632</v>
      </c>
      <c r="E126" s="123">
        <v>45635</v>
      </c>
      <c r="F126" s="222">
        <v>17965</v>
      </c>
      <c r="G126" s="151">
        <v>45642</v>
      </c>
      <c r="H126" s="247">
        <v>1000000000</v>
      </c>
      <c r="I126" s="155"/>
    </row>
    <row r="127" ht="15.75" customHeight="1" spans="1:9">
      <c r="A127" s="242" t="s">
        <v>5136</v>
      </c>
      <c r="B127" s="116" t="s">
        <v>213</v>
      </c>
      <c r="C127" s="122" t="s">
        <v>214</v>
      </c>
      <c r="D127" s="123">
        <v>45632</v>
      </c>
      <c r="E127" s="123">
        <v>45635</v>
      </c>
      <c r="F127" s="165">
        <v>17788.35</v>
      </c>
      <c r="G127" s="151">
        <v>45642</v>
      </c>
      <c r="H127" s="26">
        <v>1000000000</v>
      </c>
      <c r="I127" s="155"/>
    </row>
    <row r="128" ht="15.75" customHeight="1" spans="1:9">
      <c r="A128" s="242" t="s">
        <v>5272</v>
      </c>
      <c r="B128" s="116" t="s">
        <v>213</v>
      </c>
      <c r="C128" s="122" t="s">
        <v>214</v>
      </c>
      <c r="D128" s="118">
        <v>45635</v>
      </c>
      <c r="E128" s="118">
        <v>45637</v>
      </c>
      <c r="F128" s="165">
        <v>20341.86</v>
      </c>
      <c r="G128" s="151">
        <v>45642</v>
      </c>
      <c r="H128" s="116">
        <v>1000000000</v>
      </c>
      <c r="I128" s="155"/>
    </row>
    <row r="129" ht="15.75" customHeight="1" spans="1:9">
      <c r="A129" s="116" t="s">
        <v>5273</v>
      </c>
      <c r="B129" s="248" t="s">
        <v>213</v>
      </c>
      <c r="C129" s="122" t="s">
        <v>214</v>
      </c>
      <c r="D129" s="118">
        <v>45636</v>
      </c>
      <c r="E129" s="118">
        <v>45638</v>
      </c>
      <c r="F129" s="165">
        <v>35473.43</v>
      </c>
      <c r="G129" s="151">
        <v>45642</v>
      </c>
      <c r="H129" s="26">
        <v>1000000000</v>
      </c>
      <c r="I129" s="155"/>
    </row>
    <row r="130" ht="15.75" customHeight="1" spans="1:9">
      <c r="A130" s="22" t="s">
        <v>220</v>
      </c>
      <c r="B130" s="106"/>
      <c r="C130" s="106"/>
      <c r="D130" s="106"/>
      <c r="E130" s="106"/>
      <c r="F130" s="106"/>
      <c r="G130" s="106"/>
      <c r="H130" s="107"/>
      <c r="I130" s="152">
        <f>SUM(F131)</f>
        <v>0</v>
      </c>
    </row>
    <row r="131" ht="15.75" customHeight="1" spans="1:9">
      <c r="A131" s="116"/>
      <c r="B131" s="116"/>
      <c r="C131" s="122"/>
      <c r="D131" s="164"/>
      <c r="E131" s="164"/>
      <c r="F131" s="72"/>
      <c r="G131" s="118"/>
      <c r="H131" s="116"/>
      <c r="I131" s="122"/>
    </row>
    <row r="132" ht="15.75" customHeight="1" spans="1:9">
      <c r="A132" s="22" t="s">
        <v>221</v>
      </c>
      <c r="B132" s="106"/>
      <c r="C132" s="106"/>
      <c r="D132" s="106"/>
      <c r="E132" s="106"/>
      <c r="F132" s="106"/>
      <c r="G132" s="106"/>
      <c r="H132" s="107"/>
      <c r="I132" s="152">
        <f>SUM(F133:F134)</f>
        <v>288412.52</v>
      </c>
    </row>
    <row r="133" ht="15.75" customHeight="1" spans="1:9">
      <c r="A133" s="116" t="s">
        <v>5274</v>
      </c>
      <c r="B133" s="26" t="s">
        <v>5275</v>
      </c>
      <c r="C133" s="122" t="s">
        <v>5276</v>
      </c>
      <c r="D133" s="118">
        <v>45629</v>
      </c>
      <c r="E133" s="151">
        <v>45638</v>
      </c>
      <c r="F133" s="165">
        <v>17888.5</v>
      </c>
      <c r="G133" s="151">
        <v>45642</v>
      </c>
      <c r="H133" s="91">
        <v>1000000000</v>
      </c>
      <c r="I133" s="155"/>
    </row>
    <row r="134" ht="13.5" customHeight="1" spans="1:9">
      <c r="A134" s="116" t="s">
        <v>5277</v>
      </c>
      <c r="B134" s="26" t="s">
        <v>5278</v>
      </c>
      <c r="C134" s="122" t="s">
        <v>5279</v>
      </c>
      <c r="D134" s="118">
        <v>45629</v>
      </c>
      <c r="E134" s="151">
        <v>45639</v>
      </c>
      <c r="F134" s="249">
        <v>270524.02</v>
      </c>
      <c r="G134" s="151">
        <v>45642</v>
      </c>
      <c r="H134" s="164">
        <v>1000000000</v>
      </c>
      <c r="I134" s="155"/>
    </row>
    <row r="135" customFormat="1" ht="15.75" customHeight="1" spans="1:8">
      <c r="A135" s="91"/>
      <c r="B135" s="91"/>
      <c r="D135" s="91"/>
      <c r="E135" s="91"/>
      <c r="F135" s="167"/>
      <c r="G135" s="250"/>
      <c r="H135" s="169"/>
    </row>
    <row r="136" customFormat="1" ht="15.75" customHeight="1" spans="1:8">
      <c r="A136" s="170" t="s">
        <v>222</v>
      </c>
      <c r="B136" s="171"/>
      <c r="C136" s="171"/>
      <c r="D136" s="91"/>
      <c r="E136" s="91"/>
      <c r="F136" s="167"/>
      <c r="G136" s="251"/>
      <c r="H136" s="91"/>
    </row>
    <row r="137" customFormat="1" ht="15.75" customHeight="1" spans="1:8">
      <c r="A137" s="172" t="s">
        <v>223</v>
      </c>
      <c r="B137" s="102"/>
      <c r="C137" s="102"/>
      <c r="D137" s="91"/>
      <c r="E137" s="91"/>
      <c r="F137" s="167"/>
      <c r="G137" s="251"/>
      <c r="H137" s="91"/>
    </row>
    <row r="138" customFormat="1" ht="15.75" customHeight="1" spans="1:8">
      <c r="A138" s="91"/>
      <c r="B138" s="91"/>
      <c r="D138" s="91"/>
      <c r="E138" s="91"/>
      <c r="F138" s="167"/>
      <c r="G138" s="251"/>
      <c r="H138" s="91"/>
    </row>
    <row r="139" customFormat="1" ht="15.75" customHeight="1" spans="1:8">
      <c r="A139" s="91"/>
      <c r="B139" s="91"/>
      <c r="D139" s="91"/>
      <c r="E139" s="91"/>
      <c r="F139" s="167"/>
      <c r="G139" s="251"/>
      <c r="H139" s="91"/>
    </row>
    <row r="140" customFormat="1" ht="15.75" customHeight="1" spans="1:8">
      <c r="A140" s="91"/>
      <c r="B140" s="91"/>
      <c r="D140" s="91"/>
      <c r="E140" s="91"/>
      <c r="F140" s="167"/>
      <c r="G140" s="251"/>
      <c r="H140" s="91"/>
    </row>
    <row r="141" customFormat="1" ht="15.75" customHeight="1" spans="1:8">
      <c r="A141" s="91"/>
      <c r="B141" s="91"/>
      <c r="D141" s="91"/>
      <c r="E141" s="91"/>
      <c r="F141" s="167"/>
      <c r="G141" s="251"/>
      <c r="H141" s="91"/>
    </row>
    <row r="142" customFormat="1" ht="15.75" customHeight="1" spans="1:8">
      <c r="A142" s="91"/>
      <c r="B142" s="91"/>
      <c r="D142" s="91"/>
      <c r="E142" s="91"/>
      <c r="F142" s="167"/>
      <c r="G142" s="251"/>
      <c r="H142" s="91"/>
    </row>
    <row r="143" customFormat="1" ht="15.75" customHeight="1" spans="1:8">
      <c r="A143" s="91"/>
      <c r="B143" s="91"/>
      <c r="D143" s="91"/>
      <c r="E143" s="91"/>
      <c r="F143" s="167"/>
      <c r="G143" s="251"/>
      <c r="H143" s="91"/>
    </row>
    <row r="144" customFormat="1" ht="15.75" customHeight="1" spans="1:8">
      <c r="A144" s="91"/>
      <c r="B144" s="91"/>
      <c r="D144" s="91"/>
      <c r="E144" s="91"/>
      <c r="F144" s="167"/>
      <c r="G144" s="251"/>
      <c r="H144" s="91"/>
    </row>
    <row r="145" customFormat="1" ht="15.75" customHeight="1" spans="1:8">
      <c r="A145" s="91"/>
      <c r="B145" s="91"/>
      <c r="D145" s="91"/>
      <c r="E145" s="91"/>
      <c r="F145" s="167"/>
      <c r="G145" s="251"/>
      <c r="H145" s="91"/>
    </row>
    <row r="146" customFormat="1" ht="15.75" customHeight="1" spans="1:8">
      <c r="A146" s="91"/>
      <c r="B146" s="91"/>
      <c r="D146" s="91"/>
      <c r="E146" s="91"/>
      <c r="F146" s="167"/>
      <c r="G146" s="251"/>
      <c r="H146" s="91"/>
    </row>
    <row r="147" customFormat="1" ht="15.75" customHeight="1" spans="1:8">
      <c r="A147" s="91"/>
      <c r="B147" s="91"/>
      <c r="D147" s="91"/>
      <c r="E147" s="91"/>
      <c r="F147" s="167"/>
      <c r="G147" s="251"/>
      <c r="H147" s="91"/>
    </row>
    <row r="148" customFormat="1" ht="15.75" customHeight="1" spans="1:8">
      <c r="A148" s="91"/>
      <c r="B148" s="91"/>
      <c r="D148" s="91"/>
      <c r="E148" s="91"/>
      <c r="F148" s="167"/>
      <c r="G148" s="251"/>
      <c r="H148" s="91"/>
    </row>
    <row r="149" customFormat="1" ht="15.75" customHeight="1" spans="1:8">
      <c r="A149" s="91"/>
      <c r="B149" s="91"/>
      <c r="D149" s="91"/>
      <c r="E149" s="91"/>
      <c r="F149" s="167"/>
      <c r="G149" s="251"/>
      <c r="H149" s="91"/>
    </row>
    <row r="150" customFormat="1" ht="15.75" customHeight="1" spans="1:8">
      <c r="A150" s="91"/>
      <c r="B150" s="91"/>
      <c r="D150" s="91"/>
      <c r="E150" s="91"/>
      <c r="F150" s="167"/>
      <c r="G150" s="251"/>
      <c r="H150" s="91"/>
    </row>
    <row r="151" customFormat="1" ht="15.75" customHeight="1" spans="1:8">
      <c r="A151" s="91"/>
      <c r="B151" s="91"/>
      <c r="D151" s="91"/>
      <c r="E151" s="91"/>
      <c r="F151" s="167"/>
      <c r="G151" s="251"/>
      <c r="H151" s="91"/>
    </row>
    <row r="152" customFormat="1" ht="15.75" customHeight="1" spans="1:8">
      <c r="A152" s="91"/>
      <c r="B152" s="91"/>
      <c r="D152" s="91"/>
      <c r="E152" s="91"/>
      <c r="F152" s="167"/>
      <c r="G152" s="251"/>
      <c r="H152" s="91"/>
    </row>
    <row r="153" customFormat="1" ht="15.75" customHeight="1" spans="1:8">
      <c r="A153" s="91"/>
      <c r="B153" s="91"/>
      <c r="D153" s="91"/>
      <c r="E153" s="91"/>
      <c r="F153" s="167"/>
      <c r="G153" s="251"/>
      <c r="H153" s="91"/>
    </row>
    <row r="154" customFormat="1" ht="15.75" customHeight="1" spans="1:8">
      <c r="A154" s="91"/>
      <c r="B154" s="91"/>
      <c r="D154" s="91"/>
      <c r="E154" s="91"/>
      <c r="F154" s="167"/>
      <c r="G154" s="251"/>
      <c r="H154" s="91"/>
    </row>
    <row r="155" customFormat="1" ht="15.75" customHeight="1" spans="1:8">
      <c r="A155" s="91"/>
      <c r="B155" s="91"/>
      <c r="D155" s="91"/>
      <c r="E155" s="91"/>
      <c r="F155" s="167"/>
      <c r="G155" s="251"/>
      <c r="H155" s="91"/>
    </row>
    <row r="156" customFormat="1" ht="15.75" customHeight="1" spans="1:8">
      <c r="A156" s="91"/>
      <c r="B156" s="91"/>
      <c r="D156" s="91"/>
      <c r="E156" s="91"/>
      <c r="F156" s="167"/>
      <c r="G156" s="251"/>
      <c r="H156" s="91"/>
    </row>
    <row r="157" customFormat="1" ht="15.75" customHeight="1" spans="1:8">
      <c r="A157" s="91"/>
      <c r="B157" s="91"/>
      <c r="D157" s="91"/>
      <c r="E157" s="91"/>
      <c r="F157" s="167"/>
      <c r="G157" s="251"/>
      <c r="H157" s="91"/>
    </row>
    <row r="158" customFormat="1" ht="15.75" customHeight="1" spans="1:8">
      <c r="A158" s="91"/>
      <c r="B158" s="91"/>
      <c r="D158" s="91"/>
      <c r="E158" s="91"/>
      <c r="F158" s="167"/>
      <c r="G158" s="251"/>
      <c r="H158" s="91"/>
    </row>
    <row r="159" customFormat="1" ht="15.75" customHeight="1" spans="1:8">
      <c r="A159" s="91"/>
      <c r="B159" s="91"/>
      <c r="D159" s="91"/>
      <c r="E159" s="91"/>
      <c r="F159" s="167"/>
      <c r="G159" s="251"/>
      <c r="H159" s="91"/>
    </row>
    <row r="160" customFormat="1" ht="15.75" customHeight="1" spans="1:8">
      <c r="A160" s="91"/>
      <c r="B160" s="91"/>
      <c r="D160" s="91"/>
      <c r="E160" s="91"/>
      <c r="F160" s="167"/>
      <c r="G160" s="251"/>
      <c r="H160" s="91"/>
    </row>
    <row r="161" customFormat="1" ht="15.75" customHeight="1" spans="1:8">
      <c r="A161" s="91"/>
      <c r="B161" s="91"/>
      <c r="D161" s="91"/>
      <c r="E161" s="91"/>
      <c r="F161" s="167"/>
      <c r="G161" s="251"/>
      <c r="H161" s="91"/>
    </row>
    <row r="162" customFormat="1" ht="15.75" customHeight="1" spans="1:8">
      <c r="A162" s="91"/>
      <c r="B162" s="91"/>
      <c r="D162" s="91"/>
      <c r="E162" s="91"/>
      <c r="F162" s="167"/>
      <c r="G162" s="251"/>
      <c r="H162" s="91"/>
    </row>
    <row r="163" customFormat="1" ht="15.75" customHeight="1" spans="1:8">
      <c r="A163" s="91"/>
      <c r="B163" s="91"/>
      <c r="D163" s="91"/>
      <c r="E163" s="91"/>
      <c r="F163" s="167"/>
      <c r="G163" s="251"/>
      <c r="H163" s="91"/>
    </row>
    <row r="164" customFormat="1" ht="15.75" customHeight="1" spans="1:8">
      <c r="A164" s="91"/>
      <c r="B164" s="91"/>
      <c r="D164" s="91"/>
      <c r="E164" s="91"/>
      <c r="F164" s="167"/>
      <c r="G164" s="251"/>
      <c r="H164" s="91"/>
    </row>
    <row r="165" customFormat="1" ht="15.75" customHeight="1" spans="1:8">
      <c r="A165" s="91"/>
      <c r="B165" s="91"/>
      <c r="D165" s="91"/>
      <c r="E165" s="91"/>
      <c r="F165" s="167"/>
      <c r="G165" s="251"/>
      <c r="H165" s="91"/>
    </row>
    <row r="166" customFormat="1" ht="15.75" customHeight="1" spans="1:8">
      <c r="A166" s="91"/>
      <c r="B166" s="91"/>
      <c r="D166" s="91"/>
      <c r="E166" s="91"/>
      <c r="F166" s="167"/>
      <c r="G166" s="251"/>
      <c r="H166" s="91"/>
    </row>
    <row r="167" customFormat="1" ht="15.75" customHeight="1" spans="1:8">
      <c r="A167" s="91"/>
      <c r="B167" s="91"/>
      <c r="D167" s="91"/>
      <c r="E167" s="91"/>
      <c r="F167" s="167"/>
      <c r="G167" s="251"/>
      <c r="H167" s="91"/>
    </row>
    <row r="168" customFormat="1" ht="15.75" customHeight="1" spans="1:8">
      <c r="A168" s="91"/>
      <c r="B168" s="91"/>
      <c r="D168" s="91"/>
      <c r="E168" s="91"/>
      <c r="F168" s="167"/>
      <c r="G168" s="251"/>
      <c r="H168" s="91"/>
    </row>
    <row r="169" customFormat="1" ht="15.75" customHeight="1" spans="1:8">
      <c r="A169" s="91"/>
      <c r="B169" s="91"/>
      <c r="D169" s="91"/>
      <c r="E169" s="91"/>
      <c r="F169" s="167"/>
      <c r="G169" s="251"/>
      <c r="H169" s="91"/>
    </row>
    <row r="170" customFormat="1" ht="15.75" customHeight="1" spans="1:8">
      <c r="A170" s="91"/>
      <c r="B170" s="91"/>
      <c r="D170" s="91"/>
      <c r="E170" s="91"/>
      <c r="F170" s="167"/>
      <c r="G170" s="251"/>
      <c r="H170" s="91"/>
    </row>
    <row r="171" customFormat="1" ht="15.75" customHeight="1" spans="1:8">
      <c r="A171" s="91"/>
      <c r="B171" s="91"/>
      <c r="D171" s="91"/>
      <c r="E171" s="91"/>
      <c r="F171" s="167"/>
      <c r="G171" s="251"/>
      <c r="H171" s="91"/>
    </row>
    <row r="172" customFormat="1" ht="15.75" customHeight="1" spans="1:8">
      <c r="A172" s="91"/>
      <c r="B172" s="91"/>
      <c r="D172" s="91"/>
      <c r="E172" s="91"/>
      <c r="F172" s="167"/>
      <c r="G172" s="251"/>
      <c r="H172" s="91"/>
    </row>
    <row r="173" customFormat="1" ht="15.75" customHeight="1" spans="1:8">
      <c r="A173" s="91"/>
      <c r="B173" s="91"/>
      <c r="D173" s="91"/>
      <c r="E173" s="91"/>
      <c r="F173" s="167"/>
      <c r="G173" s="251"/>
      <c r="H173" s="91"/>
    </row>
    <row r="174" customFormat="1" ht="15.75" customHeight="1" spans="1:8">
      <c r="A174" s="91"/>
      <c r="B174" s="91"/>
      <c r="D174" s="91"/>
      <c r="E174" s="91"/>
      <c r="F174" s="167"/>
      <c r="G174" s="251"/>
      <c r="H174" s="91"/>
    </row>
    <row r="175" customFormat="1" ht="15.75" customHeight="1" spans="1:8">
      <c r="A175" s="91"/>
      <c r="B175" s="91"/>
      <c r="D175" s="91"/>
      <c r="E175" s="91"/>
      <c r="F175" s="167"/>
      <c r="G175" s="251"/>
      <c r="H175" s="91"/>
    </row>
    <row r="176" customFormat="1" ht="15.75" customHeight="1" spans="1:8">
      <c r="A176" s="91"/>
      <c r="B176" s="91"/>
      <c r="D176" s="91"/>
      <c r="E176" s="91"/>
      <c r="F176" s="167"/>
      <c r="G176" s="251"/>
      <c r="H176" s="91"/>
    </row>
    <row r="177" customFormat="1" ht="15.75" customHeight="1" spans="1:8">
      <c r="A177" s="91"/>
      <c r="B177" s="91"/>
      <c r="D177" s="91"/>
      <c r="E177" s="91"/>
      <c r="F177" s="167"/>
      <c r="G177" s="251"/>
      <c r="H177" s="91"/>
    </row>
    <row r="178" customFormat="1" ht="15.75" customHeight="1" spans="1:8">
      <c r="A178" s="91"/>
      <c r="B178" s="91"/>
      <c r="D178" s="91"/>
      <c r="E178" s="91"/>
      <c r="F178" s="167"/>
      <c r="G178" s="251"/>
      <c r="H178" s="91"/>
    </row>
    <row r="179" customFormat="1" ht="15.75" customHeight="1" spans="1:8">
      <c r="A179" s="91"/>
      <c r="B179" s="91"/>
      <c r="D179" s="91"/>
      <c r="E179" s="91"/>
      <c r="F179" s="167"/>
      <c r="G179" s="251"/>
      <c r="H179" s="91"/>
    </row>
    <row r="180" customFormat="1" ht="15.75" customHeight="1" spans="1:8">
      <c r="A180" s="91"/>
      <c r="B180" s="91"/>
      <c r="D180" s="91"/>
      <c r="E180" s="91"/>
      <c r="F180" s="167"/>
      <c r="G180" s="251"/>
      <c r="H180" s="91"/>
    </row>
    <row r="181" customFormat="1" ht="15.75" customHeight="1" spans="1:8">
      <c r="A181" s="91"/>
      <c r="B181" s="91"/>
      <c r="D181" s="91"/>
      <c r="E181" s="91"/>
      <c r="F181" s="167"/>
      <c r="G181" s="251"/>
      <c r="H181" s="91"/>
    </row>
    <row r="182" customFormat="1" ht="15.75" customHeight="1" spans="1:8">
      <c r="A182" s="91"/>
      <c r="B182" s="91"/>
      <c r="D182" s="91"/>
      <c r="E182" s="91"/>
      <c r="F182" s="167"/>
      <c r="G182" s="251"/>
      <c r="H182" s="91"/>
    </row>
    <row r="183" customFormat="1" ht="15.75" customHeight="1" spans="1:8">
      <c r="A183" s="91"/>
      <c r="B183" s="91"/>
      <c r="D183" s="91"/>
      <c r="E183" s="91"/>
      <c r="F183" s="167"/>
      <c r="G183" s="251"/>
      <c r="H183" s="91"/>
    </row>
    <row r="184" customFormat="1" ht="15.75" customHeight="1" spans="1:8">
      <c r="A184" s="91"/>
      <c r="B184" s="91"/>
      <c r="D184" s="91"/>
      <c r="E184" s="91"/>
      <c r="F184" s="167"/>
      <c r="G184" s="251"/>
      <c r="H184" s="91"/>
    </row>
    <row r="185" customFormat="1" ht="15.75" customHeight="1" spans="1:8">
      <c r="A185" s="91"/>
      <c r="B185" s="91"/>
      <c r="D185" s="91"/>
      <c r="E185" s="91"/>
      <c r="F185" s="167"/>
      <c r="G185" s="251"/>
      <c r="H185" s="91"/>
    </row>
    <row r="186" customFormat="1" ht="15.75" customHeight="1" spans="1:8">
      <c r="A186" s="91"/>
      <c r="B186" s="91"/>
      <c r="D186" s="91"/>
      <c r="E186" s="91"/>
      <c r="F186" s="167"/>
      <c r="G186" s="251"/>
      <c r="H186" s="91"/>
    </row>
    <row r="187" customFormat="1" ht="15.75" customHeight="1" spans="1:8">
      <c r="A187" s="91"/>
      <c r="B187" s="91"/>
      <c r="D187" s="91"/>
      <c r="E187" s="91"/>
      <c r="F187" s="167"/>
      <c r="G187" s="251"/>
      <c r="H187" s="91"/>
    </row>
    <row r="188" customFormat="1" ht="15.75" customHeight="1" spans="1:8">
      <c r="A188" s="91"/>
      <c r="B188" s="91"/>
      <c r="D188" s="91"/>
      <c r="E188" s="91"/>
      <c r="F188" s="167"/>
      <c r="G188" s="251"/>
      <c r="H188" s="91"/>
    </row>
    <row r="189" customFormat="1" ht="15.75" customHeight="1" spans="1:8">
      <c r="A189" s="91"/>
      <c r="B189" s="91"/>
      <c r="D189" s="91"/>
      <c r="E189" s="91"/>
      <c r="F189" s="167"/>
      <c r="G189" s="251"/>
      <c r="H189" s="91"/>
    </row>
    <row r="190" customFormat="1" ht="15.75" customHeight="1" spans="1:8">
      <c r="A190" s="91"/>
      <c r="B190" s="91"/>
      <c r="D190" s="91"/>
      <c r="E190" s="91"/>
      <c r="F190" s="167"/>
      <c r="G190" s="251"/>
      <c r="H190" s="91"/>
    </row>
    <row r="191" customFormat="1" ht="15.75" customHeight="1" spans="1:8">
      <c r="A191" s="91"/>
      <c r="B191" s="91"/>
      <c r="D191" s="91"/>
      <c r="E191" s="91"/>
      <c r="F191" s="167"/>
      <c r="G191" s="251"/>
      <c r="H191" s="91"/>
    </row>
    <row r="192" customFormat="1" ht="15.75" customHeight="1" spans="1:8">
      <c r="A192" s="91"/>
      <c r="B192" s="91"/>
      <c r="D192" s="91"/>
      <c r="E192" s="91"/>
      <c r="F192" s="167"/>
      <c r="G192" s="251"/>
      <c r="H192" s="91"/>
    </row>
    <row r="193" customFormat="1" ht="15.75" customHeight="1" spans="1:8">
      <c r="A193" s="91"/>
      <c r="B193" s="91"/>
      <c r="D193" s="91"/>
      <c r="E193" s="91"/>
      <c r="F193" s="167"/>
      <c r="G193" s="251"/>
      <c r="H193" s="91"/>
    </row>
    <row r="194" customFormat="1" ht="15.75" customHeight="1" spans="1:8">
      <c r="A194" s="91"/>
      <c r="B194" s="91"/>
      <c r="D194" s="91"/>
      <c r="E194" s="91"/>
      <c r="F194" s="167"/>
      <c r="G194" s="251"/>
      <c r="H194" s="91"/>
    </row>
    <row r="195" customFormat="1" ht="15.75" customHeight="1" spans="1:8">
      <c r="A195" s="91"/>
      <c r="B195" s="91"/>
      <c r="D195" s="91"/>
      <c r="E195" s="91"/>
      <c r="F195" s="167"/>
      <c r="G195" s="251"/>
      <c r="H195" s="91"/>
    </row>
    <row r="196" customFormat="1" ht="15.75" customHeight="1" spans="1:8">
      <c r="A196" s="91"/>
      <c r="B196" s="91"/>
      <c r="D196" s="91"/>
      <c r="E196" s="91"/>
      <c r="F196" s="167"/>
      <c r="G196" s="251"/>
      <c r="H196" s="91"/>
    </row>
    <row r="197" customFormat="1" ht="15.75" customHeight="1" spans="1:8">
      <c r="A197" s="91"/>
      <c r="B197" s="91"/>
      <c r="D197" s="91"/>
      <c r="E197" s="91"/>
      <c r="F197" s="167"/>
      <c r="G197" s="251"/>
      <c r="H197" s="91"/>
    </row>
    <row r="198" customFormat="1" ht="15.75" customHeight="1" spans="1:8">
      <c r="A198" s="91"/>
      <c r="B198" s="91"/>
      <c r="D198" s="91"/>
      <c r="E198" s="91"/>
      <c r="F198" s="167"/>
      <c r="G198" s="251"/>
      <c r="H198" s="91"/>
    </row>
    <row r="199" customFormat="1" ht="15.75" customHeight="1" spans="1:8">
      <c r="A199" s="91"/>
      <c r="B199" s="91"/>
      <c r="D199" s="91"/>
      <c r="E199" s="91"/>
      <c r="F199" s="167"/>
      <c r="G199" s="251"/>
      <c r="H199" s="91"/>
    </row>
    <row r="200" customFormat="1" ht="15.75" customHeight="1" spans="1:8">
      <c r="A200" s="91"/>
      <c r="B200" s="91"/>
      <c r="D200" s="91"/>
      <c r="E200" s="91"/>
      <c r="F200" s="167"/>
      <c r="G200" s="251"/>
      <c r="H200" s="91"/>
    </row>
    <row r="201" customFormat="1" ht="15.75" customHeight="1" spans="1:8">
      <c r="A201" s="91"/>
      <c r="B201" s="91"/>
      <c r="D201" s="91"/>
      <c r="E201" s="91"/>
      <c r="F201" s="167"/>
      <c r="G201" s="251"/>
      <c r="H201" s="91"/>
    </row>
    <row r="202" customFormat="1" ht="15.75" customHeight="1" spans="1:8">
      <c r="A202" s="91"/>
      <c r="B202" s="91"/>
      <c r="D202" s="91"/>
      <c r="E202" s="91"/>
      <c r="F202" s="167"/>
      <c r="G202" s="251"/>
      <c r="H202" s="91"/>
    </row>
    <row r="203" customFormat="1" ht="15.75" customHeight="1" spans="1:8">
      <c r="A203" s="91"/>
      <c r="B203" s="91"/>
      <c r="D203" s="91"/>
      <c r="E203" s="91"/>
      <c r="F203" s="167"/>
      <c r="G203" s="251"/>
      <c r="H203" s="91"/>
    </row>
    <row r="204" customFormat="1" ht="15.75" customHeight="1" spans="1:8">
      <c r="A204" s="91"/>
      <c r="B204" s="91"/>
      <c r="D204" s="91"/>
      <c r="E204" s="91"/>
      <c r="F204" s="167"/>
      <c r="G204" s="251"/>
      <c r="H204" s="91"/>
    </row>
    <row r="205" customFormat="1" ht="15.75" customHeight="1" spans="1:8">
      <c r="A205" s="91"/>
      <c r="B205" s="91"/>
      <c r="D205" s="91"/>
      <c r="E205" s="91"/>
      <c r="F205" s="167"/>
      <c r="G205" s="251"/>
      <c r="H205" s="91"/>
    </row>
    <row r="206" customFormat="1" ht="15.75" customHeight="1" spans="1:8">
      <c r="A206" s="91"/>
      <c r="B206" s="91"/>
      <c r="D206" s="91"/>
      <c r="E206" s="91"/>
      <c r="F206" s="167"/>
      <c r="G206" s="251"/>
      <c r="H206" s="91"/>
    </row>
    <row r="207" customFormat="1" ht="15.75" customHeight="1" spans="1:8">
      <c r="A207" s="91"/>
      <c r="B207" s="91"/>
      <c r="D207" s="91"/>
      <c r="E207" s="91"/>
      <c r="F207" s="167"/>
      <c r="G207" s="251"/>
      <c r="H207" s="91"/>
    </row>
    <row r="208" customFormat="1" ht="15.75" customHeight="1" spans="1:8">
      <c r="A208" s="91"/>
      <c r="B208" s="91"/>
      <c r="D208" s="91"/>
      <c r="E208" s="91"/>
      <c r="F208" s="167"/>
      <c r="G208" s="251"/>
      <c r="H208" s="91"/>
    </row>
    <row r="209" customFormat="1" ht="15.75" customHeight="1" spans="1:8">
      <c r="A209" s="91"/>
      <c r="B209" s="91"/>
      <c r="D209" s="91"/>
      <c r="E209" s="91"/>
      <c r="F209" s="167"/>
      <c r="G209" s="251"/>
      <c r="H209" s="91"/>
    </row>
    <row r="210" customFormat="1" ht="15.75" customHeight="1" spans="1:8">
      <c r="A210" s="91"/>
      <c r="B210" s="91"/>
      <c r="D210" s="91"/>
      <c r="E210" s="91"/>
      <c r="F210" s="167"/>
      <c r="G210" s="251"/>
      <c r="H210" s="91"/>
    </row>
    <row r="211" customFormat="1" ht="15.75" customHeight="1" spans="1:8">
      <c r="A211" s="91"/>
      <c r="B211" s="91"/>
      <c r="D211" s="91"/>
      <c r="E211" s="91"/>
      <c r="F211" s="167"/>
      <c r="G211" s="251"/>
      <c r="H211" s="91"/>
    </row>
    <row r="212" customFormat="1" ht="15.75" customHeight="1" spans="1:8">
      <c r="A212" s="91"/>
      <c r="B212" s="91"/>
      <c r="D212" s="91"/>
      <c r="E212" s="91"/>
      <c r="F212" s="167"/>
      <c r="G212" s="251"/>
      <c r="H212" s="91"/>
    </row>
    <row r="213" customFormat="1" ht="15.75" customHeight="1" spans="1:8">
      <c r="A213" s="91"/>
      <c r="B213" s="91"/>
      <c r="D213" s="91"/>
      <c r="E213" s="91"/>
      <c r="F213" s="167"/>
      <c r="G213" s="251"/>
      <c r="H213" s="91"/>
    </row>
    <row r="214" customFormat="1" ht="15.75" customHeight="1" spans="1:8">
      <c r="A214" s="91"/>
      <c r="B214" s="91"/>
      <c r="D214" s="91"/>
      <c r="E214" s="91"/>
      <c r="F214" s="167"/>
      <c r="G214" s="251"/>
      <c r="H214" s="91"/>
    </row>
    <row r="215" customFormat="1" ht="15.75" customHeight="1" spans="1:8">
      <c r="A215" s="91"/>
      <c r="B215" s="91"/>
      <c r="D215" s="91"/>
      <c r="E215" s="91"/>
      <c r="F215" s="167"/>
      <c r="G215" s="251"/>
      <c r="H215" s="91"/>
    </row>
    <row r="216" customFormat="1" ht="15.75" customHeight="1" spans="1:8">
      <c r="A216" s="91"/>
      <c r="B216" s="91"/>
      <c r="D216" s="91"/>
      <c r="E216" s="91"/>
      <c r="F216" s="167"/>
      <c r="G216" s="251"/>
      <c r="H216" s="91"/>
    </row>
    <row r="217" customFormat="1" ht="15.75" customHeight="1" spans="1:8">
      <c r="A217" s="91"/>
      <c r="B217" s="91"/>
      <c r="D217" s="91"/>
      <c r="E217" s="91"/>
      <c r="F217" s="167"/>
      <c r="G217" s="251"/>
      <c r="H217" s="91"/>
    </row>
    <row r="218" customFormat="1" ht="15.75" customHeight="1" spans="1:8">
      <c r="A218" s="91"/>
      <c r="B218" s="91"/>
      <c r="D218" s="91"/>
      <c r="E218" s="91"/>
      <c r="F218" s="167"/>
      <c r="G218" s="251"/>
      <c r="H218" s="91"/>
    </row>
    <row r="219" customFormat="1" ht="15.75" customHeight="1" spans="1:8">
      <c r="A219" s="91"/>
      <c r="B219" s="91"/>
      <c r="D219" s="91"/>
      <c r="E219" s="91"/>
      <c r="F219" s="167"/>
      <c r="G219" s="251"/>
      <c r="H219" s="91"/>
    </row>
    <row r="220" customFormat="1" ht="15.75" customHeight="1" spans="1:8">
      <c r="A220" s="91"/>
      <c r="B220" s="91"/>
      <c r="D220" s="91"/>
      <c r="E220" s="91"/>
      <c r="F220" s="167"/>
      <c r="G220" s="251"/>
      <c r="H220" s="91"/>
    </row>
    <row r="221" customFormat="1" ht="15.75" customHeight="1" spans="1:8">
      <c r="A221" s="91"/>
      <c r="B221" s="91"/>
      <c r="D221" s="91"/>
      <c r="E221" s="91"/>
      <c r="F221" s="167"/>
      <c r="G221" s="251"/>
      <c r="H221" s="91"/>
    </row>
    <row r="222" customFormat="1" ht="15.75" customHeight="1" spans="1:8">
      <c r="A222" s="91"/>
      <c r="B222" s="91"/>
      <c r="D222" s="91"/>
      <c r="E222" s="91"/>
      <c r="F222" s="167"/>
      <c r="G222" s="251"/>
      <c r="H222" s="91"/>
    </row>
    <row r="223" customFormat="1" ht="15.75" customHeight="1" spans="1:8">
      <c r="A223" s="91"/>
      <c r="B223" s="91"/>
      <c r="D223" s="91"/>
      <c r="E223" s="91"/>
      <c r="F223" s="167"/>
      <c r="G223" s="251"/>
      <c r="H223" s="91"/>
    </row>
    <row r="224" customFormat="1" ht="15.75" customHeight="1" spans="1:8">
      <c r="A224" s="91"/>
      <c r="B224" s="91"/>
      <c r="D224" s="91"/>
      <c r="E224" s="91"/>
      <c r="F224" s="167"/>
      <c r="G224" s="251"/>
      <c r="H224" s="91"/>
    </row>
    <row r="225" customFormat="1" ht="15.75" customHeight="1" spans="1:8">
      <c r="A225" s="91"/>
      <c r="B225" s="91"/>
      <c r="D225" s="91"/>
      <c r="E225" s="91"/>
      <c r="F225" s="167"/>
      <c r="G225" s="251"/>
      <c r="H225" s="91"/>
    </row>
    <row r="226" customFormat="1" ht="15.75" customHeight="1" spans="1:8">
      <c r="A226" s="91"/>
      <c r="B226" s="91"/>
      <c r="D226" s="91"/>
      <c r="E226" s="91"/>
      <c r="F226" s="167"/>
      <c r="G226" s="251"/>
      <c r="H226" s="91"/>
    </row>
    <row r="227" customFormat="1" ht="15.75" customHeight="1" spans="1:8">
      <c r="A227" s="91"/>
      <c r="B227" s="91"/>
      <c r="D227" s="91"/>
      <c r="E227" s="91"/>
      <c r="F227" s="167"/>
      <c r="G227" s="251"/>
      <c r="H227" s="91"/>
    </row>
    <row r="228" customFormat="1" ht="15.75" customHeight="1" spans="1:8">
      <c r="A228" s="91"/>
      <c r="B228" s="91"/>
      <c r="D228" s="91"/>
      <c r="E228" s="91"/>
      <c r="F228" s="167"/>
      <c r="G228" s="251"/>
      <c r="H228" s="91"/>
    </row>
    <row r="229" customFormat="1" ht="15.75" customHeight="1" spans="1:8">
      <c r="A229" s="91"/>
      <c r="B229" s="91"/>
      <c r="D229" s="91"/>
      <c r="E229" s="91"/>
      <c r="F229" s="167"/>
      <c r="G229" s="251"/>
      <c r="H229" s="91"/>
    </row>
    <row r="230" customFormat="1" ht="15.75" customHeight="1" spans="1:8">
      <c r="A230" s="91"/>
      <c r="B230" s="91"/>
      <c r="D230" s="91"/>
      <c r="E230" s="91"/>
      <c r="F230" s="167"/>
      <c r="G230" s="251"/>
      <c r="H230" s="91"/>
    </row>
    <row r="231" customFormat="1" ht="15.75" customHeight="1" spans="1:8">
      <c r="A231" s="91"/>
      <c r="B231" s="91"/>
      <c r="D231" s="91"/>
      <c r="E231" s="91"/>
      <c r="F231" s="167"/>
      <c r="G231" s="251"/>
      <c r="H231" s="91"/>
    </row>
    <row r="232" customFormat="1" ht="15.75" customHeight="1" spans="1:8">
      <c r="A232" s="91"/>
      <c r="B232" s="91"/>
      <c r="D232" s="91"/>
      <c r="E232" s="91"/>
      <c r="F232" s="167"/>
      <c r="G232" s="251"/>
      <c r="H232" s="91"/>
    </row>
    <row r="233" customFormat="1" ht="15.75" customHeight="1" spans="1:8">
      <c r="A233" s="91"/>
      <c r="B233" s="91"/>
      <c r="D233" s="91"/>
      <c r="E233" s="91"/>
      <c r="F233" s="167"/>
      <c r="G233" s="251"/>
      <c r="H233" s="91"/>
    </row>
    <row r="234" customFormat="1" ht="15.75" customHeight="1" spans="1:8">
      <c r="A234" s="91"/>
      <c r="B234" s="91"/>
      <c r="D234" s="91"/>
      <c r="E234" s="91"/>
      <c r="F234" s="167"/>
      <c r="G234" s="251"/>
      <c r="H234" s="91"/>
    </row>
    <row r="235" customFormat="1" ht="15.75" customHeight="1" spans="1:8">
      <c r="A235" s="91"/>
      <c r="B235" s="91"/>
      <c r="D235" s="91"/>
      <c r="E235" s="91"/>
      <c r="F235" s="167"/>
      <c r="G235" s="251"/>
      <c r="H235" s="91"/>
    </row>
    <row r="236" customFormat="1" ht="15.75" customHeight="1" spans="1:8">
      <c r="A236" s="91"/>
      <c r="B236" s="91"/>
      <c r="D236" s="91"/>
      <c r="E236" s="91"/>
      <c r="F236" s="167"/>
      <c r="G236" s="251"/>
      <c r="H236" s="91"/>
    </row>
    <row r="237" customFormat="1" ht="15.75" customHeight="1" spans="1:8">
      <c r="A237" s="91"/>
      <c r="B237" s="91"/>
      <c r="D237" s="91"/>
      <c r="E237" s="91"/>
      <c r="F237" s="167"/>
      <c r="G237" s="251"/>
      <c r="H237" s="91"/>
    </row>
    <row r="238" customFormat="1" ht="15.75" customHeight="1" spans="1:8">
      <c r="A238" s="91"/>
      <c r="B238" s="91"/>
      <c r="D238" s="91"/>
      <c r="E238" s="91"/>
      <c r="F238" s="167"/>
      <c r="G238" s="251"/>
      <c r="H238" s="91"/>
    </row>
    <row r="239" customFormat="1" ht="15.75" customHeight="1" spans="1:8">
      <c r="A239" s="91"/>
      <c r="B239" s="91"/>
      <c r="D239" s="91"/>
      <c r="E239" s="91"/>
      <c r="F239" s="167"/>
      <c r="G239" s="251"/>
      <c r="H239" s="91"/>
    </row>
    <row r="240" customFormat="1" ht="15.75" customHeight="1" spans="1:8">
      <c r="A240" s="91"/>
      <c r="B240" s="91"/>
      <c r="D240" s="91"/>
      <c r="E240" s="91"/>
      <c r="F240" s="167"/>
      <c r="G240" s="251"/>
      <c r="H240" s="91"/>
    </row>
    <row r="241" customFormat="1" ht="15.75" customHeight="1" spans="1:8">
      <c r="A241" s="91"/>
      <c r="B241" s="91"/>
      <c r="D241" s="91"/>
      <c r="E241" s="91"/>
      <c r="F241" s="167"/>
      <c r="G241" s="251"/>
      <c r="H241" s="91"/>
    </row>
    <row r="242" customFormat="1" ht="15.75" customHeight="1" spans="1:8">
      <c r="A242" s="91"/>
      <c r="B242" s="91"/>
      <c r="D242" s="91"/>
      <c r="E242" s="91"/>
      <c r="F242" s="167"/>
      <c r="G242" s="251"/>
      <c r="H242" s="91"/>
    </row>
    <row r="243" customFormat="1" ht="15.75" customHeight="1" spans="1:8">
      <c r="A243" s="91"/>
      <c r="B243" s="91"/>
      <c r="D243" s="91"/>
      <c r="E243" s="91"/>
      <c r="F243" s="167"/>
      <c r="G243" s="251"/>
      <c r="H243" s="91"/>
    </row>
    <row r="244" customFormat="1" ht="15.75" customHeight="1" spans="1:8">
      <c r="A244" s="91"/>
      <c r="B244" s="91"/>
      <c r="D244" s="91"/>
      <c r="E244" s="91"/>
      <c r="F244" s="167"/>
      <c r="G244" s="251"/>
      <c r="H244" s="91"/>
    </row>
    <row r="245" customFormat="1" ht="15.75" customHeight="1" spans="1:8">
      <c r="A245" s="91"/>
      <c r="B245" s="91"/>
      <c r="D245" s="91"/>
      <c r="E245" s="91"/>
      <c r="F245" s="167"/>
      <c r="G245" s="251"/>
      <c r="H245" s="91"/>
    </row>
    <row r="246" customFormat="1" ht="15.75" customHeight="1" spans="1:8">
      <c r="A246" s="91"/>
      <c r="B246" s="91"/>
      <c r="D246" s="91"/>
      <c r="E246" s="91"/>
      <c r="F246" s="167"/>
      <c r="G246" s="251"/>
      <c r="H246" s="91"/>
    </row>
    <row r="247" customFormat="1" ht="15.75" customHeight="1" spans="1:8">
      <c r="A247" s="91"/>
      <c r="B247" s="91"/>
      <c r="D247" s="91"/>
      <c r="E247" s="91"/>
      <c r="F247" s="167"/>
      <c r="G247" s="251"/>
      <c r="H247" s="91"/>
    </row>
    <row r="248" customFormat="1" ht="15.75" customHeight="1" spans="1:8">
      <c r="A248" s="91"/>
      <c r="B248" s="91"/>
      <c r="D248" s="91"/>
      <c r="E248" s="91"/>
      <c r="F248" s="167"/>
      <c r="G248" s="251"/>
      <c r="H248" s="91"/>
    </row>
    <row r="249" customFormat="1" ht="15.75" customHeight="1" spans="1:8">
      <c r="A249" s="91"/>
      <c r="B249" s="91"/>
      <c r="D249" s="91"/>
      <c r="E249" s="91"/>
      <c r="F249" s="167"/>
      <c r="G249" s="251"/>
      <c r="H249" s="91"/>
    </row>
    <row r="250" customFormat="1" ht="15.75" customHeight="1" spans="1:8">
      <c r="A250" s="91"/>
      <c r="B250" s="91"/>
      <c r="D250" s="91"/>
      <c r="E250" s="91"/>
      <c r="F250" s="167"/>
      <c r="G250" s="251"/>
      <c r="H250" s="91"/>
    </row>
    <row r="251" customFormat="1" ht="15.75" customHeight="1" spans="1:8">
      <c r="A251" s="91"/>
      <c r="B251" s="91"/>
      <c r="D251" s="91"/>
      <c r="E251" s="91"/>
      <c r="F251" s="167"/>
      <c r="G251" s="251"/>
      <c r="H251" s="91"/>
    </row>
    <row r="252" customFormat="1" ht="15.75" customHeight="1" spans="1:8">
      <c r="A252" s="91"/>
      <c r="B252" s="91"/>
      <c r="D252" s="91"/>
      <c r="E252" s="91"/>
      <c r="F252" s="167"/>
      <c r="G252" s="251"/>
      <c r="H252" s="91"/>
    </row>
    <row r="253" customFormat="1" ht="15.75" customHeight="1" spans="1:8">
      <c r="A253" s="91"/>
      <c r="B253" s="91"/>
      <c r="D253" s="91"/>
      <c r="E253" s="91"/>
      <c r="F253" s="167"/>
      <c r="G253" s="251"/>
      <c r="H253" s="91"/>
    </row>
    <row r="254" customFormat="1" ht="15.75" customHeight="1" spans="1:8">
      <c r="A254" s="91"/>
      <c r="B254" s="91"/>
      <c r="D254" s="91"/>
      <c r="E254" s="91"/>
      <c r="F254" s="167"/>
      <c r="G254" s="251"/>
      <c r="H254" s="91"/>
    </row>
    <row r="255" customFormat="1" ht="15.75" customHeight="1" spans="1:8">
      <c r="A255" s="91"/>
      <c r="B255" s="91"/>
      <c r="D255" s="91"/>
      <c r="E255" s="91"/>
      <c r="F255" s="167"/>
      <c r="G255" s="251"/>
      <c r="H255" s="91"/>
    </row>
    <row r="256" customFormat="1" ht="15.75" customHeight="1" spans="1:8">
      <c r="A256" s="91"/>
      <c r="B256" s="91"/>
      <c r="D256" s="91"/>
      <c r="E256" s="91"/>
      <c r="F256" s="167"/>
      <c r="G256" s="251"/>
      <c r="H256" s="91"/>
    </row>
    <row r="257" customFormat="1" ht="15.75" customHeight="1" spans="1:8">
      <c r="A257" s="91"/>
      <c r="B257" s="91"/>
      <c r="D257" s="91"/>
      <c r="E257" s="91"/>
      <c r="F257" s="167"/>
      <c r="G257" s="251"/>
      <c r="H257" s="91"/>
    </row>
    <row r="258" customFormat="1" ht="15.75" customHeight="1" spans="1:8">
      <c r="A258" s="91"/>
      <c r="B258" s="91"/>
      <c r="D258" s="91"/>
      <c r="E258" s="91"/>
      <c r="F258" s="167"/>
      <c r="G258" s="251"/>
      <c r="H258" s="91"/>
    </row>
    <row r="259" customFormat="1" ht="15.75" customHeight="1" spans="1:8">
      <c r="A259" s="91"/>
      <c r="B259" s="91"/>
      <c r="D259" s="91"/>
      <c r="E259" s="91"/>
      <c r="F259" s="167"/>
      <c r="G259" s="251"/>
      <c r="H259" s="91"/>
    </row>
    <row r="260" customFormat="1" ht="15.75" customHeight="1" spans="1:8">
      <c r="A260" s="91"/>
      <c r="B260" s="91"/>
      <c r="D260" s="91"/>
      <c r="E260" s="91"/>
      <c r="F260" s="167"/>
      <c r="G260" s="251"/>
      <c r="H260" s="91"/>
    </row>
    <row r="261" customFormat="1" ht="15.75" customHeight="1" spans="1:8">
      <c r="A261" s="91"/>
      <c r="B261" s="91"/>
      <c r="D261" s="91"/>
      <c r="E261" s="91"/>
      <c r="F261" s="167"/>
      <c r="G261" s="251"/>
      <c r="H261" s="91"/>
    </row>
    <row r="262" customFormat="1" ht="15.75" customHeight="1" spans="1:8">
      <c r="A262" s="91"/>
      <c r="B262" s="91"/>
      <c r="D262" s="91"/>
      <c r="E262" s="91"/>
      <c r="F262" s="167"/>
      <c r="G262" s="251"/>
      <c r="H262" s="91"/>
    </row>
    <row r="263" customFormat="1" ht="15.75" customHeight="1" spans="1:8">
      <c r="A263" s="91"/>
      <c r="B263" s="91"/>
      <c r="D263" s="91"/>
      <c r="E263" s="91"/>
      <c r="F263" s="167"/>
      <c r="G263" s="251"/>
      <c r="H263" s="91"/>
    </row>
    <row r="264" customFormat="1" ht="15.75" customHeight="1" spans="1:8">
      <c r="A264" s="91"/>
      <c r="B264" s="91"/>
      <c r="D264" s="91"/>
      <c r="E264" s="91"/>
      <c r="F264" s="167"/>
      <c r="G264" s="251"/>
      <c r="H264" s="91"/>
    </row>
    <row r="265" customFormat="1" ht="15.75" customHeight="1" spans="1:8">
      <c r="A265" s="91"/>
      <c r="B265" s="91"/>
      <c r="D265" s="91"/>
      <c r="E265" s="91"/>
      <c r="F265" s="167"/>
      <c r="G265" s="251"/>
      <c r="H265" s="91"/>
    </row>
    <row r="266" customFormat="1" ht="15.75" customHeight="1" spans="1:8">
      <c r="A266" s="91"/>
      <c r="B266" s="91"/>
      <c r="D266" s="91"/>
      <c r="E266" s="91"/>
      <c r="F266" s="167"/>
      <c r="G266" s="251"/>
      <c r="H266" s="91"/>
    </row>
    <row r="267" customFormat="1" ht="15.75" customHeight="1" spans="1:8">
      <c r="A267" s="91"/>
      <c r="B267" s="91"/>
      <c r="D267" s="91"/>
      <c r="E267" s="91"/>
      <c r="F267" s="167"/>
      <c r="G267" s="251"/>
      <c r="H267" s="91"/>
    </row>
    <row r="268" customFormat="1" ht="15.75" customHeight="1" spans="1:8">
      <c r="A268" s="91"/>
      <c r="B268" s="91"/>
      <c r="D268" s="91"/>
      <c r="E268" s="91"/>
      <c r="F268" s="167"/>
      <c r="G268" s="251"/>
      <c r="H268" s="91"/>
    </row>
    <row r="269" customFormat="1" ht="15.75" customHeight="1" spans="1:8">
      <c r="A269" s="91"/>
      <c r="B269" s="91"/>
      <c r="D269" s="91"/>
      <c r="E269" s="91"/>
      <c r="F269" s="167"/>
      <c r="G269" s="251"/>
      <c r="H269" s="91"/>
    </row>
    <row r="270" customFormat="1" ht="15.75" customHeight="1" spans="1:8">
      <c r="A270" s="91"/>
      <c r="B270" s="91"/>
      <c r="D270" s="91"/>
      <c r="E270" s="91"/>
      <c r="F270" s="167"/>
      <c r="G270" s="251"/>
      <c r="H270" s="91"/>
    </row>
    <row r="271" customFormat="1" ht="15.75" customHeight="1" spans="1:8">
      <c r="A271" s="91"/>
      <c r="B271" s="91"/>
      <c r="D271" s="91"/>
      <c r="E271" s="91"/>
      <c r="F271" s="167"/>
      <c r="G271" s="251"/>
      <c r="H271" s="91"/>
    </row>
    <row r="272" customFormat="1" ht="15.75" customHeight="1" spans="1:8">
      <c r="A272" s="91"/>
      <c r="B272" s="91"/>
      <c r="D272" s="91"/>
      <c r="E272" s="91"/>
      <c r="F272" s="167"/>
      <c r="G272" s="251"/>
      <c r="H272" s="91"/>
    </row>
    <row r="273" customFormat="1" ht="15.75" customHeight="1" spans="1:8">
      <c r="A273" s="91"/>
      <c r="B273" s="91"/>
      <c r="D273" s="91"/>
      <c r="E273" s="91"/>
      <c r="F273" s="167"/>
      <c r="G273" s="251"/>
      <c r="H273" s="91"/>
    </row>
    <row r="274" customFormat="1" ht="15.75" customHeight="1" spans="1:8">
      <c r="A274" s="91"/>
      <c r="B274" s="91"/>
      <c r="D274" s="91"/>
      <c r="E274" s="91"/>
      <c r="F274" s="167"/>
      <c r="G274" s="251"/>
      <c r="H274" s="91"/>
    </row>
    <row r="275" customFormat="1" ht="15.75" customHeight="1" spans="1:8">
      <c r="A275" s="91"/>
      <c r="B275" s="91"/>
      <c r="D275" s="91"/>
      <c r="E275" s="91"/>
      <c r="F275" s="167"/>
      <c r="G275" s="251"/>
      <c r="H275" s="91"/>
    </row>
    <row r="276" customFormat="1" ht="15.75" customHeight="1" spans="1:8">
      <c r="A276" s="91"/>
      <c r="B276" s="91"/>
      <c r="D276" s="91"/>
      <c r="E276" s="91"/>
      <c r="F276" s="167"/>
      <c r="G276" s="251"/>
      <c r="H276" s="91"/>
    </row>
    <row r="277" customFormat="1" ht="15.75" customHeight="1" spans="1:8">
      <c r="A277" s="91"/>
      <c r="B277" s="91"/>
      <c r="D277" s="91"/>
      <c r="E277" s="91"/>
      <c r="F277" s="167"/>
      <c r="G277" s="251"/>
      <c r="H277" s="91"/>
    </row>
    <row r="278" customFormat="1" ht="15.75" customHeight="1" spans="1:8">
      <c r="A278" s="91"/>
      <c r="B278" s="91"/>
      <c r="D278" s="91"/>
      <c r="E278" s="91"/>
      <c r="F278" s="167"/>
      <c r="G278" s="251"/>
      <c r="H278" s="91"/>
    </row>
    <row r="279" customFormat="1" ht="15.75" customHeight="1" spans="1:8">
      <c r="A279" s="91"/>
      <c r="B279" s="91"/>
      <c r="D279" s="91"/>
      <c r="E279" s="91"/>
      <c r="F279" s="167"/>
      <c r="G279" s="251"/>
      <c r="H279" s="91"/>
    </row>
    <row r="280" customFormat="1" ht="15.75" customHeight="1" spans="1:8">
      <c r="A280" s="91"/>
      <c r="B280" s="91"/>
      <c r="D280" s="91"/>
      <c r="E280" s="91"/>
      <c r="F280" s="167"/>
      <c r="G280" s="251"/>
      <c r="H280" s="91"/>
    </row>
    <row r="281" customFormat="1" ht="15.75" customHeight="1" spans="1:8">
      <c r="A281" s="91"/>
      <c r="B281" s="91"/>
      <c r="D281" s="91"/>
      <c r="E281" s="91"/>
      <c r="F281" s="167"/>
      <c r="G281" s="251"/>
      <c r="H281" s="91"/>
    </row>
    <row r="282" customFormat="1" ht="15.75" customHeight="1" spans="1:8">
      <c r="A282" s="91"/>
      <c r="B282" s="91"/>
      <c r="D282" s="91"/>
      <c r="E282" s="91"/>
      <c r="F282" s="167"/>
      <c r="G282" s="251"/>
      <c r="H282" s="91"/>
    </row>
    <row r="283" customFormat="1" ht="15.75" customHeight="1" spans="1:8">
      <c r="A283" s="91"/>
      <c r="B283" s="91"/>
      <c r="D283" s="91"/>
      <c r="E283" s="91"/>
      <c r="F283" s="167"/>
      <c r="G283" s="251"/>
      <c r="H283" s="91"/>
    </row>
    <row r="284" customFormat="1" ht="15.75" customHeight="1" spans="1:8">
      <c r="A284" s="91"/>
      <c r="B284" s="91"/>
      <c r="D284" s="91"/>
      <c r="E284" s="91"/>
      <c r="F284" s="167"/>
      <c r="G284" s="251"/>
      <c r="H284" s="91"/>
    </row>
    <row r="285" customFormat="1" ht="15.75" customHeight="1" spans="1:8">
      <c r="A285" s="91"/>
      <c r="B285" s="91"/>
      <c r="D285" s="91"/>
      <c r="E285" s="91"/>
      <c r="F285" s="167"/>
      <c r="G285" s="251"/>
      <c r="H285" s="91"/>
    </row>
    <row r="286" customFormat="1" ht="15.75" customHeight="1" spans="1:8">
      <c r="A286" s="91"/>
      <c r="B286" s="91"/>
      <c r="D286" s="91"/>
      <c r="E286" s="91"/>
      <c r="F286" s="167"/>
      <c r="G286" s="251"/>
      <c r="H286" s="91"/>
    </row>
    <row r="287" customFormat="1" ht="15.75" customHeight="1" spans="1:8">
      <c r="A287" s="91"/>
      <c r="B287" s="91"/>
      <c r="D287" s="91"/>
      <c r="E287" s="91"/>
      <c r="F287" s="167"/>
      <c r="G287" s="251"/>
      <c r="H287" s="91"/>
    </row>
    <row r="288" customFormat="1" ht="15.75" customHeight="1" spans="1:8">
      <c r="A288" s="91"/>
      <c r="B288" s="91"/>
      <c r="D288" s="91"/>
      <c r="E288" s="91"/>
      <c r="F288" s="167"/>
      <c r="G288" s="251"/>
      <c r="H288" s="91"/>
    </row>
    <row r="289" customFormat="1" ht="15.75" customHeight="1" spans="1:8">
      <c r="A289" s="91"/>
      <c r="B289" s="91"/>
      <c r="D289" s="91"/>
      <c r="E289" s="91"/>
      <c r="F289" s="167"/>
      <c r="G289" s="251"/>
      <c r="H289" s="91"/>
    </row>
    <row r="290" customFormat="1" ht="15.75" customHeight="1" spans="1:8">
      <c r="A290" s="91"/>
      <c r="B290" s="91"/>
      <c r="D290" s="91"/>
      <c r="E290" s="91"/>
      <c r="F290" s="167"/>
      <c r="G290" s="251"/>
      <c r="H290" s="91"/>
    </row>
    <row r="291" customFormat="1" ht="15.75" customHeight="1" spans="1:8">
      <c r="A291" s="91"/>
      <c r="B291" s="91"/>
      <c r="D291" s="91"/>
      <c r="E291" s="91"/>
      <c r="F291" s="167"/>
      <c r="G291" s="251"/>
      <c r="H291" s="91"/>
    </row>
    <row r="292" customFormat="1" ht="15.75" customHeight="1" spans="1:8">
      <c r="A292" s="91"/>
      <c r="B292" s="91"/>
      <c r="D292" s="91"/>
      <c r="E292" s="91"/>
      <c r="F292" s="167"/>
      <c r="G292" s="251"/>
      <c r="H292" s="91"/>
    </row>
    <row r="293" customFormat="1" ht="15.75" customHeight="1" spans="1:8">
      <c r="A293" s="91"/>
      <c r="B293" s="91"/>
      <c r="D293" s="91"/>
      <c r="E293" s="91"/>
      <c r="F293" s="167"/>
      <c r="G293" s="251"/>
      <c r="H293" s="91"/>
    </row>
    <row r="294" customFormat="1" ht="15.75" customHeight="1" spans="1:8">
      <c r="A294" s="91"/>
      <c r="B294" s="91"/>
      <c r="D294" s="91"/>
      <c r="E294" s="91"/>
      <c r="F294" s="167"/>
      <c r="G294" s="251"/>
      <c r="H294" s="91"/>
    </row>
    <row r="295" customFormat="1" ht="15.75" customHeight="1" spans="1:8">
      <c r="A295" s="91"/>
      <c r="B295" s="91"/>
      <c r="D295" s="91"/>
      <c r="E295" s="91"/>
      <c r="F295" s="167"/>
      <c r="G295" s="251"/>
      <c r="H295" s="91"/>
    </row>
    <row r="296" customFormat="1" ht="15.75" customHeight="1" spans="1:8">
      <c r="A296" s="91"/>
      <c r="B296" s="91"/>
      <c r="D296" s="91"/>
      <c r="E296" s="91"/>
      <c r="F296" s="167"/>
      <c r="G296" s="251"/>
      <c r="H296" s="91"/>
    </row>
    <row r="297" customFormat="1" ht="15.75" customHeight="1" spans="1:8">
      <c r="A297" s="91"/>
      <c r="B297" s="91"/>
      <c r="D297" s="91"/>
      <c r="E297" s="91"/>
      <c r="F297" s="167"/>
      <c r="G297" s="251"/>
      <c r="H297" s="91"/>
    </row>
    <row r="298" customFormat="1" ht="15.75" customHeight="1" spans="1:8">
      <c r="A298" s="91"/>
      <c r="B298" s="91"/>
      <c r="D298" s="91"/>
      <c r="E298" s="91"/>
      <c r="F298" s="167"/>
      <c r="G298" s="251"/>
      <c r="H298" s="91"/>
    </row>
    <row r="299" customFormat="1" ht="15.75" customHeight="1" spans="1:8">
      <c r="A299" s="91"/>
      <c r="B299" s="91"/>
      <c r="D299" s="91"/>
      <c r="E299" s="91"/>
      <c r="F299" s="167"/>
      <c r="G299" s="251"/>
      <c r="H299" s="91"/>
    </row>
    <row r="300" customFormat="1" ht="15.75" customHeight="1" spans="1:8">
      <c r="A300" s="91"/>
      <c r="B300" s="91"/>
      <c r="D300" s="91"/>
      <c r="E300" s="91"/>
      <c r="F300" s="167"/>
      <c r="G300" s="251"/>
      <c r="H300" s="91"/>
    </row>
    <row r="301" customFormat="1" ht="15.75" customHeight="1" spans="1:8">
      <c r="A301" s="91"/>
      <c r="B301" s="91"/>
      <c r="D301" s="91"/>
      <c r="E301" s="91"/>
      <c r="F301" s="167"/>
      <c r="G301" s="251"/>
      <c r="H301" s="91"/>
    </row>
    <row r="302" customFormat="1" ht="15.75" customHeight="1" spans="1:8">
      <c r="A302" s="91"/>
      <c r="B302" s="91"/>
      <c r="D302" s="91"/>
      <c r="E302" s="91"/>
      <c r="F302" s="167"/>
      <c r="G302" s="251"/>
      <c r="H302" s="91"/>
    </row>
    <row r="303" customFormat="1" ht="15.75" customHeight="1" spans="1:8">
      <c r="A303" s="91"/>
      <c r="B303" s="91"/>
      <c r="D303" s="91"/>
      <c r="E303" s="91"/>
      <c r="F303" s="167"/>
      <c r="G303" s="251"/>
      <c r="H303" s="91"/>
    </row>
    <row r="304" customFormat="1" ht="15.75" customHeight="1" spans="1:8">
      <c r="A304" s="91"/>
      <c r="B304" s="91"/>
      <c r="D304" s="91"/>
      <c r="E304" s="91"/>
      <c r="F304" s="167"/>
      <c r="G304" s="251"/>
      <c r="H304" s="91"/>
    </row>
    <row r="305" customFormat="1" ht="15.75" customHeight="1" spans="1:8">
      <c r="A305" s="91"/>
      <c r="B305" s="91"/>
      <c r="D305" s="91"/>
      <c r="E305" s="91"/>
      <c r="F305" s="167"/>
      <c r="G305" s="251"/>
      <c r="H305" s="91"/>
    </row>
    <row r="306" customFormat="1" ht="15.75" customHeight="1" spans="1:8">
      <c r="A306" s="91"/>
      <c r="B306" s="91"/>
      <c r="D306" s="91"/>
      <c r="E306" s="91"/>
      <c r="F306" s="167"/>
      <c r="G306" s="251"/>
      <c r="H306" s="91"/>
    </row>
    <row r="307" customFormat="1" ht="15.75" customHeight="1" spans="1:8">
      <c r="A307" s="91"/>
      <c r="B307" s="91"/>
      <c r="D307" s="91"/>
      <c r="E307" s="91"/>
      <c r="F307" s="167"/>
      <c r="G307" s="251"/>
      <c r="H307" s="91"/>
    </row>
    <row r="308" customFormat="1" ht="15.75" customHeight="1" spans="1:8">
      <c r="A308" s="91"/>
      <c r="B308" s="91"/>
      <c r="D308" s="91"/>
      <c r="E308" s="91"/>
      <c r="F308" s="167"/>
      <c r="G308" s="251"/>
      <c r="H308" s="91"/>
    </row>
    <row r="309" customFormat="1" ht="15.75" customHeight="1" spans="1:8">
      <c r="A309" s="91"/>
      <c r="B309" s="91"/>
      <c r="D309" s="91"/>
      <c r="E309" s="91"/>
      <c r="F309" s="167"/>
      <c r="G309" s="251"/>
      <c r="H309" s="91"/>
    </row>
    <row r="310" customFormat="1" ht="15.75" customHeight="1" spans="1:8">
      <c r="A310" s="91"/>
      <c r="B310" s="91"/>
      <c r="D310" s="91"/>
      <c r="E310" s="91"/>
      <c r="F310" s="167"/>
      <c r="G310" s="251"/>
      <c r="H310" s="91"/>
    </row>
    <row r="311" customFormat="1" ht="15.75" customHeight="1" spans="1:8">
      <c r="A311" s="91"/>
      <c r="B311" s="91"/>
      <c r="D311" s="91"/>
      <c r="E311" s="91"/>
      <c r="F311" s="167"/>
      <c r="G311" s="251"/>
      <c r="H311" s="91"/>
    </row>
    <row r="312" customFormat="1" ht="15.75" customHeight="1" spans="1:8">
      <c r="A312" s="91"/>
      <c r="B312" s="91"/>
      <c r="D312" s="91"/>
      <c r="E312" s="91"/>
      <c r="F312" s="167"/>
      <c r="G312" s="251"/>
      <c r="H312" s="91"/>
    </row>
    <row r="313" customFormat="1" ht="15.75" customHeight="1" spans="1:8">
      <c r="A313" s="91"/>
      <c r="B313" s="91"/>
      <c r="D313" s="91"/>
      <c r="E313" s="91"/>
      <c r="F313" s="167"/>
      <c r="G313" s="251"/>
      <c r="H313" s="91"/>
    </row>
    <row r="314" customFormat="1" ht="15.75" customHeight="1" spans="1:8">
      <c r="A314" s="91"/>
      <c r="B314" s="91"/>
      <c r="D314" s="91"/>
      <c r="E314" s="91"/>
      <c r="F314" s="167"/>
      <c r="G314" s="251"/>
      <c r="H314" s="91"/>
    </row>
    <row r="315" customFormat="1" ht="15.75" customHeight="1" spans="1:8">
      <c r="A315" s="91"/>
      <c r="B315" s="91"/>
      <c r="D315" s="91"/>
      <c r="E315" s="91"/>
      <c r="F315" s="167"/>
      <c r="G315" s="251"/>
      <c r="H315" s="91"/>
    </row>
    <row r="316" customFormat="1" ht="15.75" customHeight="1" spans="1:8">
      <c r="A316" s="91"/>
      <c r="B316" s="91"/>
      <c r="D316" s="91"/>
      <c r="E316" s="91"/>
      <c r="F316" s="167"/>
      <c r="G316" s="251"/>
      <c r="H316" s="91"/>
    </row>
    <row r="317" customFormat="1" ht="15.75" customHeight="1" spans="1:8">
      <c r="A317" s="91"/>
      <c r="B317" s="91"/>
      <c r="D317" s="91"/>
      <c r="E317" s="91"/>
      <c r="F317" s="167"/>
      <c r="G317" s="251"/>
      <c r="H317" s="91"/>
    </row>
    <row r="318" customFormat="1" ht="15.75" customHeight="1" spans="1:8">
      <c r="A318" s="91"/>
      <c r="B318" s="91"/>
      <c r="D318" s="91"/>
      <c r="E318" s="91"/>
      <c r="F318" s="167"/>
      <c r="G318" s="251"/>
      <c r="H318" s="91"/>
    </row>
    <row r="319" customFormat="1" ht="15.75" customHeight="1" spans="1:8">
      <c r="A319" s="91"/>
      <c r="B319" s="91"/>
      <c r="D319" s="91"/>
      <c r="E319" s="91"/>
      <c r="F319" s="167"/>
      <c r="G319" s="251"/>
      <c r="H319" s="91"/>
    </row>
    <row r="320" customFormat="1" ht="15.75" customHeight="1" spans="1:8">
      <c r="A320" s="91"/>
      <c r="B320" s="91"/>
      <c r="D320" s="91"/>
      <c r="E320" s="91"/>
      <c r="F320" s="167"/>
      <c r="G320" s="251"/>
      <c r="H320" s="91"/>
    </row>
    <row r="321" customFormat="1" ht="15.75" customHeight="1" spans="1:8">
      <c r="A321" s="91"/>
      <c r="B321" s="91"/>
      <c r="D321" s="91"/>
      <c r="E321" s="91"/>
      <c r="F321" s="167"/>
      <c r="G321" s="251"/>
      <c r="H321" s="91"/>
    </row>
    <row r="322" customFormat="1" ht="15.75" customHeight="1" spans="1:8">
      <c r="A322" s="91"/>
      <c r="B322" s="91"/>
      <c r="D322" s="91"/>
      <c r="E322" s="91"/>
      <c r="F322" s="167"/>
      <c r="G322" s="251"/>
      <c r="H322" s="91"/>
    </row>
    <row r="323" customFormat="1" ht="15.75" customHeight="1" spans="1:8">
      <c r="A323" s="91"/>
      <c r="B323" s="91"/>
      <c r="D323" s="91"/>
      <c r="E323" s="91"/>
      <c r="F323" s="167"/>
      <c r="G323" s="251"/>
      <c r="H323" s="91"/>
    </row>
    <row r="324" customFormat="1" ht="15.75" customHeight="1" spans="1:8">
      <c r="A324" s="91"/>
      <c r="B324" s="91"/>
      <c r="D324" s="91"/>
      <c r="E324" s="91"/>
      <c r="F324" s="167"/>
      <c r="G324" s="251"/>
      <c r="H324" s="91"/>
    </row>
    <row r="325" customFormat="1" ht="15.75" customHeight="1" spans="1:8">
      <c r="A325" s="91"/>
      <c r="B325" s="91"/>
      <c r="D325" s="91"/>
      <c r="E325" s="91"/>
      <c r="F325" s="167"/>
      <c r="G325" s="251"/>
      <c r="H325" s="91"/>
    </row>
    <row r="326" customFormat="1" ht="15.75" customHeight="1" spans="1:8">
      <c r="A326" s="91"/>
      <c r="B326" s="91"/>
      <c r="D326" s="91"/>
      <c r="E326" s="91"/>
      <c r="F326" s="167"/>
      <c r="G326" s="251"/>
      <c r="H326" s="91"/>
    </row>
    <row r="327" customFormat="1" ht="15.75" customHeight="1" spans="1:8">
      <c r="A327" s="91"/>
      <c r="B327" s="91"/>
      <c r="D327" s="91"/>
      <c r="E327" s="91"/>
      <c r="F327" s="167"/>
      <c r="G327" s="251"/>
      <c r="H327" s="91"/>
    </row>
    <row r="328" customFormat="1" ht="15.75" customHeight="1" spans="1:8">
      <c r="A328" s="91"/>
      <c r="B328" s="91"/>
      <c r="D328" s="91"/>
      <c r="E328" s="91"/>
      <c r="F328" s="167"/>
      <c r="G328" s="251"/>
      <c r="H328" s="91"/>
    </row>
    <row r="329" customFormat="1" ht="15.75" customHeight="1" spans="1:8">
      <c r="A329" s="91"/>
      <c r="B329" s="91"/>
      <c r="D329" s="91"/>
      <c r="E329" s="91"/>
      <c r="F329" s="167"/>
      <c r="G329" s="251"/>
      <c r="H329" s="91"/>
    </row>
    <row r="330" customFormat="1" ht="15.75" customHeight="1" spans="1:8">
      <c r="A330" s="91"/>
      <c r="B330" s="91"/>
      <c r="D330" s="91"/>
      <c r="E330" s="91"/>
      <c r="F330" s="167"/>
      <c r="G330" s="251"/>
      <c r="H330" s="91"/>
    </row>
    <row r="331" customFormat="1" ht="15.75" customHeight="1" spans="1:8">
      <c r="A331" s="91"/>
      <c r="B331" s="91"/>
      <c r="D331" s="91"/>
      <c r="E331" s="91"/>
      <c r="F331" s="167"/>
      <c r="G331" s="251"/>
      <c r="H331" s="91"/>
    </row>
    <row r="332" customFormat="1" ht="15.75" customHeight="1" spans="1:8">
      <c r="A332" s="91"/>
      <c r="B332" s="91"/>
      <c r="D332" s="91"/>
      <c r="E332" s="91"/>
      <c r="F332" s="167"/>
      <c r="G332" s="251"/>
      <c r="H332" s="91"/>
    </row>
    <row r="333" customFormat="1" ht="15.75" customHeight="1" spans="1:8">
      <c r="A333" s="91"/>
      <c r="B333" s="91"/>
      <c r="D333" s="91"/>
      <c r="E333" s="91"/>
      <c r="F333" s="167"/>
      <c r="G333" s="251"/>
      <c r="H333" s="91"/>
    </row>
    <row r="334" customFormat="1" ht="15.75" customHeight="1" spans="1:8">
      <c r="A334" s="91"/>
      <c r="B334" s="91"/>
      <c r="D334" s="91"/>
      <c r="E334" s="91"/>
      <c r="F334" s="167"/>
      <c r="G334" s="251"/>
      <c r="H334" s="91"/>
    </row>
    <row r="335" customFormat="1" ht="15.75" customHeight="1" spans="1:8">
      <c r="A335" s="91"/>
      <c r="B335" s="91"/>
      <c r="D335" s="91"/>
      <c r="E335" s="91"/>
      <c r="F335" s="167"/>
      <c r="G335" s="251"/>
      <c r="H335" s="91"/>
    </row>
    <row r="336" customFormat="1" ht="15.75" customHeight="1" spans="1:8">
      <c r="A336" s="91"/>
      <c r="B336" s="91"/>
      <c r="D336" s="91"/>
      <c r="E336" s="91"/>
      <c r="F336" s="167"/>
      <c r="G336" s="251"/>
      <c r="H336" s="91"/>
    </row>
    <row r="337" customFormat="1" ht="15.75" customHeight="1" spans="1:8">
      <c r="A337" s="91"/>
      <c r="B337" s="91"/>
      <c r="D337" s="91"/>
      <c r="E337" s="91"/>
      <c r="F337" s="167"/>
      <c r="G337" s="251"/>
      <c r="H337" s="91"/>
    </row>
    <row r="338" customFormat="1" ht="15.75" customHeight="1" spans="7:7">
      <c r="G338" s="251"/>
    </row>
    <row r="339" customFormat="1" ht="15.75" customHeight="1" spans="7:7">
      <c r="G339" s="251"/>
    </row>
    <row r="340" customFormat="1" ht="15.75" customHeight="1" spans="7:7">
      <c r="G340" s="251"/>
    </row>
    <row r="341" customFormat="1" ht="15.75" customHeight="1" spans="7:7">
      <c r="G341" s="251"/>
    </row>
    <row r="342" customFormat="1" ht="15.75" customHeight="1" spans="7:7">
      <c r="G342" s="251"/>
    </row>
    <row r="343" customFormat="1" ht="15.75" customHeight="1" spans="7:7">
      <c r="G343" s="251"/>
    </row>
    <row r="344" customFormat="1" ht="15.75" customHeight="1" spans="7:7">
      <c r="G344" s="251"/>
    </row>
    <row r="345" customFormat="1" ht="15.75" customHeight="1" spans="7:7">
      <c r="G345" s="251"/>
    </row>
    <row r="346" customFormat="1" ht="15.75" customHeight="1" spans="7:7">
      <c r="G346" s="251"/>
    </row>
    <row r="347" customFormat="1" ht="15.75" customHeight="1" spans="7:7">
      <c r="G347" s="251"/>
    </row>
    <row r="348" customFormat="1" ht="15.75" customHeight="1" spans="7:7">
      <c r="G348" s="251"/>
    </row>
    <row r="349" customFormat="1" ht="15.75" customHeight="1" spans="7:7">
      <c r="G349" s="251"/>
    </row>
    <row r="350" customFormat="1" ht="15.75" customHeight="1" spans="7:7">
      <c r="G350" s="251"/>
    </row>
    <row r="351" customFormat="1" ht="15.75" customHeight="1" spans="7:7">
      <c r="G351" s="251"/>
    </row>
    <row r="352" customFormat="1" ht="15.75" customHeight="1" spans="7:7">
      <c r="G352" s="251"/>
    </row>
    <row r="353" customFormat="1" ht="15.75" customHeight="1" spans="7:7">
      <c r="G353" s="251"/>
    </row>
    <row r="354" customFormat="1" ht="15.75" customHeight="1" spans="7:7">
      <c r="G354" s="251"/>
    </row>
    <row r="355" customFormat="1" ht="15.75" customHeight="1" spans="7:7">
      <c r="G355" s="251"/>
    </row>
    <row r="356" customFormat="1" ht="15.75" customHeight="1" spans="7:7">
      <c r="G356" s="251"/>
    </row>
    <row r="357" customFormat="1" ht="15.75" customHeight="1" spans="7:7">
      <c r="G357" s="251"/>
    </row>
    <row r="358" customFormat="1" ht="15.75" customHeight="1" spans="7:7">
      <c r="G358" s="251"/>
    </row>
    <row r="359" customFormat="1" ht="15.75" customHeight="1" spans="7:7">
      <c r="G359" s="251"/>
    </row>
    <row r="360" customFormat="1" ht="15.75" customHeight="1" spans="7:7">
      <c r="G360" s="251"/>
    </row>
    <row r="361" customFormat="1" ht="15.75" customHeight="1" spans="7:7">
      <c r="G361" s="251"/>
    </row>
    <row r="362" customFormat="1" ht="15.75" customHeight="1" spans="7:7">
      <c r="G362" s="251"/>
    </row>
    <row r="363" customFormat="1" ht="15.75" customHeight="1" spans="7:7">
      <c r="G363" s="251"/>
    </row>
    <row r="364" customFormat="1" ht="15.75" customHeight="1" spans="7:7">
      <c r="G364" s="251"/>
    </row>
    <row r="365" customFormat="1" ht="15.75" customHeight="1" spans="7:7">
      <c r="G365" s="251"/>
    </row>
    <row r="366" customFormat="1" ht="15.75" customHeight="1" spans="7:7">
      <c r="G366" s="251"/>
    </row>
    <row r="367" customFormat="1" ht="15.75" customHeight="1" spans="7:7">
      <c r="G367" s="251"/>
    </row>
    <row r="368" customFormat="1" ht="15.75" customHeight="1" spans="7:7">
      <c r="G368" s="251"/>
    </row>
    <row r="369" customFormat="1" ht="15.75" customHeight="1" spans="7:7">
      <c r="G369" s="251"/>
    </row>
    <row r="370" customFormat="1" ht="15.75" customHeight="1" spans="7:7">
      <c r="G370" s="251"/>
    </row>
    <row r="371" customFormat="1" ht="15.75" customHeight="1" spans="7:7">
      <c r="G371" s="251"/>
    </row>
    <row r="372" customFormat="1" ht="15.75" customHeight="1" spans="7:7">
      <c r="G372" s="251"/>
    </row>
    <row r="373" customFormat="1" ht="15.75" customHeight="1" spans="7:7">
      <c r="G373" s="251"/>
    </row>
    <row r="374" customFormat="1" ht="15.75" customHeight="1" spans="7:7">
      <c r="G374" s="251"/>
    </row>
    <row r="375" customFormat="1" ht="15.75" customHeight="1" spans="7:7">
      <c r="G375" s="251"/>
    </row>
    <row r="376" customFormat="1" ht="15.75" customHeight="1" spans="7:7">
      <c r="G376" s="251"/>
    </row>
    <row r="377" customFormat="1" ht="15.75" customHeight="1" spans="7:7">
      <c r="G377" s="251"/>
    </row>
    <row r="378" customFormat="1" ht="15.75" customHeight="1" spans="7:7">
      <c r="G378" s="251"/>
    </row>
    <row r="379" customFormat="1" ht="15.75" customHeight="1" spans="7:7">
      <c r="G379" s="251"/>
    </row>
    <row r="380" customFormat="1" ht="15.75" customHeight="1" spans="7:7">
      <c r="G380" s="251"/>
    </row>
    <row r="381" customFormat="1" ht="15.75" customHeight="1" spans="7:7">
      <c r="G381" s="251"/>
    </row>
    <row r="382" customFormat="1" ht="15.75" customHeight="1" spans="7:7">
      <c r="G382" s="251"/>
    </row>
    <row r="383" customFormat="1" ht="15.75" customHeight="1" spans="7:7">
      <c r="G383" s="251"/>
    </row>
    <row r="384" customFormat="1" ht="15.75" customHeight="1" spans="7:7">
      <c r="G384" s="251"/>
    </row>
    <row r="385" customFormat="1" ht="15.75" customHeight="1" spans="7:7">
      <c r="G385" s="251"/>
    </row>
    <row r="386" customFormat="1" ht="15.75" customHeight="1" spans="7:7">
      <c r="G386" s="251"/>
    </row>
    <row r="387" customFormat="1" ht="15.75" customHeight="1" spans="7:7">
      <c r="G387" s="251"/>
    </row>
    <row r="388" customFormat="1" ht="15.75" customHeight="1" spans="7:7">
      <c r="G388" s="251"/>
    </row>
    <row r="389" customFormat="1" ht="15.75" customHeight="1" spans="7:7">
      <c r="G389" s="251"/>
    </row>
    <row r="390" customFormat="1" ht="15.75" customHeight="1" spans="7:7">
      <c r="G390" s="251"/>
    </row>
    <row r="391" customFormat="1" ht="15.75" customHeight="1" spans="7:7">
      <c r="G391" s="251"/>
    </row>
    <row r="392" customFormat="1" ht="15.75" customHeight="1" spans="7:7">
      <c r="G392" s="251"/>
    </row>
    <row r="393" customFormat="1" ht="15.75" customHeight="1" spans="7:7">
      <c r="G393" s="251"/>
    </row>
    <row r="394" customFormat="1" ht="15.75" customHeight="1" spans="7:7">
      <c r="G394" s="251"/>
    </row>
    <row r="395" customFormat="1" ht="15.75" customHeight="1" spans="7:7">
      <c r="G395" s="251"/>
    </row>
    <row r="396" customFormat="1" ht="15.75" customHeight="1" spans="7:7">
      <c r="G396" s="251"/>
    </row>
    <row r="397" customFormat="1" ht="15.75" customHeight="1" spans="7:7">
      <c r="G397" s="251"/>
    </row>
    <row r="398" customFormat="1" ht="15.75" customHeight="1" spans="7:7">
      <c r="G398" s="251"/>
    </row>
    <row r="399" customFormat="1" ht="15.75" customHeight="1" spans="7:7">
      <c r="G399" s="251"/>
    </row>
    <row r="400" customFormat="1" ht="15.75" customHeight="1" spans="7:7">
      <c r="G400" s="251"/>
    </row>
    <row r="401" customFormat="1" ht="15.75" customHeight="1" spans="7:7">
      <c r="G401" s="251"/>
    </row>
    <row r="402" customFormat="1" ht="15.75" customHeight="1" spans="7:7">
      <c r="G402" s="251"/>
    </row>
    <row r="403" customFormat="1" ht="15.75" customHeight="1" spans="7:7">
      <c r="G403" s="251"/>
    </row>
    <row r="404" customFormat="1" ht="15.75" customHeight="1" spans="7:7">
      <c r="G404" s="251"/>
    </row>
    <row r="405" customFormat="1" ht="15.75" customHeight="1" spans="7:7">
      <c r="G405" s="251"/>
    </row>
    <row r="406" customFormat="1" ht="15.75" customHeight="1" spans="7:7">
      <c r="G406" s="251"/>
    </row>
    <row r="407" customFormat="1" ht="15.75" customHeight="1" spans="7:7">
      <c r="G407" s="251"/>
    </row>
    <row r="408" customFormat="1" ht="15.75" customHeight="1" spans="7:7">
      <c r="G408" s="251"/>
    </row>
    <row r="409" customFormat="1" ht="15.75" customHeight="1" spans="7:7">
      <c r="G409" s="251"/>
    </row>
    <row r="410" customFormat="1" ht="15.75" customHeight="1" spans="7:7">
      <c r="G410" s="251"/>
    </row>
    <row r="411" customFormat="1" ht="15.75" customHeight="1" spans="7:7">
      <c r="G411" s="251"/>
    </row>
    <row r="412" customFormat="1" ht="15.75" customHeight="1" spans="7:7">
      <c r="G412" s="251"/>
    </row>
    <row r="413" customFormat="1" ht="15.75" customHeight="1" spans="7:7">
      <c r="G413" s="251"/>
    </row>
    <row r="414" customFormat="1" ht="15.75" customHeight="1" spans="7:7">
      <c r="G414" s="251"/>
    </row>
    <row r="415" customFormat="1" ht="15.75" customHeight="1" spans="7:7">
      <c r="G415" s="251"/>
    </row>
    <row r="416" customFormat="1" ht="15.75" customHeight="1" spans="7:7">
      <c r="G416" s="251"/>
    </row>
    <row r="417" customFormat="1" ht="15.75" customHeight="1" spans="7:7">
      <c r="G417" s="251"/>
    </row>
    <row r="418" customFormat="1" ht="15.75" customHeight="1" spans="7:7">
      <c r="G418" s="251"/>
    </row>
    <row r="419" customFormat="1" ht="15.75" customHeight="1" spans="7:7">
      <c r="G419" s="251"/>
    </row>
    <row r="420" customFormat="1" ht="15.75" customHeight="1" spans="7:7">
      <c r="G420" s="251"/>
    </row>
    <row r="421" customFormat="1" ht="15.75" customHeight="1" spans="7:7">
      <c r="G421" s="251"/>
    </row>
    <row r="422" customFormat="1" ht="15.75" customHeight="1" spans="7:7">
      <c r="G422" s="251"/>
    </row>
    <row r="423" customFormat="1" ht="15.75" customHeight="1" spans="7:7">
      <c r="G423" s="251"/>
    </row>
    <row r="424" customFormat="1" ht="15.75" customHeight="1" spans="7:7">
      <c r="G424" s="251"/>
    </row>
    <row r="425" customFormat="1" ht="15.75" customHeight="1" spans="7:7">
      <c r="G425" s="251"/>
    </row>
    <row r="426" customFormat="1" ht="15.75" customHeight="1" spans="7:7">
      <c r="G426" s="251"/>
    </row>
    <row r="427" customFormat="1" ht="15.75" customHeight="1" spans="7:7">
      <c r="G427" s="251"/>
    </row>
    <row r="428" customFormat="1" ht="15.75" customHeight="1" spans="7:7">
      <c r="G428" s="251"/>
    </row>
    <row r="429" customFormat="1" ht="15.75" customHeight="1" spans="7:7">
      <c r="G429" s="251"/>
    </row>
    <row r="430" customFormat="1" ht="15.75" customHeight="1" spans="7:7">
      <c r="G430" s="251"/>
    </row>
    <row r="431" customFormat="1" ht="15.75" customHeight="1" spans="7:7">
      <c r="G431" s="251"/>
    </row>
    <row r="432" customFormat="1" ht="15.75" customHeight="1" spans="7:7">
      <c r="G432" s="251"/>
    </row>
    <row r="433" customFormat="1" ht="15.75" customHeight="1" spans="7:7">
      <c r="G433" s="251"/>
    </row>
    <row r="434" customFormat="1" ht="15.75" customHeight="1" spans="7:7">
      <c r="G434" s="251"/>
    </row>
    <row r="435" customFormat="1" ht="15.75" customHeight="1" spans="7:7">
      <c r="G435" s="251"/>
    </row>
    <row r="436" customFormat="1" ht="15.75" customHeight="1" spans="7:7">
      <c r="G436" s="251"/>
    </row>
    <row r="437" customFormat="1" ht="15.75" customHeight="1" spans="7:7">
      <c r="G437" s="251"/>
    </row>
    <row r="438" customFormat="1" ht="15.75" customHeight="1" spans="7:7">
      <c r="G438" s="251"/>
    </row>
    <row r="439" customFormat="1" ht="15.75" customHeight="1" spans="7:7">
      <c r="G439" s="251"/>
    </row>
    <row r="440" customFormat="1" ht="15.75" customHeight="1" spans="7:7">
      <c r="G440" s="251"/>
    </row>
    <row r="441" customFormat="1" ht="15.75" customHeight="1" spans="7:7">
      <c r="G441" s="251"/>
    </row>
    <row r="442" customFormat="1" ht="15.75" customHeight="1" spans="7:7">
      <c r="G442" s="251"/>
    </row>
    <row r="443" customFormat="1" ht="15.75" customHeight="1" spans="7:7">
      <c r="G443" s="251"/>
    </row>
    <row r="444" customFormat="1" ht="15.75" customHeight="1" spans="7:7">
      <c r="G444" s="251"/>
    </row>
    <row r="445" customFormat="1" ht="15.75" customHeight="1" spans="7:7">
      <c r="G445" s="251"/>
    </row>
    <row r="446" customFormat="1" ht="15.75" customHeight="1" spans="7:7">
      <c r="G446" s="251"/>
    </row>
    <row r="447" customFormat="1" ht="15.75" customHeight="1" spans="7:7">
      <c r="G447" s="251"/>
    </row>
    <row r="448" customFormat="1" ht="15.75" customHeight="1" spans="7:7">
      <c r="G448" s="251"/>
    </row>
    <row r="449" customFormat="1" ht="15.75" customHeight="1" spans="7:7">
      <c r="G449" s="251"/>
    </row>
    <row r="450" customFormat="1" ht="15.75" customHeight="1" spans="7:7">
      <c r="G450" s="251"/>
    </row>
    <row r="451" customFormat="1" ht="15.75" customHeight="1" spans="7:7">
      <c r="G451" s="251"/>
    </row>
    <row r="452" customFormat="1" ht="15.75" customHeight="1" spans="7:7">
      <c r="G452" s="251"/>
    </row>
    <row r="453" customFormat="1" ht="15.75" customHeight="1" spans="7:7">
      <c r="G453" s="251"/>
    </row>
    <row r="454" customFormat="1" ht="15.75" customHeight="1" spans="7:7">
      <c r="G454" s="251"/>
    </row>
    <row r="455" customFormat="1" ht="15.75" customHeight="1" spans="7:7">
      <c r="G455" s="251"/>
    </row>
    <row r="456" customFormat="1" ht="15.75" customHeight="1" spans="7:7">
      <c r="G456" s="251"/>
    </row>
    <row r="457" customFormat="1" ht="15.75" customHeight="1" spans="7:7">
      <c r="G457" s="251"/>
    </row>
    <row r="458" customFormat="1" ht="15.75" customHeight="1" spans="7:7">
      <c r="G458" s="251"/>
    </row>
    <row r="459" customFormat="1" ht="15.75" customHeight="1" spans="7:7">
      <c r="G459" s="251"/>
    </row>
    <row r="460" customFormat="1" ht="15.75" customHeight="1" spans="7:7">
      <c r="G460" s="251"/>
    </row>
    <row r="461" customFormat="1" ht="15.75" customHeight="1" spans="7:7">
      <c r="G461" s="251"/>
    </row>
    <row r="462" customFormat="1" ht="15.75" customHeight="1" spans="7:7">
      <c r="G462" s="251"/>
    </row>
    <row r="463" customFormat="1" ht="15.75" customHeight="1" spans="7:7">
      <c r="G463" s="251"/>
    </row>
    <row r="464" customFormat="1" ht="15.75" customHeight="1" spans="7:7">
      <c r="G464" s="251"/>
    </row>
    <row r="465" customFormat="1" ht="15.75" customHeight="1" spans="7:7">
      <c r="G465" s="251"/>
    </row>
    <row r="466" customFormat="1" ht="15.75" customHeight="1" spans="7:7">
      <c r="G466" s="251"/>
    </row>
    <row r="467" customFormat="1" ht="15.75" customHeight="1" spans="7:7">
      <c r="G467" s="251"/>
    </row>
    <row r="468" customFormat="1" ht="15.75" customHeight="1" spans="7:7">
      <c r="G468" s="251"/>
    </row>
    <row r="469" customFormat="1" ht="15.75" customHeight="1" spans="7:7">
      <c r="G469" s="251"/>
    </row>
    <row r="470" customFormat="1" ht="15.75" customHeight="1" spans="7:7">
      <c r="G470" s="251"/>
    </row>
    <row r="471" customFormat="1" ht="15.75" customHeight="1" spans="7:7">
      <c r="G471" s="251"/>
    </row>
    <row r="472" customFormat="1" ht="15.75" customHeight="1" spans="7:7">
      <c r="G472" s="251"/>
    </row>
    <row r="473" customFormat="1" ht="15.75" customHeight="1" spans="7:7">
      <c r="G473" s="251"/>
    </row>
    <row r="474" customFormat="1" ht="15.75" customHeight="1" spans="7:7">
      <c r="G474" s="251"/>
    </row>
    <row r="475" customFormat="1" ht="15.75" customHeight="1" spans="7:7">
      <c r="G475" s="251"/>
    </row>
    <row r="476" customFormat="1" ht="15.75" customHeight="1" spans="7:7">
      <c r="G476" s="251"/>
    </row>
    <row r="477" customFormat="1" ht="15.75" customHeight="1" spans="7:7">
      <c r="G477" s="251"/>
    </row>
    <row r="478" customFormat="1" ht="15.75" customHeight="1" spans="7:7">
      <c r="G478" s="251"/>
    </row>
    <row r="479" customFormat="1" ht="15.75" customHeight="1" spans="7:7">
      <c r="G479" s="251"/>
    </row>
    <row r="480" customFormat="1" ht="15.75" customHeight="1" spans="7:7">
      <c r="G480" s="251"/>
    </row>
    <row r="481" customFormat="1" ht="15.75" customHeight="1" spans="7:7">
      <c r="G481" s="251"/>
    </row>
    <row r="482" customFormat="1" ht="15.75" customHeight="1" spans="7:7">
      <c r="G482" s="251"/>
    </row>
    <row r="483" customFormat="1" ht="15.75" customHeight="1" spans="7:7">
      <c r="G483" s="251"/>
    </row>
    <row r="484" customFormat="1" ht="15.75" customHeight="1" spans="7:7">
      <c r="G484" s="251"/>
    </row>
    <row r="485" customFormat="1" ht="15.75" customHeight="1" spans="7:7">
      <c r="G485" s="251"/>
    </row>
    <row r="486" customFormat="1" ht="15.75" customHeight="1" spans="7:7">
      <c r="G486" s="251"/>
    </row>
    <row r="487" customFormat="1" ht="15.75" customHeight="1" spans="7:7">
      <c r="G487" s="251"/>
    </row>
    <row r="488" customFormat="1" ht="15.75" customHeight="1" spans="7:7">
      <c r="G488" s="251"/>
    </row>
    <row r="489" customFormat="1" ht="15.75" customHeight="1" spans="7:7">
      <c r="G489" s="251"/>
    </row>
    <row r="490" customFormat="1" ht="15.75" customHeight="1" spans="7:7">
      <c r="G490" s="251"/>
    </row>
    <row r="491" customFormat="1" ht="15.75" customHeight="1" spans="7:7">
      <c r="G491" s="251"/>
    </row>
    <row r="492" customFormat="1" ht="15.75" customHeight="1" spans="7:7">
      <c r="G492" s="251"/>
    </row>
    <row r="493" customFormat="1" ht="15.75" customHeight="1" spans="7:7">
      <c r="G493" s="251"/>
    </row>
    <row r="494" customFormat="1" ht="15.75" customHeight="1" spans="7:7">
      <c r="G494" s="251"/>
    </row>
    <row r="495" customFormat="1" ht="15.75" customHeight="1" spans="7:7">
      <c r="G495" s="251"/>
    </row>
    <row r="496" customFormat="1" ht="15.75" customHeight="1" spans="7:7">
      <c r="G496" s="251"/>
    </row>
    <row r="497" customFormat="1" ht="15.75" customHeight="1" spans="7:7">
      <c r="G497" s="251"/>
    </row>
    <row r="498" customFormat="1" ht="15.75" customHeight="1" spans="7:7">
      <c r="G498" s="251"/>
    </row>
    <row r="499" customFormat="1" ht="15.75" customHeight="1" spans="7:7">
      <c r="G499" s="251"/>
    </row>
    <row r="500" customFormat="1" ht="15.75" customHeight="1" spans="7:7">
      <c r="G500" s="251"/>
    </row>
    <row r="501" customFormat="1" ht="15.75" customHeight="1" spans="7:7">
      <c r="G501" s="251"/>
    </row>
    <row r="502" customFormat="1" ht="15.75" customHeight="1" spans="7:7">
      <c r="G502" s="251"/>
    </row>
    <row r="503" customFormat="1" ht="15.75" customHeight="1" spans="7:7">
      <c r="G503" s="251"/>
    </row>
    <row r="504" customFormat="1" ht="15.75" customHeight="1" spans="7:7">
      <c r="G504" s="251"/>
    </row>
    <row r="505" customFormat="1" ht="15.75" customHeight="1" spans="7:7">
      <c r="G505" s="251"/>
    </row>
    <row r="506" customFormat="1" ht="15.75" customHeight="1" spans="7:7">
      <c r="G506" s="251"/>
    </row>
    <row r="507" customFormat="1" ht="15.75" customHeight="1" spans="7:7">
      <c r="G507" s="251"/>
    </row>
    <row r="508" customFormat="1" ht="15.75" customHeight="1" spans="7:7">
      <c r="G508" s="251"/>
    </row>
    <row r="509" customFormat="1" ht="15.75" customHeight="1" spans="7:7">
      <c r="G509" s="251"/>
    </row>
    <row r="510" customFormat="1" ht="15.75" customHeight="1" spans="7:7">
      <c r="G510" s="251"/>
    </row>
    <row r="511" customFormat="1" ht="15.75" customHeight="1" spans="7:7">
      <c r="G511" s="251"/>
    </row>
    <row r="512" customFormat="1" ht="15.75" customHeight="1" spans="7:7">
      <c r="G512" s="251"/>
    </row>
    <row r="513" customFormat="1" ht="15.75" customHeight="1" spans="7:7">
      <c r="G513" s="251"/>
    </row>
    <row r="514" customFormat="1" ht="15.75" customHeight="1" spans="7:7">
      <c r="G514" s="251"/>
    </row>
    <row r="515" customFormat="1" ht="15.75" customHeight="1" spans="7:7">
      <c r="G515" s="251"/>
    </row>
    <row r="516" customFormat="1" ht="15.75" customHeight="1" spans="7:7">
      <c r="G516" s="251"/>
    </row>
    <row r="517" customFormat="1" ht="15.75" customHeight="1" spans="7:7">
      <c r="G517" s="251"/>
    </row>
    <row r="518" customFormat="1" ht="15.75" customHeight="1" spans="7:7">
      <c r="G518" s="251"/>
    </row>
    <row r="519" customFormat="1" ht="15.75" customHeight="1" spans="7:7">
      <c r="G519" s="251"/>
    </row>
    <row r="520" customFormat="1" ht="15.75" customHeight="1" spans="7:7">
      <c r="G520" s="251"/>
    </row>
    <row r="521" customFormat="1" ht="15.75" customHeight="1" spans="7:7">
      <c r="G521" s="251"/>
    </row>
    <row r="522" customFormat="1" ht="15.75" customHeight="1" spans="7:7">
      <c r="G522" s="251"/>
    </row>
    <row r="523" customFormat="1" ht="15.75" customHeight="1" spans="7:7">
      <c r="G523" s="251"/>
    </row>
    <row r="524" customFormat="1" ht="15.75" customHeight="1" spans="7:7">
      <c r="G524" s="251"/>
    </row>
    <row r="525" customFormat="1" ht="15.75" customHeight="1" spans="7:7">
      <c r="G525" s="251"/>
    </row>
    <row r="526" customFormat="1" ht="15.75" customHeight="1" spans="7:7">
      <c r="G526" s="251"/>
    </row>
    <row r="527" customFormat="1" ht="15.75" customHeight="1" spans="7:7">
      <c r="G527" s="251"/>
    </row>
    <row r="528" customFormat="1" ht="15.75" customHeight="1" spans="7:7">
      <c r="G528" s="251"/>
    </row>
    <row r="529" customFormat="1" ht="15.75" customHeight="1" spans="7:7">
      <c r="G529" s="251"/>
    </row>
    <row r="530" customFormat="1" ht="15.75" customHeight="1" spans="7:7">
      <c r="G530" s="251"/>
    </row>
    <row r="531" customFormat="1" ht="15.75" customHeight="1" spans="7:7">
      <c r="G531" s="251"/>
    </row>
    <row r="532" customFormat="1" ht="15.75" customHeight="1" spans="7:7">
      <c r="G532" s="251"/>
    </row>
    <row r="533" customFormat="1" ht="15.75" customHeight="1" spans="7:7">
      <c r="G533" s="251"/>
    </row>
    <row r="534" customFormat="1" ht="15.75" customHeight="1" spans="7:7">
      <c r="G534" s="251"/>
    </row>
    <row r="535" customFormat="1" ht="15.75" customHeight="1" spans="7:7">
      <c r="G535" s="251"/>
    </row>
    <row r="536" customFormat="1" ht="15.75" customHeight="1" spans="7:7">
      <c r="G536" s="251"/>
    </row>
    <row r="537" customFormat="1" ht="15.75" customHeight="1" spans="7:7">
      <c r="G537" s="251"/>
    </row>
    <row r="538" customFormat="1" ht="15.75" customHeight="1" spans="7:7">
      <c r="G538" s="251"/>
    </row>
    <row r="539" customFormat="1" ht="15.75" customHeight="1" spans="7:7">
      <c r="G539" s="251"/>
    </row>
    <row r="540" customFormat="1" ht="15.75" customHeight="1" spans="7:7">
      <c r="G540" s="251"/>
    </row>
    <row r="541" customFormat="1" ht="15.75" customHeight="1" spans="7:7">
      <c r="G541" s="251"/>
    </row>
    <row r="542" customFormat="1" ht="15.75" customHeight="1" spans="7:7">
      <c r="G542" s="251"/>
    </row>
    <row r="543" customFormat="1" ht="15.75" customHeight="1" spans="7:7">
      <c r="G543" s="251"/>
    </row>
    <row r="544" customFormat="1" ht="15.75" customHeight="1" spans="7:7">
      <c r="G544" s="251"/>
    </row>
    <row r="545" customFormat="1" ht="15.75" customHeight="1" spans="7:7">
      <c r="G545" s="251"/>
    </row>
    <row r="546" customFormat="1" ht="15.75" customHeight="1" spans="7:7">
      <c r="G546" s="251"/>
    </row>
    <row r="547" customFormat="1" ht="15.75" customHeight="1" spans="7:7">
      <c r="G547" s="251"/>
    </row>
    <row r="548" customFormat="1" ht="15.75" customHeight="1" spans="7:7">
      <c r="G548" s="251"/>
    </row>
    <row r="549" customFormat="1" ht="15.75" customHeight="1" spans="7:7">
      <c r="G549" s="251"/>
    </row>
    <row r="550" customFormat="1" ht="15.75" customHeight="1" spans="7:7">
      <c r="G550" s="251"/>
    </row>
    <row r="551" customFormat="1" ht="15.75" customHeight="1" spans="7:7">
      <c r="G551" s="251"/>
    </row>
    <row r="552" customFormat="1" ht="15.75" customHeight="1" spans="7:7">
      <c r="G552" s="251"/>
    </row>
    <row r="553" customFormat="1" ht="15.75" customHeight="1" spans="7:7">
      <c r="G553" s="251"/>
    </row>
    <row r="554" customFormat="1" ht="15.75" customHeight="1" spans="7:7">
      <c r="G554" s="251"/>
    </row>
    <row r="555" customFormat="1" ht="15.75" customHeight="1" spans="7:7">
      <c r="G555" s="251"/>
    </row>
    <row r="556" customFormat="1" ht="15.75" customHeight="1" spans="7:7">
      <c r="G556" s="251"/>
    </row>
    <row r="557" customFormat="1" ht="15.75" customHeight="1" spans="7:7">
      <c r="G557" s="251"/>
    </row>
    <row r="558" customFormat="1" ht="15.75" customHeight="1" spans="7:7">
      <c r="G558" s="251"/>
    </row>
    <row r="559" customFormat="1" ht="15.75" customHeight="1" spans="7:7">
      <c r="G559" s="251"/>
    </row>
    <row r="560" customFormat="1" ht="15.75" customHeight="1" spans="7:7">
      <c r="G560" s="251"/>
    </row>
    <row r="561" customFormat="1" ht="15.75" customHeight="1" spans="7:7">
      <c r="G561" s="251"/>
    </row>
    <row r="562" customFormat="1" ht="15.75" customHeight="1" spans="7:7">
      <c r="G562" s="251"/>
    </row>
    <row r="563" customFormat="1" ht="15.75" customHeight="1" spans="7:7">
      <c r="G563" s="251"/>
    </row>
    <row r="564" customFormat="1" ht="15.75" customHeight="1" spans="7:7">
      <c r="G564" s="251"/>
    </row>
    <row r="565" customFormat="1" ht="15.75" customHeight="1" spans="7:7">
      <c r="G565" s="251"/>
    </row>
    <row r="566" customFormat="1" ht="15.75" customHeight="1" spans="7:7">
      <c r="G566" s="251"/>
    </row>
    <row r="567" customFormat="1" ht="15.75" customHeight="1" spans="7:7">
      <c r="G567" s="251"/>
    </row>
    <row r="568" customFormat="1" ht="15.75" customHeight="1" spans="7:7">
      <c r="G568" s="251"/>
    </row>
    <row r="569" customFormat="1" ht="15.75" customHeight="1" spans="7:7">
      <c r="G569" s="251"/>
    </row>
    <row r="570" customFormat="1" ht="15.75" customHeight="1" spans="7:7">
      <c r="G570" s="251"/>
    </row>
    <row r="571" customFormat="1" ht="15.75" customHeight="1" spans="7:7">
      <c r="G571" s="251"/>
    </row>
    <row r="572" customFormat="1" ht="15.75" customHeight="1" spans="7:7">
      <c r="G572" s="251"/>
    </row>
    <row r="573" customFormat="1" ht="15.75" customHeight="1" spans="7:7">
      <c r="G573" s="251"/>
    </row>
    <row r="574" customFormat="1" ht="15.75" customHeight="1" spans="7:7">
      <c r="G574" s="251"/>
    </row>
    <row r="575" customFormat="1" ht="15.75" customHeight="1" spans="7:7">
      <c r="G575" s="251"/>
    </row>
    <row r="576" customFormat="1" ht="15.75" customHeight="1" spans="7:7">
      <c r="G576" s="251"/>
    </row>
    <row r="577" customFormat="1" ht="15.75" customHeight="1" spans="7:7">
      <c r="G577" s="251"/>
    </row>
    <row r="578" customFormat="1" ht="15.75" customHeight="1" spans="7:7">
      <c r="G578" s="251"/>
    </row>
    <row r="579" customFormat="1" ht="15.75" customHeight="1" spans="7:7">
      <c r="G579" s="251"/>
    </row>
    <row r="580" customFormat="1" ht="15.75" customHeight="1" spans="7:7">
      <c r="G580" s="251"/>
    </row>
    <row r="581" customFormat="1" ht="15.75" customHeight="1" spans="7:7">
      <c r="G581" s="251"/>
    </row>
    <row r="582" customFormat="1" ht="15.75" customHeight="1" spans="7:7">
      <c r="G582" s="251"/>
    </row>
    <row r="583" customFormat="1" ht="15.75" customHeight="1" spans="7:7">
      <c r="G583" s="251"/>
    </row>
    <row r="584" customFormat="1" ht="15.75" customHeight="1" spans="7:7">
      <c r="G584" s="251"/>
    </row>
    <row r="585" customFormat="1" ht="15.75" customHeight="1" spans="7:7">
      <c r="G585" s="251"/>
    </row>
    <row r="586" customFormat="1" ht="15.75" customHeight="1" spans="7:7">
      <c r="G586" s="251"/>
    </row>
    <row r="587" customFormat="1" ht="15.75" customHeight="1" spans="7:7">
      <c r="G587" s="251"/>
    </row>
    <row r="588" customFormat="1" ht="15.75" customHeight="1" spans="7:7">
      <c r="G588" s="251"/>
    </row>
    <row r="589" customFormat="1" ht="15.75" customHeight="1" spans="7:7">
      <c r="G589" s="251"/>
    </row>
    <row r="590" customFormat="1" ht="15.75" customHeight="1" spans="7:7">
      <c r="G590" s="251"/>
    </row>
    <row r="591" customFormat="1" ht="15.75" customHeight="1" spans="7:7">
      <c r="G591" s="251"/>
    </row>
    <row r="592" customFormat="1" ht="15.75" customHeight="1" spans="7:7">
      <c r="G592" s="251"/>
    </row>
    <row r="593" customFormat="1" ht="15.75" customHeight="1" spans="7:7">
      <c r="G593" s="251"/>
    </row>
    <row r="594" customFormat="1" ht="15.75" customHeight="1" spans="7:7">
      <c r="G594" s="251"/>
    </row>
    <row r="595" customFormat="1" ht="15.75" customHeight="1" spans="7:7">
      <c r="G595" s="251"/>
    </row>
    <row r="596" customFormat="1" ht="15.75" customHeight="1" spans="7:7">
      <c r="G596" s="251"/>
    </row>
    <row r="597" customFormat="1" ht="15.75" customHeight="1" spans="7:7">
      <c r="G597" s="251"/>
    </row>
    <row r="598" customFormat="1" ht="15.75" customHeight="1" spans="7:7">
      <c r="G598" s="251"/>
    </row>
    <row r="599" customFormat="1" ht="15.75" customHeight="1" spans="7:7">
      <c r="G599" s="251"/>
    </row>
    <row r="600" customFormat="1" ht="15.75" customHeight="1" spans="7:7">
      <c r="G600" s="251"/>
    </row>
    <row r="601" customFormat="1" ht="15.75" customHeight="1" spans="7:7">
      <c r="G601" s="251"/>
    </row>
    <row r="602" customFormat="1" ht="15.75" customHeight="1" spans="7:7">
      <c r="G602" s="251"/>
    </row>
    <row r="603" customFormat="1" ht="15.75" customHeight="1" spans="7:7">
      <c r="G603" s="251"/>
    </row>
    <row r="604" customFormat="1" ht="15.75" customHeight="1" spans="7:7">
      <c r="G604" s="251"/>
    </row>
    <row r="605" customFormat="1" ht="15.75" customHeight="1" spans="7:7">
      <c r="G605" s="251"/>
    </row>
    <row r="606" customFormat="1" ht="15.75" customHeight="1" spans="7:7">
      <c r="G606" s="251"/>
    </row>
    <row r="607" customFormat="1" ht="15.75" customHeight="1" spans="7:7">
      <c r="G607" s="251"/>
    </row>
    <row r="608" customFormat="1" ht="15.75" customHeight="1" spans="7:7">
      <c r="G608" s="251"/>
    </row>
    <row r="609" customFormat="1" ht="15.75" customHeight="1" spans="7:7">
      <c r="G609" s="251"/>
    </row>
    <row r="610" customFormat="1" ht="15.75" customHeight="1" spans="7:7">
      <c r="G610" s="251"/>
    </row>
    <row r="611" customFormat="1" ht="15.75" customHeight="1" spans="7:7">
      <c r="G611" s="251"/>
    </row>
    <row r="612" customFormat="1" ht="15.75" customHeight="1" spans="7:7">
      <c r="G612" s="251"/>
    </row>
    <row r="613" customFormat="1" ht="15.75" customHeight="1" spans="7:7">
      <c r="G613" s="251"/>
    </row>
    <row r="614" customFormat="1" ht="15.75" customHeight="1" spans="7:7">
      <c r="G614" s="251"/>
    </row>
    <row r="615" customFormat="1" ht="15.75" customHeight="1" spans="7:7">
      <c r="G615" s="251"/>
    </row>
    <row r="616" customFormat="1" ht="15.75" customHeight="1" spans="7:7">
      <c r="G616" s="251"/>
    </row>
    <row r="617" customFormat="1" ht="15.75" customHeight="1" spans="7:7">
      <c r="G617" s="251"/>
    </row>
    <row r="618" customFormat="1" ht="15.75" customHeight="1" spans="7:7">
      <c r="G618" s="251"/>
    </row>
    <row r="619" customFormat="1" ht="15.75" customHeight="1" spans="7:7">
      <c r="G619" s="251"/>
    </row>
    <row r="620" customFormat="1" ht="15.75" customHeight="1" spans="7:7">
      <c r="G620" s="251"/>
    </row>
    <row r="621" customFormat="1" ht="15.75" customHeight="1" spans="7:7">
      <c r="G621" s="251"/>
    </row>
    <row r="622" customFormat="1" ht="15.75" customHeight="1" spans="7:7">
      <c r="G622" s="251"/>
    </row>
    <row r="623" customFormat="1" ht="15.75" customHeight="1" spans="7:7">
      <c r="G623" s="251"/>
    </row>
    <row r="624" customFormat="1" ht="15.75" customHeight="1" spans="7:7">
      <c r="G624" s="251"/>
    </row>
    <row r="625" customFormat="1" ht="15.75" customHeight="1" spans="7:7">
      <c r="G625" s="251"/>
    </row>
    <row r="626" customFormat="1" ht="15.75" customHeight="1" spans="7:7">
      <c r="G626" s="251"/>
    </row>
    <row r="627" customFormat="1" ht="15.75" customHeight="1" spans="7:7">
      <c r="G627" s="251"/>
    </row>
    <row r="628" customFormat="1" ht="15.75" customHeight="1" spans="7:7">
      <c r="G628" s="251"/>
    </row>
    <row r="629" customFormat="1" ht="15.75" customHeight="1" spans="7:7">
      <c r="G629" s="251"/>
    </row>
    <row r="630" customFormat="1" ht="15.75" customHeight="1" spans="7:7">
      <c r="G630" s="251"/>
    </row>
    <row r="631" customFormat="1" ht="15.75" customHeight="1" spans="7:7">
      <c r="G631" s="251"/>
    </row>
    <row r="632" customFormat="1" ht="15.75" customHeight="1" spans="7:7">
      <c r="G632" s="251"/>
    </row>
    <row r="633" customFormat="1" ht="15.75" customHeight="1" spans="7:7">
      <c r="G633" s="251"/>
    </row>
    <row r="634" customFormat="1" ht="15.75" customHeight="1" spans="7:7">
      <c r="G634" s="251"/>
    </row>
    <row r="635" customFormat="1" ht="15.75" customHeight="1" spans="7:7">
      <c r="G635" s="251"/>
    </row>
    <row r="636" customFormat="1" ht="15.75" customHeight="1" spans="7:7">
      <c r="G636" s="251"/>
    </row>
    <row r="637" customFormat="1" ht="15.75" customHeight="1" spans="7:7">
      <c r="G637" s="251"/>
    </row>
    <row r="638" customFormat="1" ht="15.75" customHeight="1" spans="7:7">
      <c r="G638" s="251"/>
    </row>
    <row r="639" customFormat="1" ht="15.75" customHeight="1" spans="7:7">
      <c r="G639" s="251"/>
    </row>
    <row r="640" customFormat="1" ht="15.75" customHeight="1" spans="7:7">
      <c r="G640" s="251"/>
    </row>
    <row r="641" customFormat="1" ht="15.75" customHeight="1" spans="7:7">
      <c r="G641" s="251"/>
    </row>
    <row r="642" customFormat="1" ht="15.75" customHeight="1" spans="7:7">
      <c r="G642" s="251"/>
    </row>
    <row r="643" customFormat="1" ht="15.75" customHeight="1" spans="7:7">
      <c r="G643" s="251"/>
    </row>
    <row r="644" customFormat="1" ht="15.75" customHeight="1" spans="7:7">
      <c r="G644" s="251"/>
    </row>
    <row r="645" customFormat="1" ht="15.75" customHeight="1" spans="7:7">
      <c r="G645" s="251"/>
    </row>
    <row r="646" customFormat="1" ht="15.75" customHeight="1" spans="7:7">
      <c r="G646" s="251"/>
    </row>
    <row r="647" customFormat="1" ht="15.75" customHeight="1" spans="7:7">
      <c r="G647" s="251"/>
    </row>
    <row r="648" customFormat="1" ht="15.75" customHeight="1" spans="7:7">
      <c r="G648" s="251"/>
    </row>
    <row r="649" customFormat="1" ht="15.75" customHeight="1" spans="7:7">
      <c r="G649" s="251"/>
    </row>
    <row r="650" customFormat="1" ht="15.75" customHeight="1" spans="7:7">
      <c r="G650" s="251"/>
    </row>
    <row r="651" customFormat="1" ht="15.75" customHeight="1" spans="7:7">
      <c r="G651" s="251"/>
    </row>
    <row r="652" customFormat="1" ht="15.75" customHeight="1" spans="7:7">
      <c r="G652" s="251"/>
    </row>
    <row r="653" customFormat="1" ht="15.75" customHeight="1" spans="7:7">
      <c r="G653" s="251"/>
    </row>
    <row r="654" customFormat="1" ht="15.75" customHeight="1" spans="7:7">
      <c r="G654" s="251"/>
    </row>
    <row r="655" customFormat="1" ht="15.75" customHeight="1" spans="7:7">
      <c r="G655" s="251"/>
    </row>
    <row r="656" customFormat="1" ht="15.75" customHeight="1" spans="7:7">
      <c r="G656" s="251"/>
    </row>
    <row r="657" customFormat="1" ht="15.75" customHeight="1" spans="7:7">
      <c r="G657" s="251"/>
    </row>
    <row r="658" customFormat="1" ht="15.75" customHeight="1" spans="7:7">
      <c r="G658" s="251"/>
    </row>
    <row r="659" customFormat="1" ht="15.75" customHeight="1" spans="7:7">
      <c r="G659" s="251"/>
    </row>
    <row r="660" customFormat="1" ht="15.75" customHeight="1" spans="7:7">
      <c r="G660" s="251"/>
    </row>
    <row r="661" customFormat="1" ht="15.75" customHeight="1" spans="7:7">
      <c r="G661" s="251"/>
    </row>
    <row r="662" customFormat="1" ht="15.75" customHeight="1" spans="7:7">
      <c r="G662" s="251"/>
    </row>
    <row r="663" customFormat="1" ht="15.75" customHeight="1" spans="7:7">
      <c r="G663" s="251"/>
    </row>
    <row r="664" customFormat="1" ht="15.75" customHeight="1" spans="7:7">
      <c r="G664" s="251"/>
    </row>
    <row r="665" customFormat="1" ht="15.75" customHeight="1" spans="7:7">
      <c r="G665" s="251"/>
    </row>
    <row r="666" customFormat="1" ht="15.75" customHeight="1" spans="7:7">
      <c r="G666" s="251"/>
    </row>
    <row r="667" customFormat="1" ht="15.75" customHeight="1" spans="7:7">
      <c r="G667" s="251"/>
    </row>
    <row r="668" customFormat="1" ht="15.75" customHeight="1" spans="7:7">
      <c r="G668" s="251"/>
    </row>
    <row r="669" customFormat="1" ht="15.75" customHeight="1" spans="7:7">
      <c r="G669" s="251"/>
    </row>
    <row r="670" customFormat="1" ht="15.75" customHeight="1" spans="7:7">
      <c r="G670" s="251"/>
    </row>
    <row r="671" customFormat="1" ht="15.75" customHeight="1" spans="7:7">
      <c r="G671" s="251"/>
    </row>
    <row r="672" customFormat="1" ht="15.75" customHeight="1" spans="7:7">
      <c r="G672" s="251"/>
    </row>
    <row r="673" customFormat="1" ht="15.75" customHeight="1" spans="7:7">
      <c r="G673" s="251"/>
    </row>
    <row r="674" customFormat="1" ht="15.75" customHeight="1" spans="7:7">
      <c r="G674" s="251"/>
    </row>
    <row r="675" customFormat="1" ht="15.75" customHeight="1" spans="7:7">
      <c r="G675" s="251"/>
    </row>
    <row r="676" customFormat="1" ht="15.75" customHeight="1" spans="7:7">
      <c r="G676" s="251"/>
    </row>
    <row r="677" customFormat="1" ht="15.75" customHeight="1" spans="7:7">
      <c r="G677" s="251"/>
    </row>
    <row r="678" customFormat="1" ht="15.75" customHeight="1" spans="7:7">
      <c r="G678" s="251"/>
    </row>
    <row r="679" customFormat="1" ht="15.75" customHeight="1" spans="7:7">
      <c r="G679" s="251"/>
    </row>
    <row r="680" customFormat="1" ht="15.75" customHeight="1" spans="7:7">
      <c r="G680" s="251"/>
    </row>
    <row r="681" customFormat="1" ht="15.75" customHeight="1" spans="7:7">
      <c r="G681" s="251"/>
    </row>
    <row r="682" customFormat="1" ht="15.75" customHeight="1" spans="7:7">
      <c r="G682" s="251"/>
    </row>
    <row r="683" customFormat="1" ht="15.75" customHeight="1" spans="7:7">
      <c r="G683" s="251"/>
    </row>
    <row r="684" customFormat="1" ht="15.75" customHeight="1" spans="7:7">
      <c r="G684" s="251"/>
    </row>
    <row r="685" customFormat="1" ht="15.75" customHeight="1" spans="7:7">
      <c r="G685" s="251"/>
    </row>
    <row r="686" customFormat="1" ht="15.75" customHeight="1" spans="7:7">
      <c r="G686" s="251"/>
    </row>
    <row r="687" customFormat="1" ht="15.75" customHeight="1" spans="7:7">
      <c r="G687" s="251"/>
    </row>
    <row r="688" customFormat="1" ht="15.75" customHeight="1" spans="7:7">
      <c r="G688" s="251"/>
    </row>
    <row r="689" customFormat="1" ht="15.75" customHeight="1" spans="7:7">
      <c r="G689" s="251"/>
    </row>
    <row r="690" customFormat="1" ht="15.75" customHeight="1" spans="7:7">
      <c r="G690" s="251"/>
    </row>
    <row r="691" customFormat="1" ht="15.75" customHeight="1" spans="7:7">
      <c r="G691" s="251"/>
    </row>
    <row r="692" customFormat="1" ht="15.75" customHeight="1" spans="7:7">
      <c r="G692" s="251"/>
    </row>
    <row r="693" customFormat="1" ht="15.75" customHeight="1" spans="7:7">
      <c r="G693" s="251"/>
    </row>
    <row r="694" customFormat="1" ht="15.75" customHeight="1" spans="7:7">
      <c r="G694" s="251"/>
    </row>
    <row r="695" customFormat="1" ht="15.75" customHeight="1" spans="7:7">
      <c r="G695" s="251"/>
    </row>
    <row r="696" customFormat="1" ht="15.75" customHeight="1" spans="7:7">
      <c r="G696" s="251"/>
    </row>
    <row r="697" customFormat="1" ht="15.75" customHeight="1" spans="7:7">
      <c r="G697" s="251"/>
    </row>
    <row r="698" customFormat="1" ht="15.75" customHeight="1" spans="7:7">
      <c r="G698" s="251"/>
    </row>
    <row r="699" customFormat="1" ht="15.75" customHeight="1" spans="7:7">
      <c r="G699" s="251"/>
    </row>
    <row r="700" customFormat="1" ht="15.75" customHeight="1" spans="7:7">
      <c r="G700" s="251"/>
    </row>
    <row r="701" customFormat="1" ht="15.75" customHeight="1" spans="7:7">
      <c r="G701" s="251"/>
    </row>
    <row r="702" customFormat="1" ht="15.75" customHeight="1" spans="7:7">
      <c r="G702" s="251"/>
    </row>
    <row r="703" customFormat="1" ht="15.75" customHeight="1" spans="7:7">
      <c r="G703" s="251"/>
    </row>
    <row r="704" customFormat="1" ht="15.75" customHeight="1" spans="7:7">
      <c r="G704" s="251"/>
    </row>
    <row r="705" customFormat="1" ht="15.75" customHeight="1" spans="7:7">
      <c r="G705" s="251"/>
    </row>
    <row r="706" customFormat="1" ht="15.75" customHeight="1" spans="7:7">
      <c r="G706" s="251"/>
    </row>
    <row r="707" customFormat="1" ht="15.75" customHeight="1" spans="7:7">
      <c r="G707" s="251"/>
    </row>
    <row r="708" customFormat="1" ht="15.75" customHeight="1" spans="7:7">
      <c r="G708" s="251"/>
    </row>
    <row r="709" customFormat="1" ht="15.75" customHeight="1" spans="7:7">
      <c r="G709" s="251"/>
    </row>
    <row r="710" customFormat="1" ht="15.75" customHeight="1" spans="7:7">
      <c r="G710" s="251"/>
    </row>
    <row r="711" customFormat="1" ht="15.75" customHeight="1" spans="7:7">
      <c r="G711" s="251"/>
    </row>
    <row r="712" customFormat="1" ht="15.75" customHeight="1" spans="7:7">
      <c r="G712" s="251"/>
    </row>
    <row r="713" customFormat="1" ht="15.75" customHeight="1" spans="7:7">
      <c r="G713" s="251"/>
    </row>
    <row r="714" customFormat="1" ht="15.75" customHeight="1" spans="7:7">
      <c r="G714" s="251"/>
    </row>
    <row r="715" customFormat="1" ht="15.75" customHeight="1" spans="7:7">
      <c r="G715" s="251"/>
    </row>
    <row r="716" customFormat="1" ht="15.75" customHeight="1" spans="7:7">
      <c r="G716" s="251"/>
    </row>
    <row r="717" customFormat="1" ht="15.75" customHeight="1" spans="7:7">
      <c r="G717" s="251"/>
    </row>
    <row r="718" customFormat="1" ht="15.75" customHeight="1" spans="7:7">
      <c r="G718" s="251"/>
    </row>
    <row r="719" customFormat="1" ht="15.75" customHeight="1" spans="7:7">
      <c r="G719" s="251"/>
    </row>
    <row r="720" customFormat="1" ht="15.75" customHeight="1" spans="7:7">
      <c r="G720" s="251"/>
    </row>
    <row r="721" customFormat="1" ht="15.75" customHeight="1" spans="7:7">
      <c r="G721" s="251"/>
    </row>
    <row r="722" customFormat="1" ht="15.75" customHeight="1" spans="7:7">
      <c r="G722" s="251"/>
    </row>
    <row r="723" customFormat="1" ht="15.75" customHeight="1" spans="7:7">
      <c r="G723" s="251"/>
    </row>
    <row r="724" customFormat="1" ht="15.75" customHeight="1" spans="7:7">
      <c r="G724" s="251"/>
    </row>
    <row r="725" customFormat="1" ht="15.75" customHeight="1" spans="7:7">
      <c r="G725" s="251"/>
    </row>
    <row r="726" customFormat="1" ht="15.75" customHeight="1" spans="7:7">
      <c r="G726" s="251"/>
    </row>
    <row r="727" customFormat="1" ht="15.75" customHeight="1" spans="7:7">
      <c r="G727" s="251"/>
    </row>
    <row r="728" customFormat="1" ht="15.75" customHeight="1" spans="7:7">
      <c r="G728" s="251"/>
    </row>
    <row r="729" customFormat="1" ht="15.75" customHeight="1" spans="7:7">
      <c r="G729" s="251"/>
    </row>
    <row r="730" customFormat="1" ht="15.75" customHeight="1" spans="7:7">
      <c r="G730" s="251"/>
    </row>
    <row r="731" customFormat="1" ht="15.75" customHeight="1" spans="7:7">
      <c r="G731" s="251"/>
    </row>
    <row r="732" customFormat="1" ht="15.75" customHeight="1" spans="7:7">
      <c r="G732" s="251"/>
    </row>
    <row r="733" customFormat="1" ht="15.75" customHeight="1" spans="7:7">
      <c r="G733" s="251"/>
    </row>
    <row r="734" customFormat="1" ht="15.75" customHeight="1" spans="7:7">
      <c r="G734" s="251"/>
    </row>
    <row r="735" customFormat="1" ht="15.75" customHeight="1" spans="7:7">
      <c r="G735" s="251"/>
    </row>
    <row r="736" customFormat="1" ht="15.75" customHeight="1" spans="7:7">
      <c r="G736" s="251"/>
    </row>
    <row r="737" customFormat="1" ht="15.75" customHeight="1" spans="7:7">
      <c r="G737" s="251"/>
    </row>
    <row r="738" customFormat="1" ht="15.75" customHeight="1" spans="7:7">
      <c r="G738" s="251"/>
    </row>
    <row r="739" customFormat="1" ht="15.75" customHeight="1" spans="7:7">
      <c r="G739" s="251"/>
    </row>
    <row r="740" customFormat="1" ht="15.75" customHeight="1" spans="7:7">
      <c r="G740" s="251"/>
    </row>
    <row r="741" customFormat="1" ht="15.75" customHeight="1" spans="7:7">
      <c r="G741" s="251"/>
    </row>
    <row r="742" customFormat="1" ht="15.75" customHeight="1" spans="7:7">
      <c r="G742" s="251"/>
    </row>
    <row r="743" customFormat="1" ht="15.75" customHeight="1" spans="7:7">
      <c r="G743" s="251"/>
    </row>
    <row r="744" customFormat="1" ht="15.75" customHeight="1" spans="7:7">
      <c r="G744" s="251"/>
    </row>
    <row r="745" customFormat="1" ht="15.75" customHeight="1" spans="7:7">
      <c r="G745" s="251"/>
    </row>
    <row r="746" customFormat="1" ht="15.75" customHeight="1" spans="7:7">
      <c r="G746" s="251"/>
    </row>
    <row r="747" customFormat="1" ht="15.75" customHeight="1" spans="7:7">
      <c r="G747" s="251"/>
    </row>
    <row r="748" customFormat="1" ht="15.75" customHeight="1" spans="7:7">
      <c r="G748" s="251"/>
    </row>
    <row r="749" customFormat="1" ht="15.75" customHeight="1" spans="7:7">
      <c r="G749" s="251"/>
    </row>
    <row r="750" customFormat="1" ht="15.75" customHeight="1" spans="7:7">
      <c r="G750" s="251"/>
    </row>
    <row r="751" customFormat="1" ht="15.75" customHeight="1" spans="7:7">
      <c r="G751" s="251"/>
    </row>
    <row r="752" customFormat="1" ht="15.75" customHeight="1" spans="7:7">
      <c r="G752" s="251"/>
    </row>
    <row r="753" customFormat="1" ht="15.75" customHeight="1" spans="7:7">
      <c r="G753" s="251"/>
    </row>
    <row r="754" customFormat="1" ht="15.75" customHeight="1" spans="7:7">
      <c r="G754" s="251"/>
    </row>
    <row r="755" customFormat="1" ht="15.75" customHeight="1" spans="7:7">
      <c r="G755" s="251"/>
    </row>
    <row r="756" customFormat="1" ht="15.75" customHeight="1" spans="7:7">
      <c r="G756" s="251"/>
    </row>
    <row r="757" customFormat="1" ht="15.75" customHeight="1" spans="7:7">
      <c r="G757" s="251"/>
    </row>
    <row r="758" customFormat="1" ht="15.75" customHeight="1" spans="7:7">
      <c r="G758" s="251"/>
    </row>
    <row r="759" customFormat="1" ht="15.75" customHeight="1" spans="7:7">
      <c r="G759" s="251"/>
    </row>
    <row r="760" customFormat="1" ht="15.75" customHeight="1" spans="7:7">
      <c r="G760" s="251"/>
    </row>
    <row r="761" customFormat="1" ht="15.75" customHeight="1" spans="7:7">
      <c r="G761" s="251"/>
    </row>
    <row r="762" customFormat="1" ht="15.75" customHeight="1" spans="7:7">
      <c r="G762" s="251"/>
    </row>
    <row r="763" customFormat="1" ht="15.75" customHeight="1" spans="7:7">
      <c r="G763" s="251"/>
    </row>
    <row r="764" customFormat="1" ht="15.75" customHeight="1" spans="7:7">
      <c r="G764" s="251"/>
    </row>
    <row r="765" customFormat="1" ht="15.75" customHeight="1" spans="7:7">
      <c r="G765" s="251"/>
    </row>
    <row r="766" customFormat="1" ht="15.75" customHeight="1" spans="7:7">
      <c r="G766" s="251"/>
    </row>
    <row r="767" customFormat="1" ht="15.75" customHeight="1" spans="7:7">
      <c r="G767" s="251"/>
    </row>
    <row r="768" customFormat="1" ht="15.75" customHeight="1" spans="7:7">
      <c r="G768" s="251"/>
    </row>
    <row r="769" customFormat="1" ht="15.75" customHeight="1" spans="7:7">
      <c r="G769" s="251"/>
    </row>
    <row r="770" customFormat="1" ht="15.75" customHeight="1" spans="7:7">
      <c r="G770" s="251"/>
    </row>
    <row r="771" customFormat="1" ht="15.75" customHeight="1" spans="7:7">
      <c r="G771" s="251"/>
    </row>
    <row r="772" customFormat="1" ht="15.75" customHeight="1" spans="7:7">
      <c r="G772" s="251"/>
    </row>
    <row r="773" customFormat="1" ht="15.75" customHeight="1" spans="7:7">
      <c r="G773" s="251"/>
    </row>
    <row r="774" customFormat="1" ht="15.75" customHeight="1" spans="7:7">
      <c r="G774" s="251"/>
    </row>
    <row r="775" customFormat="1" ht="15.75" customHeight="1" spans="7:7">
      <c r="G775" s="251"/>
    </row>
    <row r="776" customFormat="1" ht="15.75" customHeight="1" spans="7:7">
      <c r="G776" s="251"/>
    </row>
    <row r="777" customFormat="1" ht="15.75" customHeight="1" spans="7:7">
      <c r="G777" s="251"/>
    </row>
    <row r="778" customFormat="1" ht="15.75" customHeight="1" spans="7:7">
      <c r="G778" s="251"/>
    </row>
    <row r="779" customFormat="1" ht="15.75" customHeight="1" spans="7:7">
      <c r="G779" s="251"/>
    </row>
    <row r="780" customFormat="1" ht="15.75" customHeight="1" spans="7:7">
      <c r="G780" s="251"/>
    </row>
    <row r="781" customFormat="1" ht="15.75" customHeight="1" spans="7:7">
      <c r="G781" s="251"/>
    </row>
    <row r="782" customFormat="1" ht="15.75" customHeight="1" spans="7:7">
      <c r="G782" s="251"/>
    </row>
    <row r="783" customFormat="1" ht="15.75" customHeight="1" spans="7:7">
      <c r="G783" s="251"/>
    </row>
    <row r="784" customFormat="1" ht="15.75" customHeight="1" spans="7:7">
      <c r="G784" s="251"/>
    </row>
    <row r="785" customFormat="1" ht="15.75" customHeight="1" spans="7:7">
      <c r="G785" s="251"/>
    </row>
    <row r="786" customFormat="1" ht="15.75" customHeight="1" spans="7:7">
      <c r="G786" s="251"/>
    </row>
    <row r="787" customFormat="1" ht="15.75" customHeight="1" spans="7:7">
      <c r="G787" s="251"/>
    </row>
    <row r="788" customFormat="1" ht="15.75" customHeight="1" spans="7:7">
      <c r="G788" s="251"/>
    </row>
    <row r="789" customFormat="1" ht="15.75" customHeight="1" spans="7:7">
      <c r="G789" s="251"/>
    </row>
    <row r="790" customFormat="1" ht="15.75" customHeight="1" spans="7:7">
      <c r="G790" s="251"/>
    </row>
    <row r="791" customFormat="1" ht="15.75" customHeight="1" spans="7:7">
      <c r="G791" s="251"/>
    </row>
    <row r="792" customFormat="1" ht="15.75" customHeight="1" spans="7:7">
      <c r="G792" s="251"/>
    </row>
    <row r="793" customFormat="1" ht="15.75" customHeight="1" spans="7:7">
      <c r="G793" s="251"/>
    </row>
    <row r="794" customFormat="1" ht="15.75" customHeight="1" spans="7:7">
      <c r="G794" s="251"/>
    </row>
    <row r="795" customFormat="1" ht="15.75" customHeight="1" spans="7:7">
      <c r="G795" s="251"/>
    </row>
    <row r="796" customFormat="1" ht="15.75" customHeight="1" spans="7:7">
      <c r="G796" s="251"/>
    </row>
    <row r="797" customFormat="1" ht="15.75" customHeight="1" spans="7:7">
      <c r="G797" s="251"/>
    </row>
    <row r="798" customFormat="1" ht="15.75" customHeight="1" spans="7:7">
      <c r="G798" s="251"/>
    </row>
    <row r="799" customFormat="1" ht="15.75" customHeight="1" spans="7:7">
      <c r="G799" s="251"/>
    </row>
    <row r="800" customFormat="1" ht="15.75" customHeight="1" spans="7:7">
      <c r="G800" s="251"/>
    </row>
    <row r="801" customFormat="1" ht="15.75" customHeight="1" spans="7:7">
      <c r="G801" s="251"/>
    </row>
    <row r="802" customFormat="1" ht="15.75" customHeight="1" spans="7:7">
      <c r="G802" s="251"/>
    </row>
    <row r="803" customFormat="1" ht="15.75" customHeight="1" spans="7:7">
      <c r="G803" s="251"/>
    </row>
    <row r="804" customFormat="1" ht="15.75" customHeight="1" spans="7:7">
      <c r="G804" s="251"/>
    </row>
    <row r="805" customFormat="1" ht="15.75" customHeight="1" spans="7:7">
      <c r="G805" s="251"/>
    </row>
    <row r="806" customFormat="1" ht="15.75" customHeight="1" spans="7:7">
      <c r="G806" s="251"/>
    </row>
    <row r="807" customFormat="1" ht="15.75" customHeight="1" spans="7:7">
      <c r="G807" s="251"/>
    </row>
    <row r="808" customFormat="1" ht="15.75" customHeight="1" spans="7:7">
      <c r="G808" s="251"/>
    </row>
    <row r="809" customFormat="1" ht="15.75" customHeight="1" spans="7:7">
      <c r="G809" s="251"/>
    </row>
    <row r="810" customFormat="1" ht="15.75" customHeight="1" spans="7:7">
      <c r="G810" s="251"/>
    </row>
    <row r="811" customFormat="1" ht="15.75" customHeight="1" spans="7:7">
      <c r="G811" s="251"/>
    </row>
    <row r="812" customFormat="1" ht="15.75" customHeight="1" spans="7:7">
      <c r="G812" s="251"/>
    </row>
    <row r="813" customFormat="1" ht="15.75" customHeight="1" spans="7:7">
      <c r="G813" s="251"/>
    </row>
    <row r="814" customFormat="1" ht="15.75" customHeight="1" spans="7:7">
      <c r="G814" s="251"/>
    </row>
    <row r="815" customFormat="1" ht="15.75" customHeight="1" spans="7:7">
      <c r="G815" s="251"/>
    </row>
    <row r="816" customFormat="1" ht="15.75" customHeight="1" spans="7:7">
      <c r="G816" s="251"/>
    </row>
    <row r="817" customFormat="1" ht="15.75" customHeight="1" spans="7:7">
      <c r="G817" s="251"/>
    </row>
    <row r="818" customFormat="1" ht="15.75" customHeight="1" spans="7:7">
      <c r="G818" s="251"/>
    </row>
    <row r="819" customFormat="1" ht="15.75" customHeight="1" spans="7:7">
      <c r="G819" s="251"/>
    </row>
    <row r="820" customFormat="1" ht="15.75" customHeight="1" spans="7:7">
      <c r="G820" s="251"/>
    </row>
    <row r="821" customFormat="1" ht="15.75" customHeight="1" spans="7:7">
      <c r="G821" s="251"/>
    </row>
    <row r="822" customFormat="1" ht="15.75" customHeight="1" spans="7:7">
      <c r="G822" s="251"/>
    </row>
    <row r="823" customFormat="1" ht="15.75" customHeight="1" spans="7:7">
      <c r="G823" s="251"/>
    </row>
    <row r="824" customFormat="1" ht="15.75" customHeight="1" spans="7:7">
      <c r="G824" s="251"/>
    </row>
    <row r="825" customFormat="1" ht="15.75" customHeight="1" spans="7:7">
      <c r="G825" s="251"/>
    </row>
    <row r="826" customFormat="1" ht="15.75" customHeight="1" spans="7:7">
      <c r="G826" s="251"/>
    </row>
    <row r="827" customFormat="1" ht="15.75" customHeight="1" spans="7:7">
      <c r="G827" s="251"/>
    </row>
    <row r="828" customFormat="1" ht="15.75" customHeight="1" spans="7:7">
      <c r="G828" s="251"/>
    </row>
    <row r="829" customFormat="1" ht="15.75" customHeight="1" spans="7:7">
      <c r="G829" s="251"/>
    </row>
    <row r="830" customFormat="1" ht="15.75" customHeight="1" spans="7:7">
      <c r="G830" s="251"/>
    </row>
    <row r="831" customFormat="1" ht="15.75" customHeight="1" spans="7:7">
      <c r="G831" s="251"/>
    </row>
    <row r="832" customFormat="1" ht="15.75" customHeight="1" spans="7:7">
      <c r="G832" s="251"/>
    </row>
    <row r="833" customFormat="1" ht="15.75" customHeight="1" spans="7:7">
      <c r="G833" s="251"/>
    </row>
    <row r="834" customFormat="1" ht="15.75" customHeight="1" spans="7:7">
      <c r="G834" s="251"/>
    </row>
    <row r="835" customFormat="1" ht="15.75" customHeight="1" spans="7:7">
      <c r="G835" s="251"/>
    </row>
    <row r="836" customFormat="1" ht="15.75" customHeight="1" spans="7:7">
      <c r="G836" s="251"/>
    </row>
    <row r="837" customFormat="1" ht="15.75" customHeight="1" spans="7:7">
      <c r="G837" s="251"/>
    </row>
    <row r="838" customFormat="1" ht="15.75" customHeight="1" spans="7:7">
      <c r="G838" s="251"/>
    </row>
    <row r="839" customFormat="1" ht="15.75" customHeight="1" spans="7:7">
      <c r="G839" s="251"/>
    </row>
    <row r="840" customFormat="1" ht="15.75" customHeight="1" spans="7:7">
      <c r="G840" s="251"/>
    </row>
    <row r="841" customFormat="1" ht="15.75" customHeight="1" spans="7:7">
      <c r="G841" s="251"/>
    </row>
    <row r="842" customFormat="1" ht="15.75" customHeight="1" spans="7:7">
      <c r="G842" s="251"/>
    </row>
    <row r="843" customFormat="1" ht="15.75" customHeight="1" spans="7:7">
      <c r="G843" s="251"/>
    </row>
    <row r="844" customFormat="1" ht="15.75" customHeight="1" spans="7:7">
      <c r="G844" s="251"/>
    </row>
    <row r="845" customFormat="1" ht="15.75" customHeight="1" spans="7:7">
      <c r="G845" s="251"/>
    </row>
    <row r="846" customFormat="1" ht="15.75" customHeight="1" spans="7:7">
      <c r="G846" s="251"/>
    </row>
    <row r="847" customFormat="1" ht="15.75" customHeight="1" spans="7:7">
      <c r="G847" s="251"/>
    </row>
    <row r="848" customFormat="1" ht="15.75" customHeight="1" spans="7:7">
      <c r="G848" s="251"/>
    </row>
    <row r="849" customFormat="1" ht="15.75" customHeight="1" spans="7:7">
      <c r="G849" s="251"/>
    </row>
    <row r="850" customFormat="1" ht="15.75" customHeight="1" spans="7:7">
      <c r="G850" s="251"/>
    </row>
    <row r="851" customFormat="1" ht="15.75" customHeight="1" spans="7:7">
      <c r="G851" s="251"/>
    </row>
    <row r="852" customFormat="1" ht="15.75" customHeight="1" spans="7:7">
      <c r="G852" s="251"/>
    </row>
    <row r="853" customFormat="1" ht="15.75" customHeight="1" spans="7:7">
      <c r="G853" s="251"/>
    </row>
    <row r="854" customFormat="1" ht="15.75" customHeight="1" spans="7:7">
      <c r="G854" s="251"/>
    </row>
    <row r="855" customFormat="1" ht="15.75" customHeight="1" spans="7:7">
      <c r="G855" s="251"/>
    </row>
    <row r="856" customFormat="1" ht="15.75" customHeight="1" spans="7:7">
      <c r="G856" s="251"/>
    </row>
    <row r="857" customFormat="1" ht="15.75" customHeight="1" spans="7:7">
      <c r="G857" s="251"/>
    </row>
    <row r="858" customFormat="1" ht="15.75" customHeight="1" spans="7:7">
      <c r="G858" s="251"/>
    </row>
    <row r="859" customFormat="1" ht="15.75" customHeight="1" spans="7:7">
      <c r="G859" s="251"/>
    </row>
    <row r="860" customFormat="1" ht="15.75" customHeight="1" spans="7:7">
      <c r="G860" s="251"/>
    </row>
    <row r="861" customFormat="1" ht="15.75" customHeight="1" spans="7:7">
      <c r="G861" s="251"/>
    </row>
    <row r="862" customFormat="1" ht="15.75" customHeight="1" spans="7:7">
      <c r="G862" s="251"/>
    </row>
    <row r="863" customFormat="1" ht="15.75" customHeight="1" spans="7:7">
      <c r="G863" s="251"/>
    </row>
    <row r="864" customFormat="1" ht="15.75" customHeight="1" spans="7:7">
      <c r="G864" s="251"/>
    </row>
    <row r="865" customFormat="1" ht="15.75" customHeight="1" spans="7:7">
      <c r="G865" s="251"/>
    </row>
    <row r="866" customFormat="1" ht="15.75" customHeight="1" spans="7:7">
      <c r="G866" s="251"/>
    </row>
    <row r="867" customFormat="1" ht="15.75" customHeight="1" spans="7:7">
      <c r="G867" s="251"/>
    </row>
    <row r="868" customFormat="1" ht="15.75" customHeight="1" spans="7:7">
      <c r="G868" s="251"/>
    </row>
    <row r="869" customFormat="1" ht="15.75" customHeight="1" spans="7:7">
      <c r="G869" s="251"/>
    </row>
    <row r="870" customFormat="1" ht="15.75" customHeight="1" spans="7:7">
      <c r="G870" s="251"/>
    </row>
    <row r="871" customFormat="1" ht="15.75" customHeight="1" spans="7:7">
      <c r="G871" s="251"/>
    </row>
    <row r="872" customFormat="1" ht="15.75" customHeight="1" spans="7:7">
      <c r="G872" s="251"/>
    </row>
    <row r="873" customFormat="1" ht="15.75" customHeight="1" spans="7:7">
      <c r="G873" s="251"/>
    </row>
    <row r="874" customFormat="1" ht="15.75" customHeight="1" spans="7:7">
      <c r="G874" s="251"/>
    </row>
    <row r="875" customFormat="1" ht="15.75" customHeight="1" spans="7:7">
      <c r="G875" s="251"/>
    </row>
    <row r="876" customFormat="1" ht="15.75" customHeight="1" spans="7:7">
      <c r="G876" s="251"/>
    </row>
    <row r="877" customFormat="1" ht="15.75" customHeight="1" spans="7:7">
      <c r="G877" s="251"/>
    </row>
    <row r="878" customFormat="1" ht="15.75" customHeight="1" spans="7:7">
      <c r="G878" s="251"/>
    </row>
    <row r="879" customFormat="1" ht="15.75" customHeight="1" spans="7:7">
      <c r="G879" s="251"/>
    </row>
    <row r="880" customFormat="1" ht="15.75" customHeight="1" spans="7:7">
      <c r="G880" s="251"/>
    </row>
    <row r="881" customFormat="1" ht="15.75" customHeight="1" spans="7:7">
      <c r="G881" s="251"/>
    </row>
    <row r="882" customFormat="1" ht="15.75" customHeight="1" spans="7:7">
      <c r="G882" s="251"/>
    </row>
    <row r="883" customFormat="1" ht="15.75" customHeight="1" spans="7:7">
      <c r="G883" s="251"/>
    </row>
    <row r="884" customFormat="1" ht="15.75" customHeight="1" spans="7:7">
      <c r="G884" s="251"/>
    </row>
    <row r="885" customFormat="1" ht="15.75" customHeight="1" spans="7:7">
      <c r="G885" s="251"/>
    </row>
    <row r="886" customFormat="1" ht="15.75" customHeight="1" spans="7:7">
      <c r="G886" s="251"/>
    </row>
    <row r="887" customFormat="1" ht="15.75" customHeight="1" spans="7:7">
      <c r="G887" s="251"/>
    </row>
    <row r="888" customFormat="1" ht="15.75" customHeight="1" spans="7:7">
      <c r="G888" s="251"/>
    </row>
    <row r="889" customFormat="1" ht="15.75" customHeight="1" spans="7:7">
      <c r="G889" s="251"/>
    </row>
    <row r="890" customFormat="1" ht="15.75" customHeight="1" spans="7:7">
      <c r="G890" s="251"/>
    </row>
    <row r="891" customFormat="1" ht="15.75" customHeight="1" spans="7:7">
      <c r="G891" s="251"/>
    </row>
    <row r="892" customFormat="1" ht="15.75" customHeight="1" spans="7:7">
      <c r="G892" s="251"/>
    </row>
    <row r="893" customFormat="1" ht="15.75" customHeight="1" spans="7:7">
      <c r="G893" s="251"/>
    </row>
    <row r="894" customFormat="1" ht="15.75" customHeight="1" spans="7:7">
      <c r="G894" s="251"/>
    </row>
    <row r="895" customFormat="1" ht="15.75" customHeight="1" spans="7:7">
      <c r="G895" s="251"/>
    </row>
    <row r="896" customFormat="1" ht="15.75" customHeight="1" spans="7:7">
      <c r="G896" s="251"/>
    </row>
    <row r="897" customFormat="1" ht="15.75" customHeight="1" spans="7:7">
      <c r="G897" s="251"/>
    </row>
    <row r="898" customFormat="1" ht="15.75" customHeight="1" spans="7:7">
      <c r="G898" s="251"/>
    </row>
    <row r="899" customFormat="1" ht="15.75" customHeight="1" spans="7:7">
      <c r="G899" s="251"/>
    </row>
    <row r="900" customFormat="1" ht="15.75" customHeight="1" spans="7:7">
      <c r="G900" s="251"/>
    </row>
    <row r="901" customFormat="1" ht="15.75" customHeight="1" spans="7:7">
      <c r="G901" s="251"/>
    </row>
    <row r="902" customFormat="1" ht="15.75" customHeight="1" spans="7:7">
      <c r="G902" s="251"/>
    </row>
    <row r="903" customFormat="1" ht="15.75" customHeight="1" spans="7:7">
      <c r="G903" s="251"/>
    </row>
    <row r="904" customFormat="1" ht="15.75" customHeight="1" spans="7:7">
      <c r="G904" s="251"/>
    </row>
    <row r="905" customFormat="1" ht="15.75" customHeight="1" spans="7:7">
      <c r="G905" s="251"/>
    </row>
    <row r="906" customFormat="1" ht="15.75" customHeight="1" spans="7:7">
      <c r="G906" s="251"/>
    </row>
    <row r="907" customFormat="1" ht="15.75" customHeight="1" spans="7:7">
      <c r="G907" s="251"/>
    </row>
    <row r="908" customFormat="1" ht="15.75" customHeight="1" spans="7:7">
      <c r="G908" s="251"/>
    </row>
    <row r="909" customFormat="1" ht="15.75" customHeight="1" spans="7:7">
      <c r="G909" s="251"/>
    </row>
    <row r="910" customFormat="1" ht="15.75" customHeight="1" spans="7:7">
      <c r="G910" s="251"/>
    </row>
    <row r="911" customFormat="1" ht="15.75" customHeight="1" spans="7:7">
      <c r="G911" s="251"/>
    </row>
    <row r="912" customFormat="1" ht="15.75" customHeight="1" spans="7:7">
      <c r="G912" s="251"/>
    </row>
    <row r="913" customFormat="1" ht="15.75" customHeight="1" spans="7:7">
      <c r="G913" s="251"/>
    </row>
    <row r="914" customFormat="1" ht="15.75" customHeight="1" spans="7:7">
      <c r="G914" s="251"/>
    </row>
    <row r="915" customFormat="1" ht="15.75" customHeight="1" spans="7:7">
      <c r="G915" s="251"/>
    </row>
    <row r="916" customFormat="1" ht="15.75" customHeight="1" spans="7:7">
      <c r="G916" s="251"/>
    </row>
    <row r="917" customFormat="1" ht="15.75" customHeight="1" spans="7:7">
      <c r="G917" s="251"/>
    </row>
    <row r="918" customFormat="1" ht="15.75" customHeight="1" spans="7:7">
      <c r="G918" s="251"/>
    </row>
    <row r="919" customFormat="1" ht="15.75" customHeight="1" spans="7:7">
      <c r="G919" s="251"/>
    </row>
    <row r="920" customFormat="1" ht="15.75" customHeight="1" spans="7:7">
      <c r="G920" s="251"/>
    </row>
    <row r="921" customFormat="1" ht="15.75" customHeight="1" spans="7:7">
      <c r="G921" s="251"/>
    </row>
    <row r="922" customFormat="1" ht="15.75" customHeight="1" spans="7:7">
      <c r="G922" s="251"/>
    </row>
    <row r="923" customFormat="1" ht="15.75" customHeight="1" spans="7:7">
      <c r="G923" s="251"/>
    </row>
    <row r="924" customFormat="1" ht="15.75" customHeight="1" spans="7:7">
      <c r="G924" s="251"/>
    </row>
    <row r="925" customFormat="1" ht="15.75" customHeight="1" spans="7:7">
      <c r="G925" s="251"/>
    </row>
    <row r="926" customFormat="1" ht="15.75" customHeight="1" spans="7:7">
      <c r="G926" s="251"/>
    </row>
    <row r="927" customFormat="1" ht="15.75" customHeight="1" spans="7:7">
      <c r="G927" s="251"/>
    </row>
    <row r="928" customFormat="1" ht="15.75" customHeight="1" spans="7:7">
      <c r="G928" s="251"/>
    </row>
    <row r="929" customFormat="1" ht="15.75" customHeight="1" spans="7:7">
      <c r="G929" s="251"/>
    </row>
    <row r="930" customFormat="1" ht="15.75" customHeight="1" spans="7:7">
      <c r="G930" s="251"/>
    </row>
    <row r="931" customFormat="1" ht="15.75" customHeight="1" spans="7:7">
      <c r="G931" s="251"/>
    </row>
    <row r="932" customFormat="1" ht="15.75" customHeight="1" spans="7:7">
      <c r="G932" s="251"/>
    </row>
    <row r="933" customFormat="1" ht="15.75" customHeight="1" spans="7:7">
      <c r="G933" s="251"/>
    </row>
    <row r="934" customFormat="1" ht="15.75" customHeight="1" spans="7:7">
      <c r="G934" s="251"/>
    </row>
    <row r="935" customFormat="1" ht="15.75" customHeight="1" spans="7:7">
      <c r="G935" s="251"/>
    </row>
    <row r="936" customFormat="1" ht="15.75" customHeight="1" spans="7:7">
      <c r="G936" s="251"/>
    </row>
    <row r="937" customFormat="1" ht="15.75" customHeight="1" spans="7:7">
      <c r="G937" s="251"/>
    </row>
    <row r="938" customFormat="1" ht="15.75" customHeight="1" spans="7:7">
      <c r="G938" s="251"/>
    </row>
    <row r="939" customFormat="1" ht="15.75" customHeight="1" spans="7:7">
      <c r="G939" s="251"/>
    </row>
    <row r="940" customFormat="1" ht="15.75" customHeight="1" spans="7:7">
      <c r="G940" s="251"/>
    </row>
    <row r="941" customFormat="1" ht="15.75" customHeight="1" spans="7:7">
      <c r="G941" s="251"/>
    </row>
    <row r="942" customFormat="1" ht="15.75" customHeight="1" spans="7:7">
      <c r="G942" s="251"/>
    </row>
    <row r="943" customFormat="1" ht="15.75" customHeight="1" spans="7:7">
      <c r="G943" s="251"/>
    </row>
    <row r="944" customFormat="1" ht="15.75" customHeight="1" spans="7:7">
      <c r="G944" s="251"/>
    </row>
    <row r="945" customFormat="1" ht="15.75" customHeight="1" spans="7:7">
      <c r="G945" s="251"/>
    </row>
    <row r="946" customFormat="1" ht="15.75" customHeight="1" spans="7:7">
      <c r="G946" s="251"/>
    </row>
    <row r="947" customFormat="1" ht="15.75" customHeight="1" spans="7:7">
      <c r="G947" s="251"/>
    </row>
    <row r="948" customFormat="1" ht="15.75" customHeight="1" spans="7:7">
      <c r="G948" s="251"/>
    </row>
    <row r="949" customFormat="1" ht="15.75" customHeight="1" spans="7:7">
      <c r="G949" s="251"/>
    </row>
    <row r="950" customFormat="1" ht="15.75" customHeight="1" spans="7:7">
      <c r="G950" s="251"/>
    </row>
    <row r="951" customFormat="1" ht="15.75" customHeight="1" spans="7:7">
      <c r="G951" s="251"/>
    </row>
    <row r="952" customFormat="1" ht="15.75" customHeight="1" spans="7:7">
      <c r="G952" s="251"/>
    </row>
    <row r="953" customFormat="1" ht="15.75" customHeight="1" spans="7:7">
      <c r="G953" s="251"/>
    </row>
    <row r="954" customFormat="1" ht="15.75" customHeight="1" spans="7:7">
      <c r="G954" s="251"/>
    </row>
    <row r="955" customFormat="1" ht="15.75" customHeight="1" spans="7:7">
      <c r="G955" s="251"/>
    </row>
    <row r="956" customFormat="1" ht="15.75" customHeight="1" spans="7:7">
      <c r="G956" s="251"/>
    </row>
    <row r="957" customFormat="1" ht="15.75" customHeight="1" spans="7:7">
      <c r="G957" s="251"/>
    </row>
    <row r="958" customFormat="1" ht="15.75" customHeight="1" spans="7:7">
      <c r="G958" s="251"/>
    </row>
    <row r="959" customFormat="1" ht="15.75" customHeight="1" spans="7:7">
      <c r="G959" s="251"/>
    </row>
    <row r="960" customFormat="1" ht="15.75" customHeight="1" spans="7:7">
      <c r="G960" s="251"/>
    </row>
    <row r="961" customFormat="1" ht="15.75" customHeight="1" spans="7:7">
      <c r="G961" s="251"/>
    </row>
    <row r="962" customFormat="1" ht="15.75" customHeight="1" spans="7:7">
      <c r="G962" s="251"/>
    </row>
    <row r="963" customFormat="1" ht="15.75" customHeight="1" spans="7:7">
      <c r="G963" s="251"/>
    </row>
    <row r="964" customFormat="1" ht="15.75" customHeight="1" spans="7:7">
      <c r="G964" s="251"/>
    </row>
    <row r="965" customFormat="1" ht="15.75" customHeight="1" spans="7:7">
      <c r="G965" s="251"/>
    </row>
    <row r="966" customFormat="1" ht="15.75" customHeight="1" spans="7:7">
      <c r="G966" s="251"/>
    </row>
    <row r="967" customFormat="1" ht="15.75" customHeight="1" spans="7:7">
      <c r="G967" s="251"/>
    </row>
    <row r="968" customFormat="1" ht="15.75" customHeight="1" spans="7:7">
      <c r="G968" s="251"/>
    </row>
    <row r="969" customFormat="1" ht="15.75" customHeight="1" spans="7:7">
      <c r="G969" s="251"/>
    </row>
    <row r="970" customFormat="1" ht="15.75" customHeight="1" spans="7:7">
      <c r="G970" s="251"/>
    </row>
    <row r="971" customFormat="1" ht="15.75" customHeight="1" spans="7:7">
      <c r="G971" s="251"/>
    </row>
    <row r="972" customFormat="1" ht="15.75" customHeight="1" spans="7:7">
      <c r="G972" s="251"/>
    </row>
    <row r="973" customFormat="1" ht="15.75" customHeight="1" spans="7:7">
      <c r="G973" s="251"/>
    </row>
    <row r="974" customFormat="1" ht="15.75" customHeight="1" spans="7:7">
      <c r="G974" s="251"/>
    </row>
    <row r="975" customFormat="1" ht="15.75" customHeight="1" spans="7:7">
      <c r="G975" s="251"/>
    </row>
    <row r="976" customFormat="1" ht="15.75" customHeight="1" spans="7:7">
      <c r="G976" s="251"/>
    </row>
    <row r="977" customFormat="1" ht="15.75" customHeight="1" spans="7:7">
      <c r="G977" s="251"/>
    </row>
    <row r="978" customFormat="1" ht="15.75" customHeight="1" spans="7:7">
      <c r="G978" s="251"/>
    </row>
    <row r="979" customFormat="1" ht="15.75" customHeight="1" spans="7:7">
      <c r="G979" s="251"/>
    </row>
    <row r="980" customFormat="1" ht="15.75" customHeight="1" spans="7:7">
      <c r="G980" s="251"/>
    </row>
    <row r="981" customFormat="1" ht="15.75" customHeight="1" spans="7:7">
      <c r="G981" s="251"/>
    </row>
    <row r="982" customFormat="1" ht="15.75" customHeight="1" spans="7:7">
      <c r="G982" s="251"/>
    </row>
    <row r="983" customFormat="1" ht="15.75" customHeight="1" spans="7:7">
      <c r="G983" s="251"/>
    </row>
    <row r="984" customFormat="1" ht="15.75" customHeight="1" spans="7:7">
      <c r="G984" s="251"/>
    </row>
    <row r="985" customFormat="1" ht="15.75" customHeight="1" spans="7:7">
      <c r="G985" s="251"/>
    </row>
    <row r="986" customFormat="1" ht="15.75" customHeight="1" spans="7:7">
      <c r="G986" s="251"/>
    </row>
    <row r="987" customFormat="1" ht="15.75" customHeight="1" spans="7:7">
      <c r="G987" s="251"/>
    </row>
    <row r="988" customFormat="1" ht="15.75" customHeight="1" spans="7:7">
      <c r="G988" s="251"/>
    </row>
    <row r="989" customFormat="1" ht="15.75" customHeight="1" spans="7:7">
      <c r="G989" s="251"/>
    </row>
    <row r="990" customFormat="1" ht="15.75" customHeight="1" spans="7:7">
      <c r="G990" s="251"/>
    </row>
    <row r="991" customFormat="1" ht="15.75" customHeight="1" spans="7:7">
      <c r="G991" s="251"/>
    </row>
    <row r="992" customFormat="1" ht="15.75" customHeight="1" spans="7:7">
      <c r="G992" s="251"/>
    </row>
    <row r="993" customFormat="1" ht="15.75" customHeight="1" spans="7:7">
      <c r="G993" s="251"/>
    </row>
    <row r="994" customFormat="1" ht="15.75" customHeight="1" spans="7:7">
      <c r="G994" s="251"/>
    </row>
    <row r="995" customFormat="1" ht="15.75" customHeight="1" spans="7:7">
      <c r="G995" s="251"/>
    </row>
    <row r="996" customFormat="1" ht="15.75" customHeight="1" spans="7:7">
      <c r="G996" s="251"/>
    </row>
    <row r="997" customFormat="1" ht="15.75" customHeight="1" spans="7:7">
      <c r="G997" s="251"/>
    </row>
    <row r="998" customFormat="1" ht="15.75" customHeight="1" spans="7:7">
      <c r="G998" s="251"/>
    </row>
    <row r="999" customFormat="1" ht="15.75" customHeight="1" spans="7:7">
      <c r="G999" s="251"/>
    </row>
  </sheetData>
  <mergeCells count="15">
    <mergeCell ref="A6:I6"/>
    <mergeCell ref="A7:I7"/>
    <mergeCell ref="A8:I8"/>
    <mergeCell ref="A9:I9"/>
    <mergeCell ref="A10:I10"/>
    <mergeCell ref="A13:I13"/>
    <mergeCell ref="A16:H16"/>
    <mergeCell ref="A35:H35"/>
    <mergeCell ref="A80:H80"/>
    <mergeCell ref="A85:H85"/>
    <mergeCell ref="A104:H104"/>
    <mergeCell ref="A106:H106"/>
    <mergeCell ref="A121:H121"/>
    <mergeCell ref="A130:H130"/>
    <mergeCell ref="A132:H132"/>
  </mergeCells>
  <pageMargins left="0.75" right="0.75" top="1" bottom="1" header="0.5" footer="0.5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2"/>
  <sheetViews>
    <sheetView workbookViewId="0">
      <selection activeCell="I26" sqref="I26"/>
    </sheetView>
  </sheetViews>
  <sheetFormatPr defaultColWidth="9.14285714285714" defaultRowHeight="12.75"/>
  <cols>
    <col min="1" max="1" width="21" style="1" customWidth="1"/>
    <col min="2" max="2" width="19.8761904761905" style="1" customWidth="1"/>
    <col min="3" max="3" width="76.2476190476191" style="1" customWidth="1"/>
    <col min="4" max="4" width="10.752380952381" style="1" customWidth="1"/>
    <col min="5" max="5" width="9.38095238095238" style="1" customWidth="1"/>
    <col min="6" max="6" width="13.6285714285714" style="1" customWidth="1"/>
    <col min="7" max="7" width="12.4285714285714" style="1" customWidth="1"/>
    <col min="8" max="8" width="23.5047619047619" style="1" customWidth="1"/>
    <col min="9" max="9" width="20.3809523809524" style="1" customWidth="1"/>
    <col min="10" max="16384" width="9.14285714285714" style="1"/>
  </cols>
  <sheetData>
    <row r="1" s="1" customFormat="1" ht="15.75" customHeight="1" spans="1:9">
      <c r="A1" s="6"/>
      <c r="B1" s="3"/>
      <c r="C1" s="3"/>
      <c r="D1" s="3"/>
      <c r="E1" s="3"/>
      <c r="F1" s="93"/>
      <c r="G1" s="3"/>
      <c r="H1" s="3"/>
      <c r="I1" s="3"/>
    </row>
    <row r="2" s="1" customFormat="1" ht="15.75" customHeight="1" spans="1:9">
      <c r="A2" s="5"/>
      <c r="B2" s="3"/>
      <c r="C2" s="3"/>
      <c r="D2" s="3"/>
      <c r="E2" s="3"/>
      <c r="F2" s="93"/>
      <c r="G2" s="3"/>
      <c r="H2" s="3"/>
      <c r="I2" s="3"/>
    </row>
    <row r="3" s="1" customFormat="1" ht="15.75" customHeight="1" spans="1:9">
      <c r="A3" s="3"/>
      <c r="B3" s="3"/>
      <c r="C3" s="3"/>
      <c r="D3" s="3"/>
      <c r="E3" s="3"/>
      <c r="F3" s="93"/>
      <c r="G3" s="3"/>
      <c r="H3" s="3"/>
      <c r="I3" s="3"/>
    </row>
    <row r="4" s="1" customFormat="1" ht="15.75" customHeight="1" spans="1:9">
      <c r="A4" s="3"/>
      <c r="B4" s="3"/>
      <c r="C4" s="3"/>
      <c r="D4" s="3"/>
      <c r="E4" s="3"/>
      <c r="F4" s="93"/>
      <c r="G4" s="3"/>
      <c r="H4" s="3"/>
      <c r="I4" s="3"/>
    </row>
    <row r="5" s="1" customFormat="1" ht="15.75" customHeight="1" spans="1:9">
      <c r="A5" s="6"/>
      <c r="B5" s="6"/>
      <c r="C5" s="3"/>
      <c r="D5" s="3"/>
      <c r="E5" s="3"/>
      <c r="F5" s="93"/>
      <c r="G5" s="3"/>
      <c r="H5" s="3"/>
      <c r="I5" s="3"/>
    </row>
    <row r="6" s="1" customFormat="1" ht="15.75" customHeight="1" spans="1:9">
      <c r="A6" s="7" t="s">
        <v>0</v>
      </c>
      <c r="B6" s="7"/>
      <c r="C6" s="7"/>
      <c r="D6" s="7"/>
      <c r="E6" s="7"/>
      <c r="F6" s="7"/>
      <c r="G6" s="7"/>
      <c r="H6" s="7"/>
      <c r="I6" s="7"/>
    </row>
    <row r="7" s="1" customFormat="1" ht="15.75" customHeight="1" spans="1:9">
      <c r="A7" s="7" t="s">
        <v>1</v>
      </c>
      <c r="B7" s="7"/>
      <c r="C7" s="7"/>
      <c r="D7" s="7"/>
      <c r="E7" s="7"/>
      <c r="F7" s="7"/>
      <c r="G7" s="7"/>
      <c r="H7" s="7"/>
      <c r="I7" s="7"/>
    </row>
    <row r="8" s="1" customFormat="1" ht="15.75" customHeight="1" spans="1:9">
      <c r="A8" s="7" t="s">
        <v>2</v>
      </c>
      <c r="B8" s="7"/>
      <c r="C8" s="7"/>
      <c r="D8" s="7"/>
      <c r="E8" s="7"/>
      <c r="F8" s="7"/>
      <c r="G8" s="7"/>
      <c r="H8" s="7"/>
      <c r="I8" s="7"/>
    </row>
    <row r="9" s="1" customFormat="1" ht="15.75" customHeight="1" spans="1:9">
      <c r="A9" s="8" t="s">
        <v>3</v>
      </c>
      <c r="B9" s="8"/>
      <c r="C9" s="8"/>
      <c r="D9" s="8"/>
      <c r="E9" s="8"/>
      <c r="F9" s="8"/>
      <c r="G9" s="8"/>
      <c r="H9" s="8"/>
      <c r="I9" s="8"/>
    </row>
    <row r="10" s="1" customFormat="1" ht="15.75" customHeight="1" spans="1:9">
      <c r="A10" s="8" t="s">
        <v>5280</v>
      </c>
      <c r="B10" s="8"/>
      <c r="C10" s="8"/>
      <c r="D10" s="8"/>
      <c r="E10" s="8"/>
      <c r="F10" s="8"/>
      <c r="G10" s="8"/>
      <c r="H10" s="8"/>
      <c r="I10" s="8"/>
    </row>
    <row r="11" s="1" customFormat="1" ht="15.75" customHeight="1" spans="1:9">
      <c r="A11" s="174"/>
      <c r="B11" s="10"/>
      <c r="C11" s="10"/>
      <c r="D11" s="10"/>
      <c r="E11" s="10"/>
      <c r="F11" s="99"/>
      <c r="G11" s="10"/>
      <c r="H11" s="10"/>
      <c r="I11" s="10"/>
    </row>
    <row r="12" s="1" customFormat="1" ht="15.75" customHeight="1" spans="1:9">
      <c r="A12" s="12"/>
      <c r="B12" s="13"/>
      <c r="C12" s="13"/>
      <c r="D12" s="14"/>
      <c r="E12" s="14"/>
      <c r="F12" s="103"/>
      <c r="G12" s="13"/>
      <c r="H12" s="14"/>
      <c r="I12" s="14"/>
    </row>
    <row r="13" s="1" customFormat="1" ht="15.75" customHeight="1" spans="1:9">
      <c r="A13" s="104" t="s">
        <v>6</v>
      </c>
      <c r="B13" s="175"/>
      <c r="C13" s="175"/>
      <c r="D13" s="175"/>
      <c r="E13" s="175"/>
      <c r="F13" s="175"/>
      <c r="G13" s="175"/>
      <c r="H13" s="175"/>
      <c r="I13" s="175"/>
    </row>
    <row r="14" s="1" customFormat="1" ht="15.75" customHeight="1" spans="2:9">
      <c r="B14" s="13"/>
      <c r="C14" s="13"/>
      <c r="D14" s="14"/>
      <c r="E14" s="14"/>
      <c r="F14" s="103"/>
      <c r="G14" s="13"/>
      <c r="H14" s="14"/>
      <c r="I14" s="14"/>
    </row>
    <row r="15" s="1" customFormat="1" ht="48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s="1" customFormat="1" ht="18.75" customHeight="1" spans="1:9">
      <c r="A16" s="22" t="s">
        <v>16</v>
      </c>
      <c r="B16" s="23"/>
      <c r="C16" s="23"/>
      <c r="D16" s="23"/>
      <c r="E16" s="23"/>
      <c r="F16" s="23"/>
      <c r="G16" s="23"/>
      <c r="H16" s="24"/>
      <c r="I16" s="199">
        <v>399891.6</v>
      </c>
    </row>
    <row r="17" s="1" customFormat="1" ht="19.5" customHeight="1" spans="1:9">
      <c r="A17" s="31" t="s">
        <v>5281</v>
      </c>
      <c r="B17" s="31" t="s">
        <v>25</v>
      </c>
      <c r="C17" s="71" t="s">
        <v>5282</v>
      </c>
      <c r="D17" s="28">
        <v>45630</v>
      </c>
      <c r="E17" s="28">
        <v>45644</v>
      </c>
      <c r="F17" s="57">
        <v>31000</v>
      </c>
      <c r="G17" s="176">
        <v>45645</v>
      </c>
      <c r="H17" s="177" t="s">
        <v>34</v>
      </c>
      <c r="I17" s="200"/>
    </row>
    <row r="18" s="1" customFormat="1" ht="17.25" customHeight="1" spans="1:9">
      <c r="A18" s="31" t="s">
        <v>5283</v>
      </c>
      <c r="B18" s="31"/>
      <c r="C18" s="71" t="s">
        <v>42</v>
      </c>
      <c r="D18" s="178">
        <v>45638</v>
      </c>
      <c r="E18" s="28">
        <v>45642</v>
      </c>
      <c r="F18" s="57">
        <v>21107.6</v>
      </c>
      <c r="G18" s="176">
        <v>45645</v>
      </c>
      <c r="H18" s="31">
        <v>1000000000</v>
      </c>
      <c r="I18" s="200"/>
    </row>
    <row r="19" s="1" customFormat="1" ht="17.25" customHeight="1" spans="1:9">
      <c r="A19" s="31" t="s">
        <v>5284</v>
      </c>
      <c r="B19" s="31"/>
      <c r="C19" s="71" t="s">
        <v>42</v>
      </c>
      <c r="D19" s="28">
        <v>45638</v>
      </c>
      <c r="E19" s="28">
        <v>45642</v>
      </c>
      <c r="F19" s="57">
        <v>5500</v>
      </c>
      <c r="G19" s="176">
        <v>45645</v>
      </c>
      <c r="H19" s="31">
        <v>1000000000</v>
      </c>
      <c r="I19" s="200"/>
    </row>
    <row r="20" s="1" customFormat="1" ht="17.25" customHeight="1" spans="1:9">
      <c r="A20" s="31" t="s">
        <v>5285</v>
      </c>
      <c r="B20" s="31" t="s">
        <v>18</v>
      </c>
      <c r="C20" s="25" t="s">
        <v>5286</v>
      </c>
      <c r="D20" s="179">
        <v>45639</v>
      </c>
      <c r="E20" s="28">
        <v>45642</v>
      </c>
      <c r="F20" s="57">
        <v>4354</v>
      </c>
      <c r="G20" s="176">
        <v>45645</v>
      </c>
      <c r="H20" s="31">
        <v>1000000000</v>
      </c>
      <c r="I20" s="200"/>
    </row>
    <row r="21" s="1" customFormat="1" ht="16.5" customHeight="1" spans="1:9">
      <c r="A21" s="31" t="s">
        <v>5287</v>
      </c>
      <c r="B21" s="31" t="s">
        <v>18</v>
      </c>
      <c r="C21" s="71" t="s">
        <v>5288</v>
      </c>
      <c r="D21" s="56">
        <v>45642</v>
      </c>
      <c r="E21" s="28">
        <v>45642</v>
      </c>
      <c r="F21" s="57">
        <v>46400</v>
      </c>
      <c r="G21" s="176">
        <v>45645</v>
      </c>
      <c r="H21" s="31">
        <v>1000000000</v>
      </c>
      <c r="I21" s="200"/>
    </row>
    <row r="22" s="1" customFormat="1" ht="15.75" customHeight="1" spans="1:9">
      <c r="A22" s="31" t="s">
        <v>5289</v>
      </c>
      <c r="B22" s="31" t="s">
        <v>18</v>
      </c>
      <c r="C22" s="180" t="s">
        <v>5290</v>
      </c>
      <c r="D22" s="28">
        <v>45642</v>
      </c>
      <c r="E22" s="28">
        <v>45643</v>
      </c>
      <c r="F22" s="181">
        <v>27000</v>
      </c>
      <c r="G22" s="176">
        <v>45645</v>
      </c>
      <c r="H22" s="31">
        <v>1000000000</v>
      </c>
      <c r="I22" s="200"/>
    </row>
    <row r="23" s="1" customFormat="1" ht="17.25" customHeight="1" spans="1:9">
      <c r="A23" s="31" t="s">
        <v>5291</v>
      </c>
      <c r="B23" s="31" t="s">
        <v>18</v>
      </c>
      <c r="C23" s="180" t="s">
        <v>5292</v>
      </c>
      <c r="D23" s="28">
        <v>45643</v>
      </c>
      <c r="E23" s="28">
        <v>45643</v>
      </c>
      <c r="F23" s="57">
        <v>8400</v>
      </c>
      <c r="G23" s="176">
        <v>45645</v>
      </c>
      <c r="H23" s="31">
        <v>3008000000</v>
      </c>
      <c r="I23" s="200"/>
    </row>
    <row r="24" s="1" customFormat="1" ht="17.25" customHeight="1" spans="1:9">
      <c r="A24" s="31" t="s">
        <v>5293</v>
      </c>
      <c r="B24" s="31" t="s">
        <v>18</v>
      </c>
      <c r="C24" s="180" t="s">
        <v>5294</v>
      </c>
      <c r="D24" s="28">
        <v>45643</v>
      </c>
      <c r="E24" s="28">
        <v>45643</v>
      </c>
      <c r="F24" s="57">
        <v>9000</v>
      </c>
      <c r="G24" s="176">
        <v>45645</v>
      </c>
      <c r="H24" s="31">
        <v>1000000000</v>
      </c>
      <c r="I24" s="200"/>
    </row>
    <row r="25" s="1" customFormat="1" ht="17.25" customHeight="1" spans="1:9">
      <c r="A25" s="31" t="s">
        <v>5295</v>
      </c>
      <c r="B25" s="31" t="s">
        <v>18</v>
      </c>
      <c r="C25" s="71" t="s">
        <v>5296</v>
      </c>
      <c r="D25" s="28">
        <v>45643</v>
      </c>
      <c r="E25" s="28">
        <v>45643</v>
      </c>
      <c r="F25" s="182">
        <v>17100</v>
      </c>
      <c r="G25" s="176">
        <v>45645</v>
      </c>
      <c r="H25" s="31">
        <v>1000000000</v>
      </c>
      <c r="I25" s="200"/>
    </row>
    <row r="26" s="1" customFormat="1" ht="17.25" customHeight="1" spans="1:9">
      <c r="A26" s="26" t="s">
        <v>5297</v>
      </c>
      <c r="B26" s="26" t="s">
        <v>18</v>
      </c>
      <c r="C26" s="71" t="s">
        <v>5298</v>
      </c>
      <c r="D26" s="28">
        <v>45644</v>
      </c>
      <c r="E26" s="28">
        <v>45644</v>
      </c>
      <c r="F26" s="57">
        <v>144900</v>
      </c>
      <c r="G26" s="176">
        <v>45645</v>
      </c>
      <c r="H26" s="31">
        <v>1000000000</v>
      </c>
      <c r="I26" s="200"/>
    </row>
    <row r="27" s="1" customFormat="1" ht="17.25" customHeight="1" spans="1:9">
      <c r="A27" s="26" t="s">
        <v>5299</v>
      </c>
      <c r="B27" s="26" t="s">
        <v>18</v>
      </c>
      <c r="C27" s="25" t="s">
        <v>5300</v>
      </c>
      <c r="D27" s="28">
        <v>45644</v>
      </c>
      <c r="E27" s="28">
        <v>45645</v>
      </c>
      <c r="F27" s="181">
        <v>18600</v>
      </c>
      <c r="G27" s="176">
        <v>45645</v>
      </c>
      <c r="H27" s="31">
        <v>1000000000</v>
      </c>
      <c r="I27" s="200"/>
    </row>
    <row r="28" s="1" customFormat="1" ht="17.25" customHeight="1" spans="1:9">
      <c r="A28" s="25" t="s">
        <v>5301</v>
      </c>
      <c r="B28" s="26" t="s">
        <v>18</v>
      </c>
      <c r="C28" s="71" t="s">
        <v>5302</v>
      </c>
      <c r="D28" s="28">
        <v>45644</v>
      </c>
      <c r="E28" s="28">
        <v>45645</v>
      </c>
      <c r="F28" s="57">
        <v>4800</v>
      </c>
      <c r="G28" s="176">
        <v>45645</v>
      </c>
      <c r="H28" s="31">
        <v>1000000000</v>
      </c>
      <c r="I28" s="200"/>
    </row>
    <row r="29" s="1" customFormat="1" ht="28" customHeight="1" spans="1:9">
      <c r="A29" s="25" t="s">
        <v>5303</v>
      </c>
      <c r="B29" s="26" t="s">
        <v>18</v>
      </c>
      <c r="C29" s="183" t="s">
        <v>5304</v>
      </c>
      <c r="D29" s="28">
        <v>45645</v>
      </c>
      <c r="E29" s="28">
        <v>45645</v>
      </c>
      <c r="F29" s="57">
        <v>6500</v>
      </c>
      <c r="G29" s="176">
        <v>45645</v>
      </c>
      <c r="H29" s="31">
        <v>1000000000</v>
      </c>
      <c r="I29" s="200"/>
    </row>
    <row r="30" s="1" customFormat="1" ht="17.25" customHeight="1" spans="1:9">
      <c r="A30" s="31" t="s">
        <v>5305</v>
      </c>
      <c r="B30" s="31" t="s">
        <v>18</v>
      </c>
      <c r="C30" s="71" t="s">
        <v>5306</v>
      </c>
      <c r="D30" s="28">
        <v>45645</v>
      </c>
      <c r="E30" s="28">
        <v>45645</v>
      </c>
      <c r="F30" s="57">
        <v>55230</v>
      </c>
      <c r="G30" s="176">
        <v>45645</v>
      </c>
      <c r="H30" s="31">
        <v>1000000000</v>
      </c>
      <c r="I30" s="200"/>
    </row>
    <row r="31" s="1" customFormat="1" ht="24.75" customHeight="1" spans="1:40">
      <c r="A31" s="22" t="s">
        <v>2713</v>
      </c>
      <c r="B31" s="23"/>
      <c r="C31" s="23"/>
      <c r="D31" s="23"/>
      <c r="E31" s="23"/>
      <c r="F31" s="23"/>
      <c r="G31" s="23"/>
      <c r="H31" s="24"/>
      <c r="I31" s="199">
        <v>216008.6</v>
      </c>
      <c r="AN31" s="201" t="s">
        <v>52</v>
      </c>
    </row>
    <row r="32" s="1" customFormat="1" ht="16.5" customHeight="1" spans="1:9">
      <c r="A32" s="31" t="s">
        <v>5307</v>
      </c>
      <c r="B32" s="31" t="s">
        <v>398</v>
      </c>
      <c r="C32" s="71" t="s">
        <v>399</v>
      </c>
      <c r="D32" s="184">
        <v>45617</v>
      </c>
      <c r="E32" s="68">
        <v>45644</v>
      </c>
      <c r="F32" s="69">
        <v>12265.15</v>
      </c>
      <c r="G32" s="176">
        <v>45645</v>
      </c>
      <c r="H32" s="31">
        <v>1000000000</v>
      </c>
      <c r="I32" s="200"/>
    </row>
    <row r="33" s="1" customFormat="1" ht="15" customHeight="1" spans="1:9">
      <c r="A33" s="31" t="s">
        <v>5308</v>
      </c>
      <c r="B33" s="26" t="s">
        <v>79</v>
      </c>
      <c r="C33" s="71" t="s">
        <v>251</v>
      </c>
      <c r="D33" s="68">
        <v>45636</v>
      </c>
      <c r="E33" s="184">
        <v>45642</v>
      </c>
      <c r="F33" s="185">
        <v>3221.5</v>
      </c>
      <c r="G33" s="176">
        <v>45645</v>
      </c>
      <c r="H33" s="31">
        <v>1000000000</v>
      </c>
      <c r="I33" s="200"/>
    </row>
    <row r="34" s="1" customFormat="1" ht="16.5" customHeight="1" spans="1:9">
      <c r="A34" s="31" t="s">
        <v>5309</v>
      </c>
      <c r="B34" s="31" t="s">
        <v>421</v>
      </c>
      <c r="C34" s="71" t="s">
        <v>422</v>
      </c>
      <c r="D34" s="179">
        <v>45637</v>
      </c>
      <c r="E34" s="68">
        <v>45642</v>
      </c>
      <c r="F34" s="185">
        <v>9736.05</v>
      </c>
      <c r="G34" s="176">
        <v>45645</v>
      </c>
      <c r="H34" s="31">
        <v>1000000000</v>
      </c>
      <c r="I34" s="200"/>
    </row>
    <row r="35" s="1" customFormat="1" ht="16.5" customHeight="1" spans="1:9">
      <c r="A35" s="31" t="s">
        <v>5310</v>
      </c>
      <c r="B35" s="26" t="s">
        <v>421</v>
      </c>
      <c r="C35" s="71" t="s">
        <v>422</v>
      </c>
      <c r="D35" s="184">
        <v>45637</v>
      </c>
      <c r="E35" s="68">
        <v>45642</v>
      </c>
      <c r="F35" s="186">
        <v>1585.11</v>
      </c>
      <c r="G35" s="176">
        <v>45645</v>
      </c>
      <c r="H35" s="177">
        <v>1133000000</v>
      </c>
      <c r="I35" s="200"/>
    </row>
    <row r="36" s="1" customFormat="1" ht="16.5" customHeight="1" spans="1:9">
      <c r="A36" s="31" t="s">
        <v>5311</v>
      </c>
      <c r="B36" s="31" t="s">
        <v>295</v>
      </c>
      <c r="C36" s="71" t="s">
        <v>591</v>
      </c>
      <c r="D36" s="68">
        <v>45637</v>
      </c>
      <c r="E36" s="184">
        <v>45642</v>
      </c>
      <c r="F36" s="69">
        <v>10936.71</v>
      </c>
      <c r="G36" s="176">
        <v>45645</v>
      </c>
      <c r="H36" s="31">
        <v>1000000000</v>
      </c>
      <c r="I36" s="200"/>
    </row>
    <row r="37" s="1" customFormat="1" ht="16.5" customHeight="1" spans="1:9">
      <c r="A37" s="31" t="s">
        <v>5312</v>
      </c>
      <c r="B37" s="26" t="s">
        <v>295</v>
      </c>
      <c r="C37" s="71" t="s">
        <v>591</v>
      </c>
      <c r="D37" s="68">
        <v>45637</v>
      </c>
      <c r="E37" s="184">
        <v>45642</v>
      </c>
      <c r="F37" s="69">
        <v>5362.6</v>
      </c>
      <c r="G37" s="176">
        <v>45645</v>
      </c>
      <c r="H37" s="31">
        <v>1000000000</v>
      </c>
      <c r="I37" s="200"/>
    </row>
    <row r="38" s="1" customFormat="1" ht="16.5" customHeight="1" spans="1:9">
      <c r="A38" s="31" t="s">
        <v>5313</v>
      </c>
      <c r="B38" s="26" t="s">
        <v>79</v>
      </c>
      <c r="C38" s="71" t="s">
        <v>798</v>
      </c>
      <c r="D38" s="68">
        <v>45637</v>
      </c>
      <c r="E38" s="68">
        <v>45642</v>
      </c>
      <c r="F38" s="185">
        <v>6214.1</v>
      </c>
      <c r="G38" s="176">
        <v>45645</v>
      </c>
      <c r="H38" s="31">
        <v>1000000000</v>
      </c>
      <c r="I38" s="200"/>
    </row>
    <row r="39" s="1" customFormat="1" ht="16.5" customHeight="1" spans="1:9">
      <c r="A39" s="31" t="s">
        <v>5314</v>
      </c>
      <c r="B39" s="31" t="s">
        <v>421</v>
      </c>
      <c r="C39" s="71" t="s">
        <v>422</v>
      </c>
      <c r="D39" s="179">
        <v>45637</v>
      </c>
      <c r="E39" s="68">
        <v>45643</v>
      </c>
      <c r="F39" s="185">
        <v>12855.52</v>
      </c>
      <c r="G39" s="176">
        <v>45645</v>
      </c>
      <c r="H39" s="31">
        <v>1000000000</v>
      </c>
      <c r="I39" s="200"/>
    </row>
    <row r="40" s="1" customFormat="1" ht="16.5" customHeight="1" spans="1:9">
      <c r="A40" s="31" t="s">
        <v>5315</v>
      </c>
      <c r="B40" s="31" t="s">
        <v>3849</v>
      </c>
      <c r="C40" s="129" t="s">
        <v>341</v>
      </c>
      <c r="D40" s="187">
        <v>45638</v>
      </c>
      <c r="E40" s="68">
        <v>45642</v>
      </c>
      <c r="F40" s="69">
        <v>4679.73</v>
      </c>
      <c r="G40" s="176">
        <v>45645</v>
      </c>
      <c r="H40" s="31">
        <v>1000000000</v>
      </c>
      <c r="I40" s="200"/>
    </row>
    <row r="41" s="1" customFormat="1" ht="16.5" customHeight="1" spans="1:9">
      <c r="A41" s="31" t="s">
        <v>5316</v>
      </c>
      <c r="B41" s="132" t="s">
        <v>66</v>
      </c>
      <c r="C41" s="188" t="s">
        <v>338</v>
      </c>
      <c r="D41" s="184">
        <v>45638</v>
      </c>
      <c r="E41" s="68">
        <v>45642</v>
      </c>
      <c r="F41" s="185">
        <v>9884.88</v>
      </c>
      <c r="G41" s="176">
        <v>45645</v>
      </c>
      <c r="H41" s="31">
        <v>1000000000</v>
      </c>
      <c r="I41" s="200"/>
    </row>
    <row r="42" s="1" customFormat="1" ht="17.25" customHeight="1" spans="1:9">
      <c r="A42" s="31" t="s">
        <v>5317</v>
      </c>
      <c r="B42" s="26" t="s">
        <v>3849</v>
      </c>
      <c r="C42" s="71" t="s">
        <v>341</v>
      </c>
      <c r="D42" s="179">
        <v>45638</v>
      </c>
      <c r="E42" s="184">
        <v>45642</v>
      </c>
      <c r="F42" s="69">
        <v>3394.13</v>
      </c>
      <c r="G42" s="176">
        <v>45645</v>
      </c>
      <c r="H42" s="31">
        <v>1000000000</v>
      </c>
      <c r="I42" s="200"/>
    </row>
    <row r="43" s="1" customFormat="1" ht="16.5" customHeight="1" spans="1:9">
      <c r="A43" s="26" t="s">
        <v>5318</v>
      </c>
      <c r="B43" s="26" t="s">
        <v>115</v>
      </c>
      <c r="C43" s="189" t="s">
        <v>4087</v>
      </c>
      <c r="D43" s="190">
        <v>45638</v>
      </c>
      <c r="E43" s="68">
        <v>45644</v>
      </c>
      <c r="F43" s="191">
        <v>71.44</v>
      </c>
      <c r="G43" s="176">
        <v>45645</v>
      </c>
      <c r="H43" s="31">
        <v>100000000</v>
      </c>
      <c r="I43" s="200"/>
    </row>
    <row r="44" s="1" customFormat="1" ht="16.5" customHeight="1" spans="1:9">
      <c r="A44" s="31" t="s">
        <v>5319</v>
      </c>
      <c r="B44" s="31" t="s">
        <v>3038</v>
      </c>
      <c r="C44" s="71" t="s">
        <v>3039</v>
      </c>
      <c r="D44" s="192">
        <v>45639</v>
      </c>
      <c r="E44" s="68">
        <v>45642</v>
      </c>
      <c r="F44" s="185">
        <v>9252.74</v>
      </c>
      <c r="G44" s="176">
        <v>45645</v>
      </c>
      <c r="H44" s="31">
        <v>1000000000</v>
      </c>
      <c r="I44" s="200"/>
    </row>
    <row r="45" s="1" customFormat="1" ht="16.5" customHeight="1" spans="1:9">
      <c r="A45" s="31" t="s">
        <v>5320</v>
      </c>
      <c r="B45" s="26" t="s">
        <v>82</v>
      </c>
      <c r="C45" s="193" t="s">
        <v>113</v>
      </c>
      <c r="D45" s="194">
        <v>45639</v>
      </c>
      <c r="E45" s="184">
        <v>45642</v>
      </c>
      <c r="F45" s="185">
        <v>5092</v>
      </c>
      <c r="G45" s="176">
        <v>45645</v>
      </c>
      <c r="H45" s="31">
        <v>1000000000</v>
      </c>
      <c r="I45" s="200"/>
    </row>
    <row r="46" s="1" customFormat="1" ht="15" customHeight="1" spans="1:9">
      <c r="A46" s="31" t="s">
        <v>5321</v>
      </c>
      <c r="B46" s="31" t="s">
        <v>213</v>
      </c>
      <c r="C46" s="71" t="s">
        <v>214</v>
      </c>
      <c r="D46" s="68">
        <v>45639</v>
      </c>
      <c r="E46" s="184">
        <v>45642</v>
      </c>
      <c r="F46" s="185">
        <v>12821.58</v>
      </c>
      <c r="G46" s="176">
        <v>45645</v>
      </c>
      <c r="H46" s="31">
        <v>1000000000</v>
      </c>
      <c r="I46" s="200"/>
    </row>
    <row r="47" s="1" customFormat="1" ht="15" customHeight="1" spans="1:9">
      <c r="A47" s="26" t="s">
        <v>5322</v>
      </c>
      <c r="B47" s="26" t="s">
        <v>213</v>
      </c>
      <c r="C47" s="71" t="s">
        <v>214</v>
      </c>
      <c r="D47" s="179">
        <v>45639</v>
      </c>
      <c r="E47" s="68">
        <v>45642</v>
      </c>
      <c r="F47" s="186">
        <v>9841.12</v>
      </c>
      <c r="G47" s="176">
        <v>45645</v>
      </c>
      <c r="H47" s="31">
        <v>1000000000</v>
      </c>
      <c r="I47" s="200"/>
    </row>
    <row r="48" s="1" customFormat="1" ht="15" customHeight="1" spans="1:9">
      <c r="A48" s="31" t="s">
        <v>5323</v>
      </c>
      <c r="B48" s="31" t="s">
        <v>295</v>
      </c>
      <c r="C48" s="71" t="s">
        <v>591</v>
      </c>
      <c r="D48" s="179">
        <v>45639</v>
      </c>
      <c r="E48" s="68">
        <v>45642</v>
      </c>
      <c r="F48" s="69">
        <v>4135.46</v>
      </c>
      <c r="G48" s="176">
        <v>45645</v>
      </c>
      <c r="H48" s="31">
        <v>1000000000</v>
      </c>
      <c r="I48" s="200"/>
    </row>
    <row r="49" s="1" customFormat="1" ht="15" customHeight="1" spans="1:9">
      <c r="A49" s="31" t="s">
        <v>5324</v>
      </c>
      <c r="B49" s="26" t="s">
        <v>295</v>
      </c>
      <c r="C49" s="71" t="s">
        <v>2661</v>
      </c>
      <c r="D49" s="68">
        <v>45639</v>
      </c>
      <c r="E49" s="68">
        <v>45642</v>
      </c>
      <c r="F49" s="195">
        <v>6850.42</v>
      </c>
      <c r="G49" s="176">
        <v>45645</v>
      </c>
      <c r="H49" s="31">
        <v>1000000000</v>
      </c>
      <c r="I49" s="200"/>
    </row>
    <row r="50" s="1" customFormat="1" ht="15" customHeight="1" spans="1:9">
      <c r="A50" s="31" t="s">
        <v>5325</v>
      </c>
      <c r="B50" s="31" t="s">
        <v>2780</v>
      </c>
      <c r="C50" s="71" t="s">
        <v>249</v>
      </c>
      <c r="D50" s="68">
        <v>45639</v>
      </c>
      <c r="E50" s="68">
        <v>45643</v>
      </c>
      <c r="F50" s="69">
        <v>2158.99</v>
      </c>
      <c r="G50" s="176">
        <v>45645</v>
      </c>
      <c r="H50" s="31">
        <v>1444000000</v>
      </c>
      <c r="I50" s="200"/>
    </row>
    <row r="51" s="1" customFormat="1" ht="15" customHeight="1" spans="1:9">
      <c r="A51" s="31" t="s">
        <v>5326</v>
      </c>
      <c r="B51" s="26" t="s">
        <v>54</v>
      </c>
      <c r="C51" s="71" t="s">
        <v>341</v>
      </c>
      <c r="D51" s="179">
        <v>45639</v>
      </c>
      <c r="E51" s="68">
        <v>45643</v>
      </c>
      <c r="F51" s="185">
        <v>4502.16</v>
      </c>
      <c r="G51" s="176">
        <v>45645</v>
      </c>
      <c r="H51" s="31">
        <v>1000000000</v>
      </c>
      <c r="I51" s="200"/>
    </row>
    <row r="52" s="1" customFormat="1" ht="15" customHeight="1" spans="1:9">
      <c r="A52" s="31" t="s">
        <v>5327</v>
      </c>
      <c r="B52" s="26" t="s">
        <v>54</v>
      </c>
      <c r="C52" s="71" t="s">
        <v>341</v>
      </c>
      <c r="D52" s="179">
        <v>45639</v>
      </c>
      <c r="E52" s="68">
        <v>45643</v>
      </c>
      <c r="F52" s="69">
        <v>1499.29</v>
      </c>
      <c r="G52" s="176">
        <v>45645</v>
      </c>
      <c r="H52" s="31">
        <v>1444000000</v>
      </c>
      <c r="I52" s="200"/>
    </row>
    <row r="53" s="1" customFormat="1" ht="15" customHeight="1" spans="1:9">
      <c r="A53" s="26" t="s">
        <v>5328</v>
      </c>
      <c r="B53" s="26" t="s">
        <v>91</v>
      </c>
      <c r="C53" s="25" t="s">
        <v>249</v>
      </c>
      <c r="D53" s="136">
        <v>45639</v>
      </c>
      <c r="E53" s="125">
        <v>45643</v>
      </c>
      <c r="F53" s="138">
        <v>3359.72</v>
      </c>
      <c r="G53" s="176">
        <v>45645</v>
      </c>
      <c r="H53" s="31">
        <v>1000000000</v>
      </c>
      <c r="I53" s="200"/>
    </row>
    <row r="54" s="1" customFormat="1" ht="15" customHeight="1" spans="1:9">
      <c r="A54" s="31" t="s">
        <v>5329</v>
      </c>
      <c r="B54" s="31" t="s">
        <v>54</v>
      </c>
      <c r="C54" s="71" t="s">
        <v>341</v>
      </c>
      <c r="D54" s="179">
        <v>45639</v>
      </c>
      <c r="E54" s="68">
        <v>45643</v>
      </c>
      <c r="F54" s="186">
        <v>505.59</v>
      </c>
      <c r="G54" s="176">
        <v>45645</v>
      </c>
      <c r="H54" s="31">
        <v>1000000000</v>
      </c>
      <c r="I54" s="200"/>
    </row>
    <row r="55" s="1" customFormat="1" ht="15" customHeight="1" spans="1:9">
      <c r="A55" s="196" t="s">
        <v>5330</v>
      </c>
      <c r="B55" s="31" t="s">
        <v>417</v>
      </c>
      <c r="C55" s="71" t="s">
        <v>1636</v>
      </c>
      <c r="D55" s="179">
        <v>45639</v>
      </c>
      <c r="E55" s="68">
        <v>45643</v>
      </c>
      <c r="F55" s="185">
        <v>1063</v>
      </c>
      <c r="G55" s="176">
        <v>45645</v>
      </c>
      <c r="H55" s="31">
        <v>1444000000</v>
      </c>
      <c r="I55" s="200"/>
    </row>
    <row r="56" s="1" customFormat="1" ht="15" customHeight="1" spans="1:9">
      <c r="A56" s="31" t="s">
        <v>5331</v>
      </c>
      <c r="B56" s="31" t="s">
        <v>417</v>
      </c>
      <c r="C56" s="71" t="s">
        <v>1636</v>
      </c>
      <c r="D56" s="179">
        <v>45639</v>
      </c>
      <c r="E56" s="68">
        <v>45643</v>
      </c>
      <c r="F56" s="186">
        <v>4250.99</v>
      </c>
      <c r="G56" s="176">
        <v>45645</v>
      </c>
      <c r="H56" s="31">
        <v>1000000000</v>
      </c>
      <c r="I56" s="200"/>
    </row>
    <row r="57" s="1" customFormat="1" ht="15.75" customHeight="1" spans="1:9">
      <c r="A57" s="31" t="s">
        <v>5332</v>
      </c>
      <c r="B57" s="31" t="s">
        <v>5333</v>
      </c>
      <c r="C57" s="71" t="s">
        <v>214</v>
      </c>
      <c r="D57" s="179">
        <v>45639</v>
      </c>
      <c r="E57" s="68">
        <v>45643</v>
      </c>
      <c r="F57" s="197">
        <v>995.6</v>
      </c>
      <c r="G57" s="176">
        <v>45645</v>
      </c>
      <c r="H57" s="31">
        <v>1000000000</v>
      </c>
      <c r="I57" s="200"/>
    </row>
    <row r="58" s="1" customFormat="1" ht="15.75" customHeight="1" spans="1:9">
      <c r="A58" s="31" t="s">
        <v>5334</v>
      </c>
      <c r="B58" s="31" t="s">
        <v>91</v>
      </c>
      <c r="C58" s="71" t="s">
        <v>249</v>
      </c>
      <c r="D58" s="192">
        <v>45639</v>
      </c>
      <c r="E58" s="68">
        <v>45644</v>
      </c>
      <c r="F58" s="185">
        <v>2775.85</v>
      </c>
      <c r="G58" s="176">
        <v>45645</v>
      </c>
      <c r="H58" s="31">
        <v>1444000000</v>
      </c>
      <c r="I58" s="200"/>
    </row>
    <row r="59" s="1" customFormat="1" ht="15.75" customHeight="1" spans="1:9">
      <c r="A59" s="31" t="s">
        <v>5335</v>
      </c>
      <c r="B59" s="31" t="s">
        <v>91</v>
      </c>
      <c r="C59" s="25" t="s">
        <v>1347</v>
      </c>
      <c r="D59" s="184">
        <v>45639</v>
      </c>
      <c r="E59" s="68">
        <v>45644</v>
      </c>
      <c r="F59" s="69">
        <v>5729.89</v>
      </c>
      <c r="G59" s="176">
        <v>45645</v>
      </c>
      <c r="H59" s="31">
        <v>1000000000</v>
      </c>
      <c r="I59" s="200"/>
    </row>
    <row r="60" s="1" customFormat="1" ht="15.75" customHeight="1" spans="1:9">
      <c r="A60" s="31" t="s">
        <v>5336</v>
      </c>
      <c r="B60" s="31" t="s">
        <v>60</v>
      </c>
      <c r="C60" s="25" t="s">
        <v>803</v>
      </c>
      <c r="D60" s="184">
        <v>45639</v>
      </c>
      <c r="E60" s="68">
        <v>45644</v>
      </c>
      <c r="F60" s="69">
        <v>2473.95</v>
      </c>
      <c r="G60" s="176">
        <v>45645</v>
      </c>
      <c r="H60" s="177">
        <v>1133000000</v>
      </c>
      <c r="I60" s="200"/>
    </row>
    <row r="61" s="1" customFormat="1" ht="17.25" customHeight="1" spans="1:9">
      <c r="A61" s="31" t="s">
        <v>5337</v>
      </c>
      <c r="B61" s="31" t="s">
        <v>5338</v>
      </c>
      <c r="C61" s="71" t="s">
        <v>395</v>
      </c>
      <c r="D61" s="179">
        <v>45642</v>
      </c>
      <c r="E61" s="68">
        <v>45643</v>
      </c>
      <c r="F61" s="69">
        <v>1558.06</v>
      </c>
      <c r="G61" s="176">
        <v>45645</v>
      </c>
      <c r="H61" s="31">
        <v>1000000000</v>
      </c>
      <c r="I61" s="200"/>
    </row>
    <row r="62" s="1" customFormat="1" ht="15.75" customHeight="1" spans="1:9">
      <c r="A62" s="31" t="s">
        <v>5339</v>
      </c>
      <c r="B62" s="31" t="s">
        <v>60</v>
      </c>
      <c r="C62" s="71" t="s">
        <v>465</v>
      </c>
      <c r="D62" s="194">
        <v>45642</v>
      </c>
      <c r="E62" s="68">
        <v>45643</v>
      </c>
      <c r="F62" s="69">
        <v>3049.2</v>
      </c>
      <c r="G62" s="176">
        <v>45645</v>
      </c>
      <c r="H62" s="31">
        <v>1444000000</v>
      </c>
      <c r="I62" s="200"/>
    </row>
    <row r="63" s="1" customFormat="1" ht="18" customHeight="1" spans="1:9">
      <c r="A63" s="31" t="s">
        <v>5340</v>
      </c>
      <c r="B63" s="31" t="s">
        <v>91</v>
      </c>
      <c r="C63" s="71" t="s">
        <v>249</v>
      </c>
      <c r="D63" s="194">
        <v>45642</v>
      </c>
      <c r="E63" s="68">
        <v>45643</v>
      </c>
      <c r="F63" s="198">
        <v>2793.72</v>
      </c>
      <c r="G63" s="176">
        <v>45645</v>
      </c>
      <c r="H63" s="31">
        <v>1444000000</v>
      </c>
      <c r="I63" s="200"/>
    </row>
    <row r="64" s="1" customFormat="1" ht="16.5" customHeight="1" spans="1:9">
      <c r="A64" s="31" t="s">
        <v>5341</v>
      </c>
      <c r="B64" s="31" t="s">
        <v>60</v>
      </c>
      <c r="C64" s="71" t="s">
        <v>465</v>
      </c>
      <c r="D64" s="194">
        <v>45642</v>
      </c>
      <c r="E64" s="68">
        <v>45643</v>
      </c>
      <c r="F64" s="69">
        <v>5868</v>
      </c>
      <c r="G64" s="176">
        <v>45645</v>
      </c>
      <c r="H64" s="31">
        <v>1444000000</v>
      </c>
      <c r="I64" s="200"/>
    </row>
    <row r="65" s="1" customFormat="1" ht="15.75" customHeight="1" spans="1:9">
      <c r="A65" s="31" t="s">
        <v>5342</v>
      </c>
      <c r="B65" s="31" t="s">
        <v>60</v>
      </c>
      <c r="C65" s="71" t="s">
        <v>465</v>
      </c>
      <c r="D65" s="68">
        <v>45642</v>
      </c>
      <c r="E65" s="68">
        <v>45644</v>
      </c>
      <c r="F65" s="181">
        <v>1217.2</v>
      </c>
      <c r="G65" s="176">
        <v>45645</v>
      </c>
      <c r="H65" s="31">
        <v>1000000000</v>
      </c>
      <c r="I65" s="200"/>
    </row>
    <row r="66" s="1" customFormat="1" ht="15.75" customHeight="1" spans="1:9">
      <c r="A66" s="31" t="s">
        <v>5343</v>
      </c>
      <c r="B66" s="31" t="s">
        <v>213</v>
      </c>
      <c r="C66" s="71" t="s">
        <v>214</v>
      </c>
      <c r="D66" s="179">
        <v>45642</v>
      </c>
      <c r="E66" s="68">
        <v>45644</v>
      </c>
      <c r="F66" s="181">
        <v>14798.12</v>
      </c>
      <c r="G66" s="176">
        <v>45645</v>
      </c>
      <c r="H66" s="31">
        <v>1000000000</v>
      </c>
      <c r="I66" s="200"/>
    </row>
    <row r="67" s="1" customFormat="1" ht="15" customHeight="1" spans="1:9">
      <c r="A67" s="31" t="s">
        <v>5344</v>
      </c>
      <c r="B67" s="31" t="s">
        <v>60</v>
      </c>
      <c r="C67" s="71" t="s">
        <v>465</v>
      </c>
      <c r="D67" s="68">
        <v>45642</v>
      </c>
      <c r="E67" s="68">
        <v>45644</v>
      </c>
      <c r="F67" s="181">
        <v>4121.88</v>
      </c>
      <c r="G67" s="176">
        <v>45645</v>
      </c>
      <c r="H67" s="31">
        <v>1000000000</v>
      </c>
      <c r="I67" s="200"/>
    </row>
    <row r="68" s="1" customFormat="1" ht="15.75" customHeight="1" spans="1:9">
      <c r="A68" s="31" t="s">
        <v>5345</v>
      </c>
      <c r="B68" s="31" t="s">
        <v>60</v>
      </c>
      <c r="C68" s="71" t="s">
        <v>465</v>
      </c>
      <c r="D68" s="68">
        <v>45642</v>
      </c>
      <c r="E68" s="68">
        <v>45644</v>
      </c>
      <c r="F68" s="185">
        <v>1514</v>
      </c>
      <c r="G68" s="176">
        <v>45645</v>
      </c>
      <c r="H68" s="31">
        <v>1000000000</v>
      </c>
      <c r="I68" s="200"/>
    </row>
    <row r="69" s="1" customFormat="1" ht="15.75" customHeight="1" spans="1:9">
      <c r="A69" s="31" t="s">
        <v>5346</v>
      </c>
      <c r="B69" s="31" t="s">
        <v>213</v>
      </c>
      <c r="C69" s="71" t="s">
        <v>214</v>
      </c>
      <c r="D69" s="68">
        <v>45642</v>
      </c>
      <c r="E69" s="68">
        <v>45644</v>
      </c>
      <c r="F69" s="185">
        <v>580.93</v>
      </c>
      <c r="G69" s="176">
        <v>45645</v>
      </c>
      <c r="H69" s="31">
        <v>1000000000</v>
      </c>
      <c r="I69" s="200"/>
    </row>
    <row r="70" s="1" customFormat="1" ht="17.25" customHeight="1" spans="1:9">
      <c r="A70" s="31" t="s">
        <v>5347</v>
      </c>
      <c r="B70" s="31" t="s">
        <v>504</v>
      </c>
      <c r="C70" s="71" t="s">
        <v>3899</v>
      </c>
      <c r="D70" s="184">
        <v>45643</v>
      </c>
      <c r="E70" s="68">
        <v>45644</v>
      </c>
      <c r="F70" s="186">
        <v>3764.12</v>
      </c>
      <c r="G70" s="176">
        <v>45645</v>
      </c>
      <c r="H70" s="31">
        <v>1000000000</v>
      </c>
      <c r="I70" s="200"/>
    </row>
    <row r="71" s="1" customFormat="1" ht="15.75" customHeight="1" spans="1:9">
      <c r="A71" s="31" t="s">
        <v>5348</v>
      </c>
      <c r="B71" s="31" t="s">
        <v>914</v>
      </c>
      <c r="C71" s="71" t="s">
        <v>915</v>
      </c>
      <c r="D71" s="184">
        <v>45643</v>
      </c>
      <c r="E71" s="68">
        <v>45644</v>
      </c>
      <c r="F71" s="186">
        <v>5606.11</v>
      </c>
      <c r="G71" s="176">
        <v>45645</v>
      </c>
      <c r="H71" s="31">
        <v>1000000000</v>
      </c>
      <c r="I71" s="200"/>
    </row>
    <row r="72" s="1" customFormat="1" ht="17.25" customHeight="1" spans="1:9">
      <c r="A72" s="31" t="s">
        <v>5349</v>
      </c>
      <c r="B72" s="31" t="s">
        <v>914</v>
      </c>
      <c r="C72" s="202" t="s">
        <v>4244</v>
      </c>
      <c r="D72" s="184">
        <v>45643</v>
      </c>
      <c r="E72" s="68">
        <v>45644</v>
      </c>
      <c r="F72" s="69">
        <v>4555.6</v>
      </c>
      <c r="G72" s="176">
        <v>45645</v>
      </c>
      <c r="H72" s="31">
        <v>1000000000</v>
      </c>
      <c r="I72" s="200"/>
    </row>
    <row r="73" s="1" customFormat="1" ht="16.5" customHeight="1" spans="1:9">
      <c r="A73" s="196" t="s">
        <v>5350</v>
      </c>
      <c r="B73" s="31" t="s">
        <v>60</v>
      </c>
      <c r="C73" s="188" t="s">
        <v>465</v>
      </c>
      <c r="D73" s="190">
        <v>45643</v>
      </c>
      <c r="E73" s="68">
        <v>45645</v>
      </c>
      <c r="F73" s="69">
        <v>1367.5</v>
      </c>
      <c r="G73" s="176">
        <v>45645</v>
      </c>
      <c r="H73" s="31">
        <v>1000000000</v>
      </c>
      <c r="I73" s="200"/>
    </row>
    <row r="74" s="1" customFormat="1" ht="16.5" customHeight="1" spans="1:9">
      <c r="A74" s="196" t="s">
        <v>5351</v>
      </c>
      <c r="B74" s="31" t="s">
        <v>121</v>
      </c>
      <c r="C74" s="71" t="s">
        <v>308</v>
      </c>
      <c r="D74" s="68">
        <v>45644</v>
      </c>
      <c r="E74" s="68">
        <v>45644</v>
      </c>
      <c r="F74" s="185">
        <v>6336.54</v>
      </c>
      <c r="G74" s="176">
        <v>45645</v>
      </c>
      <c r="H74" s="31">
        <v>1000000000</v>
      </c>
      <c r="I74" s="200"/>
    </row>
    <row r="75" s="1" customFormat="1" ht="16.5" customHeight="1" spans="1:9">
      <c r="A75" s="25" t="s">
        <v>5352</v>
      </c>
      <c r="B75" s="26" t="s">
        <v>421</v>
      </c>
      <c r="C75" s="71" t="s">
        <v>422</v>
      </c>
      <c r="D75" s="68">
        <v>45644</v>
      </c>
      <c r="E75" s="68">
        <v>45645</v>
      </c>
      <c r="F75" s="69">
        <v>1362.35</v>
      </c>
      <c r="G75" s="176">
        <v>45645</v>
      </c>
      <c r="H75" s="177">
        <v>1133000000</v>
      </c>
      <c r="I75" s="200"/>
    </row>
    <row r="76" s="1" customFormat="1" ht="15.75" customHeight="1" spans="1:9">
      <c r="A76" s="22" t="s">
        <v>160</v>
      </c>
      <c r="B76" s="23"/>
      <c r="C76" s="23"/>
      <c r="D76" s="23"/>
      <c r="E76" s="23"/>
      <c r="F76" s="23"/>
      <c r="G76" s="23"/>
      <c r="H76" s="24"/>
      <c r="I76" s="199">
        <v>0</v>
      </c>
    </row>
    <row r="77" s="1" customFormat="1" ht="15.75" customHeight="1" spans="1:40">
      <c r="A77" s="31"/>
      <c r="B77" s="31"/>
      <c r="C77" s="71"/>
      <c r="D77" s="203"/>
      <c r="E77" s="203"/>
      <c r="F77" s="181"/>
      <c r="G77" s="71"/>
      <c r="H77" s="204"/>
      <c r="I77" s="71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</row>
    <row r="78" s="1" customFormat="1" ht="15.75" customHeight="1" spans="1:9">
      <c r="A78" s="22" t="s">
        <v>161</v>
      </c>
      <c r="B78" s="23"/>
      <c r="C78" s="23"/>
      <c r="D78" s="23"/>
      <c r="E78" s="23"/>
      <c r="F78" s="23"/>
      <c r="G78" s="23"/>
      <c r="H78" s="24"/>
      <c r="I78" s="199">
        <v>627128.18</v>
      </c>
    </row>
    <row r="79" s="1" customFormat="1" ht="16.5" customHeight="1" spans="1:9">
      <c r="A79" s="31" t="s">
        <v>5353</v>
      </c>
      <c r="B79" s="26" t="s">
        <v>5049</v>
      </c>
      <c r="C79" s="71" t="s">
        <v>5354</v>
      </c>
      <c r="D79" s="184">
        <v>45636</v>
      </c>
      <c r="E79" s="184">
        <v>45642</v>
      </c>
      <c r="F79" s="57">
        <v>19254.54</v>
      </c>
      <c r="G79" s="176">
        <v>45645</v>
      </c>
      <c r="H79" s="31">
        <v>1000000000</v>
      </c>
      <c r="I79" s="200"/>
    </row>
    <row r="80" s="1" customFormat="1" ht="17.25" customHeight="1" spans="1:9">
      <c r="A80" s="26" t="s">
        <v>5355</v>
      </c>
      <c r="B80" s="26" t="s">
        <v>121</v>
      </c>
      <c r="C80" s="71" t="s">
        <v>308</v>
      </c>
      <c r="D80" s="192">
        <v>45638</v>
      </c>
      <c r="E80" s="184">
        <v>45642</v>
      </c>
      <c r="F80" s="57">
        <v>67154.06</v>
      </c>
      <c r="G80" s="176">
        <v>45645</v>
      </c>
      <c r="H80" s="31">
        <v>1000000000</v>
      </c>
      <c r="I80" s="200"/>
    </row>
    <row r="81" s="1" customFormat="1" ht="17.25" customHeight="1" spans="1:9">
      <c r="A81" s="31" t="s">
        <v>5356</v>
      </c>
      <c r="B81" s="26" t="s">
        <v>121</v>
      </c>
      <c r="C81" s="71" t="s">
        <v>308</v>
      </c>
      <c r="D81" s="184">
        <v>45639</v>
      </c>
      <c r="E81" s="184">
        <v>45642</v>
      </c>
      <c r="F81" s="57">
        <v>43146.82</v>
      </c>
      <c r="G81" s="176">
        <v>45645</v>
      </c>
      <c r="H81" s="31" t="s">
        <v>274</v>
      </c>
      <c r="I81" s="200"/>
    </row>
    <row r="82" s="1" customFormat="1" ht="17.25" customHeight="1" spans="1:9">
      <c r="A82" s="31" t="s">
        <v>5357</v>
      </c>
      <c r="B82" s="31" t="s">
        <v>2403</v>
      </c>
      <c r="C82" s="180" t="s">
        <v>3864</v>
      </c>
      <c r="D82" s="184">
        <v>45642</v>
      </c>
      <c r="E82" s="184">
        <v>45642</v>
      </c>
      <c r="F82" s="69">
        <v>452094.91</v>
      </c>
      <c r="G82" s="176">
        <v>45645</v>
      </c>
      <c r="H82" s="31">
        <v>1000000000</v>
      </c>
      <c r="I82" s="200"/>
    </row>
    <row r="83" s="1" customFormat="1" ht="17.25" customHeight="1" spans="1:9">
      <c r="A83" s="31" t="s">
        <v>5358</v>
      </c>
      <c r="B83" s="31" t="s">
        <v>169</v>
      </c>
      <c r="C83" s="71" t="s">
        <v>393</v>
      </c>
      <c r="D83" s="184">
        <v>45642</v>
      </c>
      <c r="E83" s="68">
        <v>45643</v>
      </c>
      <c r="F83" s="69">
        <v>15247.21</v>
      </c>
      <c r="G83" s="176">
        <v>45645</v>
      </c>
      <c r="H83" s="31">
        <v>1444000000</v>
      </c>
      <c r="I83" s="200"/>
    </row>
    <row r="84" s="1" customFormat="1" ht="17.25" customHeight="1" spans="1:9">
      <c r="A84" s="31" t="s">
        <v>5359</v>
      </c>
      <c r="B84" s="31" t="s">
        <v>5360</v>
      </c>
      <c r="C84" s="25" t="s">
        <v>5361</v>
      </c>
      <c r="D84" s="184">
        <v>45642</v>
      </c>
      <c r="E84" s="68">
        <v>45644</v>
      </c>
      <c r="F84" s="57">
        <v>30230.64</v>
      </c>
      <c r="G84" s="176">
        <v>45645</v>
      </c>
      <c r="H84" s="31">
        <v>1000000000</v>
      </c>
      <c r="I84" s="200"/>
    </row>
    <row r="85" s="1" customFormat="1" ht="15.75" customHeight="1" spans="1:9">
      <c r="A85" s="22" t="s">
        <v>186</v>
      </c>
      <c r="B85" s="23"/>
      <c r="C85" s="23"/>
      <c r="D85" s="23"/>
      <c r="E85" s="23"/>
      <c r="F85" s="23"/>
      <c r="G85" s="23"/>
      <c r="H85" s="24"/>
      <c r="I85" s="199">
        <v>185471.39</v>
      </c>
    </row>
    <row r="86" s="1" customFormat="1" ht="18" customHeight="1" spans="1:9">
      <c r="A86" s="26" t="s">
        <v>5362</v>
      </c>
      <c r="B86" s="31" t="s">
        <v>1296</v>
      </c>
      <c r="C86" s="205" t="s">
        <v>1297</v>
      </c>
      <c r="D86" s="206">
        <v>45631</v>
      </c>
      <c r="E86" s="56">
        <v>45644</v>
      </c>
      <c r="F86" s="57">
        <v>43675.04</v>
      </c>
      <c r="G86" s="176">
        <v>45645</v>
      </c>
      <c r="H86" s="6">
        <v>1000000000</v>
      </c>
      <c r="I86" s="200"/>
    </row>
    <row r="87" s="1" customFormat="1" ht="15" customHeight="1" spans="1:9">
      <c r="A87" s="31" t="s">
        <v>5363</v>
      </c>
      <c r="B87" s="26" t="s">
        <v>398</v>
      </c>
      <c r="C87" s="71" t="s">
        <v>1293</v>
      </c>
      <c r="D87" s="206">
        <v>45636</v>
      </c>
      <c r="E87" s="207">
        <v>45642</v>
      </c>
      <c r="F87" s="69">
        <v>113395.31</v>
      </c>
      <c r="G87" s="176">
        <v>45645</v>
      </c>
      <c r="H87" s="31" t="s">
        <v>3204</v>
      </c>
      <c r="I87" s="200"/>
    </row>
    <row r="88" s="1" customFormat="1" ht="15" customHeight="1" spans="1:9">
      <c r="A88" s="31" t="s">
        <v>5364</v>
      </c>
      <c r="B88" s="31" t="s">
        <v>1593</v>
      </c>
      <c r="C88" s="71" t="s">
        <v>5365</v>
      </c>
      <c r="D88" s="206">
        <v>45636</v>
      </c>
      <c r="E88" s="56">
        <v>45644</v>
      </c>
      <c r="F88" s="72">
        <v>28401.04</v>
      </c>
      <c r="G88" s="176">
        <v>45645</v>
      </c>
      <c r="H88" s="6">
        <v>1000000000</v>
      </c>
      <c r="I88" s="200"/>
    </row>
    <row r="89" s="1" customFormat="1" ht="15.75" customHeight="1" spans="1:9">
      <c r="A89" s="22" t="s">
        <v>187</v>
      </c>
      <c r="B89" s="23"/>
      <c r="C89" s="23"/>
      <c r="D89" s="23"/>
      <c r="E89" s="23"/>
      <c r="F89" s="23"/>
      <c r="G89" s="23"/>
      <c r="H89" s="24"/>
      <c r="I89" s="199">
        <v>331325.73</v>
      </c>
    </row>
    <row r="90" s="1" customFormat="1" ht="15.75" customHeight="1" spans="1:9">
      <c r="A90" s="31" t="s">
        <v>5366</v>
      </c>
      <c r="B90" s="31" t="s">
        <v>189</v>
      </c>
      <c r="C90" s="71" t="s">
        <v>1858</v>
      </c>
      <c r="D90" s="192">
        <v>45636</v>
      </c>
      <c r="E90" s="192">
        <v>45644</v>
      </c>
      <c r="F90" s="195">
        <v>143954.24</v>
      </c>
      <c r="G90" s="176">
        <v>45645</v>
      </c>
      <c r="H90" s="31" t="s">
        <v>5367</v>
      </c>
      <c r="I90" s="200"/>
    </row>
    <row r="91" s="1" customFormat="1" ht="15.75" customHeight="1" spans="1:9">
      <c r="A91" s="31" t="s">
        <v>5368</v>
      </c>
      <c r="B91" s="31" t="s">
        <v>4861</v>
      </c>
      <c r="C91" s="71" t="s">
        <v>1297</v>
      </c>
      <c r="D91" s="28">
        <v>45636</v>
      </c>
      <c r="E91" s="192">
        <v>45644</v>
      </c>
      <c r="F91" s="181">
        <v>29260.47</v>
      </c>
      <c r="G91" s="176">
        <v>45645</v>
      </c>
      <c r="H91" s="31">
        <v>1000000000</v>
      </c>
      <c r="I91" s="200"/>
    </row>
    <row r="92" s="1" customFormat="1" ht="15.75" customHeight="1" spans="1:9">
      <c r="A92" s="31" t="s">
        <v>5369</v>
      </c>
      <c r="B92" s="31" t="s">
        <v>1236</v>
      </c>
      <c r="C92" s="71" t="s">
        <v>254</v>
      </c>
      <c r="D92" s="28">
        <v>45638</v>
      </c>
      <c r="E92" s="192">
        <v>45644</v>
      </c>
      <c r="F92" s="181">
        <v>30190.2</v>
      </c>
      <c r="G92" s="176">
        <v>45645</v>
      </c>
      <c r="H92" s="31">
        <v>1000000000</v>
      </c>
      <c r="I92" s="200"/>
    </row>
    <row r="93" s="1" customFormat="1" ht="15.75" customHeight="1" spans="1:9">
      <c r="A93" s="31" t="s">
        <v>5370</v>
      </c>
      <c r="B93" s="31" t="s">
        <v>1908</v>
      </c>
      <c r="C93" s="208" t="s">
        <v>5371</v>
      </c>
      <c r="D93" s="28">
        <v>45639</v>
      </c>
      <c r="E93" s="192">
        <v>45644</v>
      </c>
      <c r="F93" s="57">
        <v>73881.49</v>
      </c>
      <c r="G93" s="176">
        <v>45645</v>
      </c>
      <c r="H93" s="31">
        <v>1000000000</v>
      </c>
      <c r="I93" s="200"/>
    </row>
    <row r="94" s="1" customFormat="1" ht="15.75" customHeight="1" spans="1:9">
      <c r="A94" s="31" t="s">
        <v>5372</v>
      </c>
      <c r="B94" s="31" t="s">
        <v>401</v>
      </c>
      <c r="C94" s="71" t="s">
        <v>411</v>
      </c>
      <c r="D94" s="179">
        <v>45643</v>
      </c>
      <c r="E94" s="28">
        <v>45643</v>
      </c>
      <c r="F94" s="69">
        <v>19250</v>
      </c>
      <c r="G94" s="176">
        <v>45645</v>
      </c>
      <c r="H94" s="31">
        <v>1000000000</v>
      </c>
      <c r="I94" s="200"/>
    </row>
    <row r="95" s="1" customFormat="1" ht="15.75" customHeight="1" spans="1:9">
      <c r="A95" s="31" t="s">
        <v>5373</v>
      </c>
      <c r="B95" s="31" t="s">
        <v>269</v>
      </c>
      <c r="C95" s="71" t="s">
        <v>780</v>
      </c>
      <c r="D95" s="56">
        <v>45643</v>
      </c>
      <c r="E95" s="179">
        <v>45644</v>
      </c>
      <c r="F95" s="69">
        <v>34789.33</v>
      </c>
      <c r="G95" s="176">
        <v>45645</v>
      </c>
      <c r="H95" s="31">
        <v>8100000000</v>
      </c>
      <c r="I95" s="200"/>
    </row>
    <row r="96" s="1" customFormat="1" ht="15.75" customHeight="1" spans="1:9">
      <c r="A96" s="22" t="s">
        <v>208</v>
      </c>
      <c r="B96" s="23"/>
      <c r="C96" s="23"/>
      <c r="D96" s="23"/>
      <c r="E96" s="23"/>
      <c r="F96" s="23"/>
      <c r="G96" s="23"/>
      <c r="H96" s="24"/>
      <c r="I96" s="199">
        <v>49483.28</v>
      </c>
    </row>
    <row r="97" s="1" customFormat="1" ht="17.25" customHeight="1" spans="1:9">
      <c r="A97" s="31" t="s">
        <v>5374</v>
      </c>
      <c r="B97" s="31" t="s">
        <v>213</v>
      </c>
      <c r="C97" s="25" t="s">
        <v>214</v>
      </c>
      <c r="D97" s="68">
        <v>45639</v>
      </c>
      <c r="E97" s="68">
        <v>45644</v>
      </c>
      <c r="F97" s="69">
        <v>30602.6</v>
      </c>
      <c r="G97" s="176">
        <v>45645</v>
      </c>
      <c r="H97" s="31">
        <v>1000000000</v>
      </c>
      <c r="I97" s="200"/>
    </row>
    <row r="98" s="1" customFormat="1" ht="17.25" customHeight="1" spans="1:9">
      <c r="A98" s="31" t="s">
        <v>5375</v>
      </c>
      <c r="B98" s="31" t="s">
        <v>213</v>
      </c>
      <c r="C98" s="71" t="s">
        <v>214</v>
      </c>
      <c r="D98" s="68">
        <v>45642</v>
      </c>
      <c r="E98" s="68">
        <v>45644</v>
      </c>
      <c r="F98" s="185">
        <v>18880.68</v>
      </c>
      <c r="G98" s="176">
        <v>45645</v>
      </c>
      <c r="H98" s="31">
        <v>1000000000</v>
      </c>
      <c r="I98" s="200"/>
    </row>
    <row r="99" s="1" customFormat="1" ht="15.75" customHeight="1" spans="1:9">
      <c r="A99" s="22" t="s">
        <v>220</v>
      </c>
      <c r="B99" s="23"/>
      <c r="C99" s="23"/>
      <c r="D99" s="23"/>
      <c r="E99" s="23"/>
      <c r="F99" s="23"/>
      <c r="G99" s="23"/>
      <c r="H99" s="24"/>
      <c r="I99" s="199">
        <v>0</v>
      </c>
    </row>
    <row r="100" s="1" customFormat="1" ht="15.75" customHeight="1" spans="1:9">
      <c r="A100" s="31"/>
      <c r="B100" s="31"/>
      <c r="C100" s="71"/>
      <c r="D100" s="58"/>
      <c r="E100" s="58"/>
      <c r="F100" s="72"/>
      <c r="G100" s="58"/>
      <c r="H100" s="31"/>
      <c r="I100" s="71"/>
    </row>
    <row r="101" s="1" customFormat="1" ht="15.75" customHeight="1" spans="1:9">
      <c r="A101" s="22" t="s">
        <v>221</v>
      </c>
      <c r="B101" s="23"/>
      <c r="C101" s="23"/>
      <c r="D101" s="23"/>
      <c r="E101" s="23"/>
      <c r="F101" s="23"/>
      <c r="G101" s="23"/>
      <c r="H101" s="24"/>
      <c r="I101" s="199">
        <v>0</v>
      </c>
    </row>
    <row r="102" s="1" customFormat="1" ht="15.75" customHeight="1" spans="1:9">
      <c r="A102" s="71"/>
      <c r="B102" s="25"/>
      <c r="C102" s="71"/>
      <c r="D102" s="58"/>
      <c r="E102" s="209"/>
      <c r="F102" s="165"/>
      <c r="G102" s="30"/>
      <c r="H102" s="31"/>
      <c r="I102" s="31"/>
    </row>
    <row r="103" s="1" customFormat="1" ht="15.75" customHeight="1" spans="1:8">
      <c r="A103" s="6"/>
      <c r="B103" s="6"/>
      <c r="D103" s="6"/>
      <c r="E103" s="6"/>
      <c r="F103" s="167"/>
      <c r="G103" s="210"/>
      <c r="H103" s="211"/>
    </row>
    <row r="104" s="1" customFormat="1" ht="15.75" customHeight="1" spans="1:8">
      <c r="A104" s="170" t="s">
        <v>222</v>
      </c>
      <c r="B104" s="171"/>
      <c r="C104" s="171"/>
      <c r="D104" s="6"/>
      <c r="E104" s="6"/>
      <c r="F104" s="167"/>
      <c r="H104" s="6"/>
    </row>
    <row r="105" s="1" customFormat="1" ht="15.75" customHeight="1" spans="1:8">
      <c r="A105" s="81" t="s">
        <v>223</v>
      </c>
      <c r="B105" s="14"/>
      <c r="C105" s="14"/>
      <c r="D105" s="6"/>
      <c r="E105" s="6"/>
      <c r="F105" s="167"/>
      <c r="H105" s="6"/>
    </row>
    <row r="106" s="1" customFormat="1" ht="15.75" customHeight="1" spans="1:8">
      <c r="A106" s="6"/>
      <c r="B106" s="6"/>
      <c r="D106" s="6"/>
      <c r="E106" s="6"/>
      <c r="F106" s="167"/>
      <c r="H106" s="6"/>
    </row>
    <row r="107" s="1" customFormat="1" ht="15.75" customHeight="1" spans="1:8">
      <c r="A107" s="6"/>
      <c r="B107" s="6"/>
      <c r="D107" s="6"/>
      <c r="E107" s="6"/>
      <c r="F107" s="167"/>
      <c r="H107" s="6"/>
    </row>
    <row r="108" s="1" customFormat="1" ht="15.75" customHeight="1" spans="1:8">
      <c r="A108" s="6"/>
      <c r="B108" s="6"/>
      <c r="D108" s="6"/>
      <c r="E108" s="6"/>
      <c r="F108" s="167"/>
      <c r="H108" s="6"/>
    </row>
    <row r="109" s="1" customFormat="1" ht="15.75" customHeight="1" spans="1:8">
      <c r="A109" s="6"/>
      <c r="B109" s="6"/>
      <c r="D109" s="6"/>
      <c r="E109" s="6"/>
      <c r="F109" s="167"/>
      <c r="H109" s="6"/>
    </row>
    <row r="110" s="1" customFormat="1" ht="15.75" customHeight="1" spans="1:8">
      <c r="A110" s="6"/>
      <c r="B110" s="6"/>
      <c r="D110" s="6"/>
      <c r="E110" s="6"/>
      <c r="F110" s="167"/>
      <c r="H110" s="6"/>
    </row>
    <row r="111" s="1" customFormat="1" ht="15.75" customHeight="1" spans="1:8">
      <c r="A111" s="6"/>
      <c r="B111" s="6"/>
      <c r="D111" s="6"/>
      <c r="E111" s="6"/>
      <c r="F111" s="167"/>
      <c r="H111" s="6"/>
    </row>
    <row r="112" s="1" customFormat="1" ht="15.75" customHeight="1" spans="1:8">
      <c r="A112" s="6"/>
      <c r="B112" s="6"/>
      <c r="D112" s="6"/>
      <c r="E112" s="6"/>
      <c r="F112" s="167"/>
      <c r="H112" s="6"/>
    </row>
    <row r="113" s="1" customFormat="1" ht="15.75" customHeight="1" spans="1:8">
      <c r="A113" s="6"/>
      <c r="B113" s="6"/>
      <c r="D113" s="6"/>
      <c r="E113" s="6"/>
      <c r="F113" s="167"/>
      <c r="H113" s="6"/>
    </row>
    <row r="114" s="1" customFormat="1" ht="15.75" customHeight="1" spans="1:8">
      <c r="A114" s="6"/>
      <c r="B114" s="6"/>
      <c r="D114" s="6"/>
      <c r="E114" s="6"/>
      <c r="F114" s="167"/>
      <c r="H114" s="6"/>
    </row>
    <row r="115" s="1" customFormat="1" ht="15.75" customHeight="1" spans="1:8">
      <c r="A115" s="6"/>
      <c r="B115" s="6"/>
      <c r="D115" s="6"/>
      <c r="E115" s="6"/>
      <c r="F115" s="167"/>
      <c r="H115" s="6"/>
    </row>
    <row r="116" s="1" customFormat="1" ht="15.75" customHeight="1" spans="1:8">
      <c r="A116" s="6"/>
      <c r="B116" s="6"/>
      <c r="D116" s="6"/>
      <c r="E116" s="6"/>
      <c r="F116" s="167"/>
      <c r="H116" s="6"/>
    </row>
    <row r="117" s="1" customFormat="1" ht="15.75" customHeight="1" spans="1:8">
      <c r="A117" s="6"/>
      <c r="B117" s="6"/>
      <c r="D117" s="6"/>
      <c r="E117" s="6"/>
      <c r="F117" s="167"/>
      <c r="H117" s="6"/>
    </row>
    <row r="118" s="1" customFormat="1" ht="15.75" customHeight="1" spans="1:8">
      <c r="A118" s="6"/>
      <c r="B118" s="6"/>
      <c r="D118" s="6"/>
      <c r="E118" s="6"/>
      <c r="F118" s="167"/>
      <c r="H118" s="6"/>
    </row>
    <row r="119" s="1" customFormat="1" ht="15.75" customHeight="1" spans="1:8">
      <c r="A119" s="6"/>
      <c r="B119" s="6"/>
      <c r="D119" s="6"/>
      <c r="E119" s="6"/>
      <c r="F119" s="167"/>
      <c r="H119" s="6"/>
    </row>
    <row r="120" s="1" customFormat="1" ht="15.75" customHeight="1" spans="1:8">
      <c r="A120" s="6"/>
      <c r="B120" s="6"/>
      <c r="D120" s="6"/>
      <c r="E120" s="6"/>
      <c r="F120" s="167"/>
      <c r="H120" s="6"/>
    </row>
    <row r="121" s="1" customFormat="1" ht="15.75" customHeight="1" spans="1:8">
      <c r="A121" s="6"/>
      <c r="B121" s="6"/>
      <c r="D121" s="6"/>
      <c r="E121" s="6"/>
      <c r="F121" s="167"/>
      <c r="H121" s="6"/>
    </row>
    <row r="122" s="1" customFormat="1" ht="15.75" customHeight="1" spans="1:8">
      <c r="A122" s="6"/>
      <c r="B122" s="6"/>
      <c r="D122" s="6"/>
      <c r="E122" s="6"/>
      <c r="F122" s="167"/>
      <c r="H122" s="6"/>
    </row>
    <row r="123" s="1" customFormat="1" ht="15.75" customHeight="1" spans="1:8">
      <c r="A123" s="6"/>
      <c r="B123" s="6"/>
      <c r="D123" s="6"/>
      <c r="E123" s="6"/>
      <c r="F123" s="167"/>
      <c r="H123" s="6"/>
    </row>
    <row r="124" s="1" customFormat="1" ht="15.75" customHeight="1" spans="1:8">
      <c r="A124" s="6"/>
      <c r="B124" s="6"/>
      <c r="D124" s="6"/>
      <c r="E124" s="6"/>
      <c r="F124" s="167"/>
      <c r="H124" s="6"/>
    </row>
    <row r="125" s="1" customFormat="1" ht="15.75" customHeight="1" spans="1:8">
      <c r="A125" s="6"/>
      <c r="B125" s="6"/>
      <c r="D125" s="6"/>
      <c r="E125" s="6"/>
      <c r="F125" s="167"/>
      <c r="H125" s="6"/>
    </row>
    <row r="126" s="1" customFormat="1" ht="15.75" customHeight="1" spans="1:8">
      <c r="A126" s="6"/>
      <c r="B126" s="6"/>
      <c r="D126" s="6"/>
      <c r="E126" s="6"/>
      <c r="F126" s="167"/>
      <c r="H126" s="6"/>
    </row>
    <row r="127" s="1" customFormat="1" ht="15.75" customHeight="1" spans="1:8">
      <c r="A127" s="6"/>
      <c r="B127" s="6"/>
      <c r="D127" s="6"/>
      <c r="E127" s="6"/>
      <c r="F127" s="167"/>
      <c r="H127" s="6"/>
    </row>
    <row r="128" s="1" customFormat="1" ht="15.75" customHeight="1" spans="1:8">
      <c r="A128" s="6"/>
      <c r="B128" s="6"/>
      <c r="D128" s="6"/>
      <c r="E128" s="6"/>
      <c r="F128" s="167"/>
      <c r="H128" s="6"/>
    </row>
    <row r="129" s="1" customFormat="1" ht="15.75" customHeight="1" spans="1:8">
      <c r="A129" s="6"/>
      <c r="B129" s="6"/>
      <c r="D129" s="6"/>
      <c r="E129" s="6"/>
      <c r="F129" s="167"/>
      <c r="H129" s="6"/>
    </row>
    <row r="130" s="1" customFormat="1" ht="15.75" customHeight="1" spans="1:8">
      <c r="A130" s="6"/>
      <c r="B130" s="6"/>
      <c r="D130" s="6"/>
      <c r="E130" s="6"/>
      <c r="F130" s="167"/>
      <c r="H130" s="6"/>
    </row>
    <row r="131" s="1" customFormat="1" ht="15.75" customHeight="1" spans="1:8">
      <c r="A131" s="6"/>
      <c r="B131" s="6"/>
      <c r="D131" s="6"/>
      <c r="E131" s="6"/>
      <c r="F131" s="167"/>
      <c r="H131" s="6"/>
    </row>
    <row r="132" s="1" customFormat="1" ht="15.75" customHeight="1" spans="1:8">
      <c r="A132" s="6"/>
      <c r="B132" s="6"/>
      <c r="D132" s="6"/>
      <c r="E132" s="6"/>
      <c r="F132" s="167"/>
      <c r="H132" s="6"/>
    </row>
    <row r="133" s="1" customFormat="1" ht="15.75" customHeight="1" spans="1:8">
      <c r="A133" s="6"/>
      <c r="B133" s="6"/>
      <c r="D133" s="6"/>
      <c r="E133" s="6"/>
      <c r="F133" s="167"/>
      <c r="H133" s="6"/>
    </row>
    <row r="134" s="1" customFormat="1" ht="15.75" customHeight="1" spans="1:8">
      <c r="A134" s="6"/>
      <c r="B134" s="6"/>
      <c r="D134" s="6"/>
      <c r="E134" s="6"/>
      <c r="F134" s="167"/>
      <c r="H134" s="6"/>
    </row>
    <row r="135" s="1" customFormat="1" ht="15.75" customHeight="1" spans="1:8">
      <c r="A135" s="6"/>
      <c r="B135" s="6"/>
      <c r="D135" s="6"/>
      <c r="E135" s="6"/>
      <c r="F135" s="167"/>
      <c r="H135" s="6"/>
    </row>
    <row r="136" s="1" customFormat="1" ht="15.75" customHeight="1" spans="1:8">
      <c r="A136" s="6"/>
      <c r="B136" s="6"/>
      <c r="D136" s="6"/>
      <c r="E136" s="6"/>
      <c r="F136" s="167"/>
      <c r="H136" s="6"/>
    </row>
    <row r="137" s="1" customFormat="1" ht="15.75" customHeight="1" spans="1:8">
      <c r="A137" s="6"/>
      <c r="B137" s="6"/>
      <c r="D137" s="6"/>
      <c r="E137" s="6"/>
      <c r="F137" s="167"/>
      <c r="H137" s="6"/>
    </row>
    <row r="138" s="1" customFormat="1" ht="15.75" customHeight="1" spans="1:8">
      <c r="A138" s="6"/>
      <c r="B138" s="6"/>
      <c r="D138" s="6"/>
      <c r="E138" s="6"/>
      <c r="F138" s="167"/>
      <c r="H138" s="6"/>
    </row>
    <row r="139" s="1" customFormat="1" ht="15.75" customHeight="1" spans="1:8">
      <c r="A139" s="6"/>
      <c r="B139" s="6"/>
      <c r="D139" s="6"/>
      <c r="E139" s="6"/>
      <c r="F139" s="167"/>
      <c r="H139" s="6"/>
    </row>
    <row r="140" s="1" customFormat="1" ht="15.75" customHeight="1" spans="1:8">
      <c r="A140" s="6"/>
      <c r="B140" s="6"/>
      <c r="D140" s="6"/>
      <c r="E140" s="6"/>
      <c r="F140" s="167"/>
      <c r="H140" s="6"/>
    </row>
    <row r="141" s="1" customFormat="1" ht="15.75" customHeight="1" spans="1:8">
      <c r="A141" s="6"/>
      <c r="B141" s="6"/>
      <c r="D141" s="6"/>
      <c r="E141" s="6"/>
      <c r="F141" s="167"/>
      <c r="H141" s="6"/>
    </row>
    <row r="142" s="1" customFormat="1" ht="15.75" customHeight="1" spans="1:8">
      <c r="A142" s="6"/>
      <c r="B142" s="6"/>
      <c r="D142" s="6"/>
      <c r="E142" s="6"/>
      <c r="F142" s="167"/>
      <c r="H142" s="6"/>
    </row>
    <row r="143" s="1" customFormat="1" ht="15.75" customHeight="1" spans="1:8">
      <c r="A143" s="6"/>
      <c r="B143" s="6"/>
      <c r="D143" s="6"/>
      <c r="E143" s="6"/>
      <c r="F143" s="167"/>
      <c r="H143" s="6"/>
    </row>
    <row r="144" s="1" customFormat="1" ht="15.75" customHeight="1" spans="1:8">
      <c r="A144" s="6"/>
      <c r="B144" s="6"/>
      <c r="D144" s="6"/>
      <c r="E144" s="6"/>
      <c r="F144" s="167"/>
      <c r="H144" s="6"/>
    </row>
    <row r="145" s="1" customFormat="1" ht="15.75" customHeight="1" spans="1:8">
      <c r="A145" s="6"/>
      <c r="B145" s="6"/>
      <c r="D145" s="6"/>
      <c r="E145" s="6"/>
      <c r="F145" s="167"/>
      <c r="H145" s="6"/>
    </row>
    <row r="146" s="1" customFormat="1" ht="15.75" customHeight="1" spans="1:8">
      <c r="A146" s="6"/>
      <c r="B146" s="6"/>
      <c r="D146" s="6"/>
      <c r="E146" s="6"/>
      <c r="F146" s="167"/>
      <c r="H146" s="6"/>
    </row>
    <row r="147" s="1" customFormat="1" ht="15.75" customHeight="1" spans="1:8">
      <c r="A147" s="6"/>
      <c r="B147" s="6"/>
      <c r="D147" s="6"/>
      <c r="E147" s="6"/>
      <c r="F147" s="167"/>
      <c r="H147" s="6"/>
    </row>
    <row r="148" s="1" customFormat="1" ht="15.75" customHeight="1" spans="1:8">
      <c r="A148" s="6"/>
      <c r="B148" s="6"/>
      <c r="D148" s="6"/>
      <c r="E148" s="6"/>
      <c r="F148" s="167"/>
      <c r="H148" s="6"/>
    </row>
    <row r="149" s="1" customFormat="1" ht="15.75" customHeight="1" spans="1:8">
      <c r="A149" s="6"/>
      <c r="B149" s="6"/>
      <c r="D149" s="6"/>
      <c r="E149" s="6"/>
      <c r="F149" s="167"/>
      <c r="H149" s="6"/>
    </row>
    <row r="150" s="1" customFormat="1" ht="15.75" customHeight="1" spans="1:8">
      <c r="A150" s="6"/>
      <c r="B150" s="6"/>
      <c r="D150" s="6"/>
      <c r="E150" s="6"/>
      <c r="F150" s="167"/>
      <c r="H150" s="6"/>
    </row>
    <row r="151" s="1" customFormat="1" ht="15.75" customHeight="1" spans="1:8">
      <c r="A151" s="6"/>
      <c r="B151" s="6"/>
      <c r="D151" s="6"/>
      <c r="E151" s="6"/>
      <c r="F151" s="167"/>
      <c r="H151" s="6"/>
    </row>
    <row r="152" s="1" customFormat="1" ht="15.75" customHeight="1" spans="1:8">
      <c r="A152" s="6"/>
      <c r="B152" s="6"/>
      <c r="D152" s="6"/>
      <c r="E152" s="6"/>
      <c r="F152" s="167"/>
      <c r="H152" s="6"/>
    </row>
    <row r="153" s="1" customFormat="1" ht="15.75" customHeight="1" spans="1:8">
      <c r="A153" s="6"/>
      <c r="B153" s="6"/>
      <c r="D153" s="6"/>
      <c r="E153" s="6"/>
      <c r="F153" s="167"/>
      <c r="H153" s="6"/>
    </row>
    <row r="154" s="1" customFormat="1" ht="15.75" customHeight="1" spans="1:8">
      <c r="A154" s="6"/>
      <c r="B154" s="6"/>
      <c r="D154" s="6"/>
      <c r="E154" s="6"/>
      <c r="F154" s="167"/>
      <c r="H154" s="6"/>
    </row>
    <row r="155" s="1" customFormat="1" ht="15.75" customHeight="1" spans="1:8">
      <c r="A155" s="6"/>
      <c r="B155" s="6"/>
      <c r="D155" s="6"/>
      <c r="E155" s="6"/>
      <c r="F155" s="167"/>
      <c r="H155" s="6"/>
    </row>
    <row r="156" s="1" customFormat="1" ht="15.75" customHeight="1" spans="1:8">
      <c r="A156" s="6"/>
      <c r="B156" s="6"/>
      <c r="D156" s="6"/>
      <c r="E156" s="6"/>
      <c r="F156" s="167"/>
      <c r="H156" s="6"/>
    </row>
    <row r="157" s="1" customFormat="1" ht="15.75" customHeight="1" spans="1:8">
      <c r="A157" s="6"/>
      <c r="B157" s="6"/>
      <c r="D157" s="6"/>
      <c r="E157" s="6"/>
      <c r="F157" s="167"/>
      <c r="H157" s="6"/>
    </row>
    <row r="158" s="1" customFormat="1" ht="15.75" customHeight="1" spans="1:8">
      <c r="A158" s="6"/>
      <c r="B158" s="6"/>
      <c r="D158" s="6"/>
      <c r="E158" s="6"/>
      <c r="F158" s="167"/>
      <c r="H158" s="6"/>
    </row>
    <row r="159" s="1" customFormat="1" ht="15.75" customHeight="1" spans="1:8">
      <c r="A159" s="6"/>
      <c r="B159" s="6"/>
      <c r="D159" s="6"/>
      <c r="E159" s="6"/>
      <c r="F159" s="167"/>
      <c r="H159" s="6"/>
    </row>
    <row r="160" s="1" customFormat="1" ht="15.75" customHeight="1" spans="1:8">
      <c r="A160" s="6"/>
      <c r="B160" s="6"/>
      <c r="D160" s="6"/>
      <c r="E160" s="6"/>
      <c r="F160" s="167"/>
      <c r="H160" s="6"/>
    </row>
    <row r="161" s="1" customFormat="1" ht="15.75" customHeight="1" spans="1:8">
      <c r="A161" s="6"/>
      <c r="B161" s="6"/>
      <c r="D161" s="6"/>
      <c r="E161" s="6"/>
      <c r="F161" s="167"/>
      <c r="H161" s="6"/>
    </row>
    <row r="162" s="1" customFormat="1" ht="15.75" customHeight="1" spans="1:8">
      <c r="A162" s="6"/>
      <c r="B162" s="6"/>
      <c r="D162" s="6"/>
      <c r="E162" s="6"/>
      <c r="F162" s="167"/>
      <c r="H162" s="6"/>
    </row>
    <row r="163" s="1" customFormat="1" ht="15.75" customHeight="1" spans="1:8">
      <c r="A163" s="6"/>
      <c r="B163" s="6"/>
      <c r="D163" s="6"/>
      <c r="E163" s="6"/>
      <c r="F163" s="167"/>
      <c r="H163" s="6"/>
    </row>
    <row r="164" s="1" customFormat="1" ht="15.75" customHeight="1" spans="1:8">
      <c r="A164" s="6"/>
      <c r="B164" s="6"/>
      <c r="D164" s="6"/>
      <c r="E164" s="6"/>
      <c r="F164" s="167"/>
      <c r="H164" s="6"/>
    </row>
    <row r="165" s="1" customFormat="1" ht="15.75" customHeight="1" spans="1:8">
      <c r="A165" s="6"/>
      <c r="B165" s="6"/>
      <c r="D165" s="6"/>
      <c r="E165" s="6"/>
      <c r="F165" s="167"/>
      <c r="H165" s="6"/>
    </row>
    <row r="166" s="1" customFormat="1" ht="15.75" customHeight="1" spans="1:8">
      <c r="A166" s="6"/>
      <c r="B166" s="6"/>
      <c r="D166" s="6"/>
      <c r="E166" s="6"/>
      <c r="F166" s="167"/>
      <c r="H166" s="6"/>
    </row>
    <row r="167" s="1" customFormat="1" ht="15.75" customHeight="1" spans="1:8">
      <c r="A167" s="6"/>
      <c r="B167" s="6"/>
      <c r="D167" s="6"/>
      <c r="E167" s="6"/>
      <c r="F167" s="167"/>
      <c r="H167" s="6"/>
    </row>
    <row r="168" s="1" customFormat="1" ht="15.75" customHeight="1" spans="1:8">
      <c r="A168" s="6"/>
      <c r="B168" s="6"/>
      <c r="D168" s="6"/>
      <c r="E168" s="6"/>
      <c r="F168" s="167"/>
      <c r="H168" s="6"/>
    </row>
    <row r="169" s="1" customFormat="1" ht="15.75" customHeight="1" spans="1:8">
      <c r="A169" s="6"/>
      <c r="B169" s="6"/>
      <c r="D169" s="6"/>
      <c r="E169" s="6"/>
      <c r="F169" s="167"/>
      <c r="H169" s="6"/>
    </row>
    <row r="170" s="1" customFormat="1" ht="15.75" customHeight="1" spans="1:8">
      <c r="A170" s="6"/>
      <c r="B170" s="6"/>
      <c r="D170" s="6"/>
      <c r="E170" s="6"/>
      <c r="F170" s="167"/>
      <c r="H170" s="6"/>
    </row>
    <row r="171" s="1" customFormat="1" ht="15.75" customHeight="1" spans="1:8">
      <c r="A171" s="6"/>
      <c r="B171" s="6"/>
      <c r="D171" s="6"/>
      <c r="E171" s="6"/>
      <c r="F171" s="167"/>
      <c r="H171" s="6"/>
    </row>
    <row r="172" s="1" customFormat="1" ht="15.75" customHeight="1" spans="1:8">
      <c r="A172" s="6"/>
      <c r="B172" s="6"/>
      <c r="D172" s="6"/>
      <c r="E172" s="6"/>
      <c r="F172" s="167"/>
      <c r="H172" s="6"/>
    </row>
    <row r="173" s="1" customFormat="1" ht="15.75" customHeight="1" spans="1:8">
      <c r="A173" s="6"/>
      <c r="B173" s="6"/>
      <c r="D173" s="6"/>
      <c r="E173" s="6"/>
      <c r="F173" s="167"/>
      <c r="H173" s="6"/>
    </row>
    <row r="174" s="1" customFormat="1" ht="15.75" customHeight="1" spans="1:8">
      <c r="A174" s="6"/>
      <c r="B174" s="6"/>
      <c r="D174" s="6"/>
      <c r="E174" s="6"/>
      <c r="F174" s="167"/>
      <c r="H174" s="6"/>
    </row>
    <row r="175" s="1" customFormat="1" ht="15.75" customHeight="1" spans="1:8">
      <c r="A175" s="6"/>
      <c r="B175" s="6"/>
      <c r="D175" s="6"/>
      <c r="E175" s="6"/>
      <c r="F175" s="167"/>
      <c r="H175" s="6"/>
    </row>
    <row r="176" s="1" customFormat="1" ht="15.75" customHeight="1" spans="1:8">
      <c r="A176" s="6"/>
      <c r="B176" s="6"/>
      <c r="D176" s="6"/>
      <c r="E176" s="6"/>
      <c r="F176" s="167"/>
      <c r="H176" s="6"/>
    </row>
    <row r="177" s="1" customFormat="1" ht="15.75" customHeight="1" spans="1:8">
      <c r="A177" s="6"/>
      <c r="B177" s="6"/>
      <c r="D177" s="6"/>
      <c r="E177" s="6"/>
      <c r="F177" s="167"/>
      <c r="H177" s="6"/>
    </row>
    <row r="178" s="1" customFormat="1" ht="15.75" customHeight="1" spans="1:8">
      <c r="A178" s="6"/>
      <c r="B178" s="6"/>
      <c r="D178" s="6"/>
      <c r="E178" s="6"/>
      <c r="F178" s="167"/>
      <c r="H178" s="6"/>
    </row>
    <row r="179" s="1" customFormat="1" ht="15.75" customHeight="1" spans="1:8">
      <c r="A179" s="6"/>
      <c r="B179" s="6"/>
      <c r="D179" s="6"/>
      <c r="E179" s="6"/>
      <c r="F179" s="167"/>
      <c r="H179" s="6"/>
    </row>
    <row r="180" s="1" customFormat="1" ht="15.75" customHeight="1" spans="1:8">
      <c r="A180" s="6"/>
      <c r="B180" s="6"/>
      <c r="D180" s="6"/>
      <c r="E180" s="6"/>
      <c r="F180" s="167"/>
      <c r="H180" s="6"/>
    </row>
    <row r="181" s="1" customFormat="1" ht="15.75" customHeight="1" spans="1:8">
      <c r="A181" s="6"/>
      <c r="B181" s="6"/>
      <c r="D181" s="6"/>
      <c r="E181" s="6"/>
      <c r="F181" s="167"/>
      <c r="H181" s="6"/>
    </row>
    <row r="182" s="1" customFormat="1" ht="15.75" customHeight="1" spans="1:8">
      <c r="A182" s="6"/>
      <c r="B182" s="6"/>
      <c r="D182" s="6"/>
      <c r="E182" s="6"/>
      <c r="F182" s="167"/>
      <c r="H182" s="6"/>
    </row>
    <row r="183" s="1" customFormat="1" ht="15.75" customHeight="1" spans="1:8">
      <c r="A183" s="6"/>
      <c r="B183" s="6"/>
      <c r="D183" s="6"/>
      <c r="E183" s="6"/>
      <c r="F183" s="167"/>
      <c r="H183" s="6"/>
    </row>
    <row r="184" s="1" customFormat="1" ht="15.75" customHeight="1" spans="1:8">
      <c r="A184" s="6"/>
      <c r="B184" s="6"/>
      <c r="D184" s="6"/>
      <c r="E184" s="6"/>
      <c r="F184" s="167"/>
      <c r="H184" s="6"/>
    </row>
    <row r="185" s="1" customFormat="1" ht="15.75" customHeight="1" spans="1:8">
      <c r="A185" s="6"/>
      <c r="B185" s="6"/>
      <c r="D185" s="6"/>
      <c r="E185" s="6"/>
      <c r="F185" s="167"/>
      <c r="H185" s="6"/>
    </row>
    <row r="186" s="1" customFormat="1" ht="15.75" customHeight="1" spans="1:8">
      <c r="A186" s="6"/>
      <c r="B186" s="6"/>
      <c r="D186" s="6"/>
      <c r="E186" s="6"/>
      <c r="F186" s="167"/>
      <c r="H186" s="6"/>
    </row>
    <row r="187" s="1" customFormat="1" ht="15.75" customHeight="1" spans="1:8">
      <c r="A187" s="6"/>
      <c r="B187" s="6"/>
      <c r="D187" s="6"/>
      <c r="E187" s="6"/>
      <c r="F187" s="167"/>
      <c r="H187" s="6"/>
    </row>
    <row r="188" s="1" customFormat="1" ht="15.75" customHeight="1" spans="1:8">
      <c r="A188" s="6"/>
      <c r="B188" s="6"/>
      <c r="D188" s="6"/>
      <c r="E188" s="6"/>
      <c r="F188" s="167"/>
      <c r="H188" s="6"/>
    </row>
    <row r="189" s="1" customFormat="1" ht="15.75" customHeight="1" spans="1:8">
      <c r="A189" s="6"/>
      <c r="B189" s="6"/>
      <c r="D189" s="6"/>
      <c r="E189" s="6"/>
      <c r="F189" s="167"/>
      <c r="H189" s="6"/>
    </row>
    <row r="190" s="1" customFormat="1" ht="15.75" customHeight="1" spans="1:8">
      <c r="A190" s="6"/>
      <c r="B190" s="6"/>
      <c r="D190" s="6"/>
      <c r="E190" s="6"/>
      <c r="F190" s="167"/>
      <c r="H190" s="6"/>
    </row>
    <row r="191" s="1" customFormat="1" ht="15.75" customHeight="1" spans="1:8">
      <c r="A191" s="6"/>
      <c r="B191" s="6"/>
      <c r="D191" s="6"/>
      <c r="E191" s="6"/>
      <c r="F191" s="167"/>
      <c r="H191" s="6"/>
    </row>
    <row r="192" s="1" customFormat="1" ht="15.75" customHeight="1" spans="1:8">
      <c r="A192" s="6"/>
      <c r="B192" s="6"/>
      <c r="D192" s="6"/>
      <c r="E192" s="6"/>
      <c r="F192" s="167"/>
      <c r="H192" s="6"/>
    </row>
    <row r="193" s="1" customFormat="1" ht="15.75" customHeight="1" spans="1:8">
      <c r="A193" s="6"/>
      <c r="B193" s="6"/>
      <c r="D193" s="6"/>
      <c r="E193" s="6"/>
      <c r="F193" s="167"/>
      <c r="H193" s="6"/>
    </row>
    <row r="194" s="1" customFormat="1" ht="15.75" customHeight="1" spans="1:8">
      <c r="A194" s="6"/>
      <c r="B194" s="6"/>
      <c r="D194" s="6"/>
      <c r="E194" s="6"/>
      <c r="F194" s="167"/>
      <c r="H194" s="6"/>
    </row>
    <row r="195" s="1" customFormat="1" ht="15.75" customHeight="1" spans="1:8">
      <c r="A195" s="6"/>
      <c r="B195" s="6"/>
      <c r="D195" s="6"/>
      <c r="E195" s="6"/>
      <c r="F195" s="167"/>
      <c r="H195" s="6"/>
    </row>
    <row r="196" s="1" customFormat="1" ht="15.75" customHeight="1" spans="1:8">
      <c r="A196" s="6"/>
      <c r="B196" s="6"/>
      <c r="D196" s="6"/>
      <c r="E196" s="6"/>
      <c r="F196" s="167"/>
      <c r="H196" s="6"/>
    </row>
    <row r="197" s="1" customFormat="1" ht="15.75" customHeight="1" spans="1:8">
      <c r="A197" s="6"/>
      <c r="B197" s="6"/>
      <c r="D197" s="6"/>
      <c r="E197" s="6"/>
      <c r="F197" s="167"/>
      <c r="H197" s="6"/>
    </row>
    <row r="198" s="1" customFormat="1" ht="15.75" customHeight="1" spans="1:8">
      <c r="A198" s="6"/>
      <c r="B198" s="6"/>
      <c r="D198" s="6"/>
      <c r="E198" s="6"/>
      <c r="F198" s="167"/>
      <c r="H198" s="6"/>
    </row>
    <row r="199" s="1" customFormat="1" ht="15.75" customHeight="1" spans="1:8">
      <c r="A199" s="6"/>
      <c r="B199" s="6"/>
      <c r="D199" s="6"/>
      <c r="E199" s="6"/>
      <c r="F199" s="167"/>
      <c r="H199" s="6"/>
    </row>
    <row r="200" s="1" customFormat="1" ht="15.75" customHeight="1" spans="1:8">
      <c r="A200" s="6"/>
      <c r="B200" s="6"/>
      <c r="D200" s="6"/>
      <c r="E200" s="6"/>
      <c r="F200" s="167"/>
      <c r="H200" s="6"/>
    </row>
    <row r="201" s="1" customFormat="1" ht="15.75" customHeight="1" spans="1:8">
      <c r="A201" s="6"/>
      <c r="B201" s="6"/>
      <c r="D201" s="6"/>
      <c r="E201" s="6"/>
      <c r="F201" s="167"/>
      <c r="H201" s="6"/>
    </row>
    <row r="202" s="1" customFormat="1" ht="15.75" customHeight="1" spans="1:8">
      <c r="A202" s="6"/>
      <c r="B202" s="6"/>
      <c r="D202" s="6"/>
      <c r="E202" s="6"/>
      <c r="F202" s="167"/>
      <c r="H202" s="6"/>
    </row>
    <row r="203" s="1" customFormat="1" ht="15.75" customHeight="1" spans="1:8">
      <c r="A203" s="6"/>
      <c r="B203" s="6"/>
      <c r="D203" s="6"/>
      <c r="E203" s="6"/>
      <c r="F203" s="167"/>
      <c r="H203" s="6"/>
    </row>
    <row r="204" s="1" customFormat="1" ht="15.75" customHeight="1" spans="1:8">
      <c r="A204" s="6"/>
      <c r="B204" s="6"/>
      <c r="D204" s="6"/>
      <c r="E204" s="6"/>
      <c r="F204" s="167"/>
      <c r="H204" s="6"/>
    </row>
    <row r="205" s="1" customFormat="1" ht="15.75" customHeight="1" spans="1:8">
      <c r="A205" s="6"/>
      <c r="B205" s="6"/>
      <c r="D205" s="6"/>
      <c r="E205" s="6"/>
      <c r="F205" s="167"/>
      <c r="H205" s="6"/>
    </row>
    <row r="206" s="1" customFormat="1" ht="15.75" customHeight="1" spans="1:8">
      <c r="A206" s="6"/>
      <c r="B206" s="6"/>
      <c r="D206" s="6"/>
      <c r="E206" s="6"/>
      <c r="F206" s="167"/>
      <c r="H206" s="6"/>
    </row>
    <row r="207" s="1" customFormat="1" ht="15.75" customHeight="1" spans="1:8">
      <c r="A207" s="6"/>
      <c r="B207" s="6"/>
      <c r="D207" s="6"/>
      <c r="E207" s="6"/>
      <c r="F207" s="167"/>
      <c r="H207" s="6"/>
    </row>
    <row r="208" s="1" customFormat="1" ht="15.75" customHeight="1" spans="1:8">
      <c r="A208" s="6"/>
      <c r="B208" s="6"/>
      <c r="D208" s="6"/>
      <c r="E208" s="6"/>
      <c r="F208" s="167"/>
      <c r="H208" s="6"/>
    </row>
    <row r="209" s="1" customFormat="1" ht="15.75" customHeight="1" spans="1:8">
      <c r="A209" s="6"/>
      <c r="B209" s="6"/>
      <c r="D209" s="6"/>
      <c r="E209" s="6"/>
      <c r="F209" s="167"/>
      <c r="H209" s="6"/>
    </row>
    <row r="210" s="1" customFormat="1" ht="15.75" customHeight="1" spans="1:8">
      <c r="A210" s="6"/>
      <c r="B210" s="6"/>
      <c r="D210" s="6"/>
      <c r="E210" s="6"/>
      <c r="F210" s="167"/>
      <c r="H210" s="6"/>
    </row>
    <row r="211" s="1" customFormat="1" ht="15.75" customHeight="1" spans="1:8">
      <c r="A211" s="6"/>
      <c r="B211" s="6"/>
      <c r="D211" s="6"/>
      <c r="E211" s="6"/>
      <c r="F211" s="167"/>
      <c r="H211" s="6"/>
    </row>
    <row r="212" s="1" customFormat="1" ht="15.75" customHeight="1" spans="1:8">
      <c r="A212" s="6"/>
      <c r="B212" s="6"/>
      <c r="D212" s="6"/>
      <c r="E212" s="6"/>
      <c r="F212" s="167"/>
      <c r="H212" s="6"/>
    </row>
    <row r="213" s="1" customFormat="1" ht="15.75" customHeight="1" spans="1:8">
      <c r="A213" s="6"/>
      <c r="B213" s="6"/>
      <c r="D213" s="6"/>
      <c r="E213" s="6"/>
      <c r="F213" s="167"/>
      <c r="H213" s="6"/>
    </row>
    <row r="214" s="1" customFormat="1" ht="15.75" customHeight="1" spans="1:8">
      <c r="A214" s="6"/>
      <c r="B214" s="6"/>
      <c r="D214" s="6"/>
      <c r="E214" s="6"/>
      <c r="F214" s="167"/>
      <c r="H214" s="6"/>
    </row>
    <row r="215" s="1" customFormat="1" ht="15.75" customHeight="1" spans="1:8">
      <c r="A215" s="6"/>
      <c r="B215" s="6"/>
      <c r="D215" s="6"/>
      <c r="E215" s="6"/>
      <c r="F215" s="167"/>
      <c r="H215" s="6"/>
    </row>
    <row r="216" s="1" customFormat="1" ht="15.75" customHeight="1" spans="1:8">
      <c r="A216" s="6"/>
      <c r="B216" s="6"/>
      <c r="D216" s="6"/>
      <c r="E216" s="6"/>
      <c r="F216" s="167"/>
      <c r="H216" s="6"/>
    </row>
    <row r="217" s="1" customFormat="1" ht="15.75" customHeight="1" spans="1:8">
      <c r="A217" s="6"/>
      <c r="B217" s="6"/>
      <c r="D217" s="6"/>
      <c r="E217" s="6"/>
      <c r="F217" s="167"/>
      <c r="H217" s="6"/>
    </row>
    <row r="218" s="1" customFormat="1" ht="15.75" customHeight="1" spans="1:8">
      <c r="A218" s="6"/>
      <c r="B218" s="6"/>
      <c r="D218" s="6"/>
      <c r="E218" s="6"/>
      <c r="F218" s="167"/>
      <c r="H218" s="6"/>
    </row>
    <row r="219" s="1" customFormat="1" ht="15.75" customHeight="1" spans="1:8">
      <c r="A219" s="6"/>
      <c r="B219" s="6"/>
      <c r="D219" s="6"/>
      <c r="E219" s="6"/>
      <c r="F219" s="167"/>
      <c r="H219" s="6"/>
    </row>
    <row r="220" s="1" customFormat="1" ht="15.75" customHeight="1" spans="1:8">
      <c r="A220" s="6"/>
      <c r="B220" s="6"/>
      <c r="D220" s="6"/>
      <c r="E220" s="6"/>
      <c r="F220" s="167"/>
      <c r="H220" s="6"/>
    </row>
    <row r="221" s="1" customFormat="1" ht="15.75" customHeight="1" spans="1:8">
      <c r="A221" s="6"/>
      <c r="B221" s="6"/>
      <c r="D221" s="6"/>
      <c r="E221" s="6"/>
      <c r="F221" s="167"/>
      <c r="H221" s="6"/>
    </row>
    <row r="222" s="1" customFormat="1" ht="15.75" customHeight="1" spans="1:8">
      <c r="A222" s="6"/>
      <c r="B222" s="6"/>
      <c r="D222" s="6"/>
      <c r="E222" s="6"/>
      <c r="F222" s="167"/>
      <c r="H222" s="6"/>
    </row>
    <row r="223" s="1" customFormat="1" ht="15.75" customHeight="1" spans="1:8">
      <c r="A223" s="6"/>
      <c r="B223" s="6"/>
      <c r="D223" s="6"/>
      <c r="E223" s="6"/>
      <c r="F223" s="167"/>
      <c r="H223" s="6"/>
    </row>
    <row r="224" s="1" customFormat="1" ht="15.75" customHeight="1" spans="1:8">
      <c r="A224" s="6"/>
      <c r="B224" s="6"/>
      <c r="D224" s="6"/>
      <c r="E224" s="6"/>
      <c r="F224" s="167"/>
      <c r="H224" s="6"/>
    </row>
    <row r="225" s="1" customFormat="1" ht="15.75" customHeight="1" spans="1:8">
      <c r="A225" s="6"/>
      <c r="B225" s="6"/>
      <c r="D225" s="6"/>
      <c r="E225" s="6"/>
      <c r="F225" s="167"/>
      <c r="H225" s="6"/>
    </row>
    <row r="226" s="1" customFormat="1" ht="15.75" customHeight="1" spans="1:8">
      <c r="A226" s="6"/>
      <c r="B226" s="6"/>
      <c r="D226" s="6"/>
      <c r="E226" s="6"/>
      <c r="F226" s="167"/>
      <c r="H226" s="6"/>
    </row>
    <row r="227" s="1" customFormat="1" ht="15.75" customHeight="1" spans="1:8">
      <c r="A227" s="6"/>
      <c r="B227" s="6"/>
      <c r="D227" s="6"/>
      <c r="E227" s="6"/>
      <c r="F227" s="167"/>
      <c r="H227" s="6"/>
    </row>
    <row r="228" s="1" customFormat="1" ht="15.75" customHeight="1" spans="1:8">
      <c r="A228" s="6"/>
      <c r="B228" s="6"/>
      <c r="D228" s="6"/>
      <c r="E228" s="6"/>
      <c r="F228" s="167"/>
      <c r="H228" s="6"/>
    </row>
    <row r="229" s="1" customFormat="1" ht="15.75" customHeight="1" spans="1:8">
      <c r="A229" s="6"/>
      <c r="B229" s="6"/>
      <c r="D229" s="6"/>
      <c r="E229" s="6"/>
      <c r="F229" s="167"/>
      <c r="H229" s="6"/>
    </row>
    <row r="230" s="1" customFormat="1" ht="15.75" customHeight="1" spans="1:8">
      <c r="A230" s="6"/>
      <c r="B230" s="6"/>
      <c r="D230" s="6"/>
      <c r="E230" s="6"/>
      <c r="F230" s="167"/>
      <c r="H230" s="6"/>
    </row>
    <row r="231" s="1" customFormat="1" ht="15.75" customHeight="1" spans="1:8">
      <c r="A231" s="6"/>
      <c r="B231" s="6"/>
      <c r="D231" s="6"/>
      <c r="E231" s="6"/>
      <c r="F231" s="167"/>
      <c r="H231" s="6"/>
    </row>
    <row r="232" s="1" customFormat="1" ht="15.75" customHeight="1" spans="1:8">
      <c r="A232" s="6"/>
      <c r="B232" s="6"/>
      <c r="D232" s="6"/>
      <c r="E232" s="6"/>
      <c r="F232" s="167"/>
      <c r="H232" s="6"/>
    </row>
    <row r="233" s="1" customFormat="1" ht="15.75" customHeight="1" spans="1:8">
      <c r="A233" s="6"/>
      <c r="B233" s="6"/>
      <c r="D233" s="6"/>
      <c r="E233" s="6"/>
      <c r="F233" s="167"/>
      <c r="H233" s="6"/>
    </row>
    <row r="234" s="1" customFormat="1" ht="15.75" customHeight="1" spans="1:8">
      <c r="A234" s="6"/>
      <c r="B234" s="6"/>
      <c r="D234" s="6"/>
      <c r="E234" s="6"/>
      <c r="F234" s="167"/>
      <c r="H234" s="6"/>
    </row>
    <row r="235" s="1" customFormat="1" ht="15.75" customHeight="1" spans="1:8">
      <c r="A235" s="6"/>
      <c r="B235" s="6"/>
      <c r="D235" s="6"/>
      <c r="E235" s="6"/>
      <c r="F235" s="167"/>
      <c r="H235" s="6"/>
    </row>
    <row r="236" s="1" customFormat="1" ht="15.75" customHeight="1" spans="1:8">
      <c r="A236" s="6"/>
      <c r="B236" s="6"/>
      <c r="D236" s="6"/>
      <c r="E236" s="6"/>
      <c r="F236" s="167"/>
      <c r="H236" s="6"/>
    </row>
    <row r="237" s="1" customFormat="1" ht="15.75" customHeight="1" spans="1:8">
      <c r="A237" s="6"/>
      <c r="B237" s="6"/>
      <c r="D237" s="6"/>
      <c r="E237" s="6"/>
      <c r="F237" s="167"/>
      <c r="H237" s="6"/>
    </row>
    <row r="238" s="1" customFormat="1" ht="15.75" customHeight="1" spans="1:8">
      <c r="A238" s="6"/>
      <c r="B238" s="6"/>
      <c r="D238" s="6"/>
      <c r="E238" s="6"/>
      <c r="F238" s="167"/>
      <c r="H238" s="6"/>
    </row>
    <row r="239" s="1" customFormat="1" ht="15.75" customHeight="1" spans="1:8">
      <c r="A239" s="6"/>
      <c r="B239" s="6"/>
      <c r="D239" s="6"/>
      <c r="E239" s="6"/>
      <c r="F239" s="167"/>
      <c r="H239" s="6"/>
    </row>
    <row r="240" s="1" customFormat="1" ht="15.75" customHeight="1" spans="1:8">
      <c r="A240" s="6"/>
      <c r="B240" s="6"/>
      <c r="D240" s="6"/>
      <c r="E240" s="6"/>
      <c r="F240" s="167"/>
      <c r="H240" s="6"/>
    </row>
    <row r="241" s="1" customFormat="1" ht="15.75" customHeight="1" spans="1:8">
      <c r="A241" s="6"/>
      <c r="B241" s="6"/>
      <c r="D241" s="6"/>
      <c r="E241" s="6"/>
      <c r="F241" s="167"/>
      <c r="H241" s="6"/>
    </row>
    <row r="242" s="1" customFormat="1" ht="15.75" customHeight="1" spans="1:8">
      <c r="A242" s="6"/>
      <c r="B242" s="6"/>
      <c r="D242" s="6"/>
      <c r="E242" s="6"/>
      <c r="F242" s="167"/>
      <c r="H242" s="6"/>
    </row>
    <row r="243" s="1" customFormat="1" ht="15.75" customHeight="1" spans="1:8">
      <c r="A243" s="6"/>
      <c r="B243" s="6"/>
      <c r="D243" s="6"/>
      <c r="E243" s="6"/>
      <c r="F243" s="167"/>
      <c r="H243" s="6"/>
    </row>
    <row r="244" s="1" customFormat="1" ht="15.75" customHeight="1" spans="1:8">
      <c r="A244" s="6"/>
      <c r="B244" s="6"/>
      <c r="D244" s="6"/>
      <c r="E244" s="6"/>
      <c r="F244" s="167"/>
      <c r="H244" s="6"/>
    </row>
    <row r="245" s="1" customFormat="1" ht="15.75" customHeight="1" spans="1:8">
      <c r="A245" s="6"/>
      <c r="B245" s="6"/>
      <c r="D245" s="6"/>
      <c r="E245" s="6"/>
      <c r="F245" s="167"/>
      <c r="H245" s="6"/>
    </row>
    <row r="246" s="1" customFormat="1" ht="15.75" customHeight="1" spans="1:8">
      <c r="A246" s="6"/>
      <c r="B246" s="6"/>
      <c r="D246" s="6"/>
      <c r="E246" s="6"/>
      <c r="F246" s="167"/>
      <c r="H246" s="6"/>
    </row>
    <row r="247" s="1" customFormat="1" ht="15.75" customHeight="1" spans="1:8">
      <c r="A247" s="6"/>
      <c r="B247" s="6"/>
      <c r="D247" s="6"/>
      <c r="E247" s="6"/>
      <c r="F247" s="167"/>
      <c r="H247" s="6"/>
    </row>
    <row r="248" s="1" customFormat="1" ht="15.75" customHeight="1" spans="1:8">
      <c r="A248" s="6"/>
      <c r="B248" s="6"/>
      <c r="D248" s="6"/>
      <c r="E248" s="6"/>
      <c r="F248" s="167"/>
      <c r="H248" s="6"/>
    </row>
    <row r="249" s="1" customFormat="1" ht="15.75" customHeight="1" spans="1:8">
      <c r="A249" s="6"/>
      <c r="B249" s="6"/>
      <c r="D249" s="6"/>
      <c r="E249" s="6"/>
      <c r="F249" s="167"/>
      <c r="H249" s="6"/>
    </row>
    <row r="250" s="1" customFormat="1" ht="15.75" customHeight="1" spans="1:8">
      <c r="A250" s="6"/>
      <c r="B250" s="6"/>
      <c r="D250" s="6"/>
      <c r="E250" s="6"/>
      <c r="F250" s="167"/>
      <c r="H250" s="6"/>
    </row>
    <row r="251" s="1" customFormat="1" ht="15.75" customHeight="1" spans="1:8">
      <c r="A251" s="6"/>
      <c r="B251" s="6"/>
      <c r="D251" s="6"/>
      <c r="E251" s="6"/>
      <c r="F251" s="167"/>
      <c r="H251" s="6"/>
    </row>
    <row r="252" s="1" customFormat="1" ht="15.75" customHeight="1" spans="1:8">
      <c r="A252" s="6"/>
      <c r="B252" s="6"/>
      <c r="D252" s="6"/>
      <c r="E252" s="6"/>
      <c r="F252" s="167"/>
      <c r="H252" s="6"/>
    </row>
    <row r="253" s="1" customFormat="1" ht="15.75" customHeight="1" spans="1:8">
      <c r="A253" s="6"/>
      <c r="B253" s="6"/>
      <c r="D253" s="6"/>
      <c r="E253" s="6"/>
      <c r="F253" s="167"/>
      <c r="H253" s="6"/>
    </row>
    <row r="254" s="1" customFormat="1" ht="15.75" customHeight="1" spans="1:8">
      <c r="A254" s="6"/>
      <c r="B254" s="6"/>
      <c r="D254" s="6"/>
      <c r="E254" s="6"/>
      <c r="F254" s="167"/>
      <c r="H254" s="6"/>
    </row>
    <row r="255" s="1" customFormat="1" ht="15.75" customHeight="1" spans="1:8">
      <c r="A255" s="6"/>
      <c r="B255" s="6"/>
      <c r="D255" s="6"/>
      <c r="E255" s="6"/>
      <c r="F255" s="167"/>
      <c r="H255" s="6"/>
    </row>
    <row r="256" s="1" customFormat="1" ht="15.75" customHeight="1" spans="1:8">
      <c r="A256" s="6"/>
      <c r="B256" s="6"/>
      <c r="D256" s="6"/>
      <c r="E256" s="6"/>
      <c r="F256" s="167"/>
      <c r="H256" s="6"/>
    </row>
    <row r="257" s="1" customFormat="1" ht="15.75" customHeight="1" spans="1:8">
      <c r="A257" s="6"/>
      <c r="B257" s="6"/>
      <c r="D257" s="6"/>
      <c r="E257" s="6"/>
      <c r="F257" s="167"/>
      <c r="H257" s="6"/>
    </row>
    <row r="258" s="1" customFormat="1" ht="15.75" customHeight="1" spans="1:8">
      <c r="A258" s="6"/>
      <c r="B258" s="6"/>
      <c r="D258" s="6"/>
      <c r="E258" s="6"/>
      <c r="F258" s="167"/>
      <c r="H258" s="6"/>
    </row>
    <row r="259" s="1" customFormat="1" ht="15.75" customHeight="1" spans="1:8">
      <c r="A259" s="6"/>
      <c r="B259" s="6"/>
      <c r="D259" s="6"/>
      <c r="E259" s="6"/>
      <c r="F259" s="167"/>
      <c r="H259" s="6"/>
    </row>
    <row r="260" s="1" customFormat="1" ht="15.75" customHeight="1" spans="1:8">
      <c r="A260" s="6"/>
      <c r="B260" s="6"/>
      <c r="D260" s="6"/>
      <c r="E260" s="6"/>
      <c r="F260" s="167"/>
      <c r="H260" s="6"/>
    </row>
    <row r="261" s="1" customFormat="1" ht="15.75" customHeight="1" spans="1:8">
      <c r="A261" s="6"/>
      <c r="B261" s="6"/>
      <c r="D261" s="6"/>
      <c r="E261" s="6"/>
      <c r="F261" s="167"/>
      <c r="H261" s="6"/>
    </row>
    <row r="262" s="1" customFormat="1" ht="15.75" customHeight="1" spans="1:8">
      <c r="A262" s="6"/>
      <c r="B262" s="6"/>
      <c r="D262" s="6"/>
      <c r="E262" s="6"/>
      <c r="F262" s="167"/>
      <c r="H262" s="6"/>
    </row>
    <row r="263" s="1" customFormat="1" ht="15.75" customHeight="1" spans="1:8">
      <c r="A263" s="6"/>
      <c r="B263" s="6"/>
      <c r="D263" s="6"/>
      <c r="E263" s="6"/>
      <c r="F263" s="167"/>
      <c r="H263" s="6"/>
    </row>
    <row r="264" s="1" customFormat="1" ht="15.75" customHeight="1" spans="1:8">
      <c r="A264" s="6"/>
      <c r="B264" s="6"/>
      <c r="D264" s="6"/>
      <c r="E264" s="6"/>
      <c r="F264" s="167"/>
      <c r="H264" s="6"/>
    </row>
    <row r="265" s="1" customFormat="1" ht="15.75" customHeight="1" spans="1:8">
      <c r="A265" s="6"/>
      <c r="B265" s="6"/>
      <c r="D265" s="6"/>
      <c r="E265" s="6"/>
      <c r="F265" s="167"/>
      <c r="H265" s="6"/>
    </row>
    <row r="266" s="1" customFormat="1" ht="15.75" customHeight="1" spans="1:8">
      <c r="A266" s="6"/>
      <c r="B266" s="6"/>
      <c r="D266" s="6"/>
      <c r="E266" s="6"/>
      <c r="F266" s="167"/>
      <c r="H266" s="6"/>
    </row>
    <row r="267" s="1" customFormat="1" ht="15.75" customHeight="1" spans="1:8">
      <c r="A267" s="6"/>
      <c r="B267" s="6"/>
      <c r="D267" s="6"/>
      <c r="E267" s="6"/>
      <c r="F267" s="167"/>
      <c r="H267" s="6"/>
    </row>
    <row r="268" s="1" customFormat="1" ht="15.75" customHeight="1" spans="1:8">
      <c r="A268" s="6"/>
      <c r="B268" s="6"/>
      <c r="D268" s="6"/>
      <c r="E268" s="6"/>
      <c r="F268" s="167"/>
      <c r="H268" s="6"/>
    </row>
    <row r="269" s="1" customFormat="1" ht="15.75" customHeight="1" spans="1:8">
      <c r="A269" s="6"/>
      <c r="B269" s="6"/>
      <c r="D269" s="6"/>
      <c r="E269" s="6"/>
      <c r="F269" s="167"/>
      <c r="H269" s="6"/>
    </row>
    <row r="270" s="1" customFormat="1" ht="15.75" customHeight="1" spans="1:8">
      <c r="A270" s="6"/>
      <c r="B270" s="6"/>
      <c r="D270" s="6"/>
      <c r="E270" s="6"/>
      <c r="F270" s="167"/>
      <c r="H270" s="6"/>
    </row>
    <row r="271" s="1" customFormat="1" ht="15.75" customHeight="1" spans="1:8">
      <c r="A271" s="6"/>
      <c r="B271" s="6"/>
      <c r="D271" s="6"/>
      <c r="E271" s="6"/>
      <c r="F271" s="167"/>
      <c r="H271" s="6"/>
    </row>
    <row r="272" s="1" customFormat="1" ht="15.75" customHeight="1" spans="1:8">
      <c r="A272" s="6"/>
      <c r="B272" s="6"/>
      <c r="D272" s="6"/>
      <c r="E272" s="6"/>
      <c r="F272" s="167"/>
      <c r="H272" s="6"/>
    </row>
    <row r="273" s="1" customFormat="1" ht="15.75" customHeight="1" spans="1:8">
      <c r="A273" s="6"/>
      <c r="B273" s="6"/>
      <c r="D273" s="6"/>
      <c r="E273" s="6"/>
      <c r="F273" s="167"/>
      <c r="H273" s="6"/>
    </row>
    <row r="274" s="1" customFormat="1" ht="15.75" customHeight="1" spans="1:8">
      <c r="A274" s="6"/>
      <c r="B274" s="6"/>
      <c r="D274" s="6"/>
      <c r="E274" s="6"/>
      <c r="F274" s="167"/>
      <c r="H274" s="6"/>
    </row>
    <row r="275" s="1" customFormat="1" ht="15.75" customHeight="1" spans="1:8">
      <c r="A275" s="6"/>
      <c r="B275" s="6"/>
      <c r="D275" s="6"/>
      <c r="E275" s="6"/>
      <c r="F275" s="167"/>
      <c r="H275" s="6"/>
    </row>
    <row r="276" s="1" customFormat="1" ht="15.75" customHeight="1" spans="1:8">
      <c r="A276" s="6"/>
      <c r="B276" s="6"/>
      <c r="D276" s="6"/>
      <c r="E276" s="6"/>
      <c r="F276" s="167"/>
      <c r="H276" s="6"/>
    </row>
    <row r="277" s="1" customFormat="1" ht="15.75" customHeight="1" spans="1:8">
      <c r="A277" s="6"/>
      <c r="B277" s="6"/>
      <c r="D277" s="6"/>
      <c r="E277" s="6"/>
      <c r="F277" s="167"/>
      <c r="H277" s="6"/>
    </row>
    <row r="278" s="1" customFormat="1" ht="15.75" customHeight="1" spans="1:8">
      <c r="A278" s="6"/>
      <c r="B278" s="6"/>
      <c r="D278" s="6"/>
      <c r="E278" s="6"/>
      <c r="F278" s="167"/>
      <c r="H278" s="6"/>
    </row>
    <row r="279" s="1" customFormat="1" ht="15.75" customHeight="1" spans="1:8">
      <c r="A279" s="6"/>
      <c r="B279" s="6"/>
      <c r="D279" s="6"/>
      <c r="E279" s="6"/>
      <c r="F279" s="167"/>
      <c r="H279" s="6"/>
    </row>
    <row r="280" s="1" customFormat="1" ht="15.75" customHeight="1" spans="1:8">
      <c r="A280" s="6"/>
      <c r="B280" s="6"/>
      <c r="D280" s="6"/>
      <c r="E280" s="6"/>
      <c r="F280" s="167"/>
      <c r="H280" s="6"/>
    </row>
    <row r="281" s="1" customFormat="1" ht="15.75" customHeight="1" spans="1:8">
      <c r="A281" s="6"/>
      <c r="B281" s="6"/>
      <c r="D281" s="6"/>
      <c r="E281" s="6"/>
      <c r="F281" s="167"/>
      <c r="H281" s="6"/>
    </row>
    <row r="282" s="1" customFormat="1" ht="15.75" customHeight="1" spans="1:8">
      <c r="A282" s="6"/>
      <c r="B282" s="6"/>
      <c r="D282" s="6"/>
      <c r="E282" s="6"/>
      <c r="F282" s="167"/>
      <c r="H282" s="6"/>
    </row>
    <row r="283" s="1" customFormat="1" ht="15.75" customHeight="1" spans="1:8">
      <c r="A283" s="6"/>
      <c r="B283" s="6"/>
      <c r="D283" s="6"/>
      <c r="E283" s="6"/>
      <c r="F283" s="167"/>
      <c r="H283" s="6"/>
    </row>
    <row r="284" s="1" customFormat="1" ht="15.75" customHeight="1" spans="1:8">
      <c r="A284" s="6"/>
      <c r="B284" s="6"/>
      <c r="D284" s="6"/>
      <c r="E284" s="6"/>
      <c r="F284" s="167"/>
      <c r="H284" s="6"/>
    </row>
    <row r="285" s="1" customFormat="1" ht="15.75" customHeight="1" spans="1:8">
      <c r="A285" s="6"/>
      <c r="B285" s="6"/>
      <c r="D285" s="6"/>
      <c r="E285" s="6"/>
      <c r="F285" s="167"/>
      <c r="H285" s="6"/>
    </row>
    <row r="286" s="1" customFormat="1" ht="15.75" customHeight="1" spans="1:8">
      <c r="A286" s="6"/>
      <c r="B286" s="6"/>
      <c r="D286" s="6"/>
      <c r="E286" s="6"/>
      <c r="F286" s="167"/>
      <c r="H286" s="6"/>
    </row>
    <row r="287" s="1" customFormat="1" ht="15.75" customHeight="1" spans="1:8">
      <c r="A287" s="6"/>
      <c r="B287" s="6"/>
      <c r="D287" s="6"/>
      <c r="E287" s="6"/>
      <c r="F287" s="167"/>
      <c r="H287" s="6"/>
    </row>
    <row r="288" s="1" customFormat="1" ht="15.75" customHeight="1" spans="1:8">
      <c r="A288" s="6"/>
      <c r="B288" s="6"/>
      <c r="D288" s="6"/>
      <c r="E288" s="6"/>
      <c r="F288" s="167"/>
      <c r="H288" s="6"/>
    </row>
    <row r="289" s="1" customFormat="1" ht="15.75" customHeight="1" spans="1:8">
      <c r="A289" s="6"/>
      <c r="B289" s="6"/>
      <c r="D289" s="6"/>
      <c r="E289" s="6"/>
      <c r="F289" s="167"/>
      <c r="H289" s="6"/>
    </row>
    <row r="290" s="1" customFormat="1" ht="15.75" customHeight="1" spans="1:8">
      <c r="A290" s="6"/>
      <c r="B290" s="6"/>
      <c r="D290" s="6"/>
      <c r="E290" s="6"/>
      <c r="F290" s="167"/>
      <c r="H290" s="6"/>
    </row>
    <row r="291" s="1" customFormat="1" ht="15.75" customHeight="1" spans="1:8">
      <c r="A291" s="6"/>
      <c r="B291" s="6"/>
      <c r="D291" s="6"/>
      <c r="E291" s="6"/>
      <c r="F291" s="167"/>
      <c r="H291" s="6"/>
    </row>
    <row r="292" s="1" customFormat="1" ht="15.75" customHeight="1" spans="1:8">
      <c r="A292" s="6"/>
      <c r="B292" s="6"/>
      <c r="D292" s="6"/>
      <c r="E292" s="6"/>
      <c r="F292" s="167"/>
      <c r="H292" s="6"/>
    </row>
    <row r="293" s="1" customFormat="1" ht="15.75" customHeight="1" spans="1:8">
      <c r="A293" s="6"/>
      <c r="B293" s="6"/>
      <c r="D293" s="6"/>
      <c r="E293" s="6"/>
      <c r="F293" s="167"/>
      <c r="H293" s="6"/>
    </row>
    <row r="294" s="1" customFormat="1" ht="15.75" customHeight="1" spans="1:8">
      <c r="A294" s="6"/>
      <c r="B294" s="6"/>
      <c r="D294" s="6"/>
      <c r="E294" s="6"/>
      <c r="F294" s="167"/>
      <c r="H294" s="6"/>
    </row>
    <row r="295" s="1" customFormat="1" ht="15.75" customHeight="1" spans="1:8">
      <c r="A295" s="6"/>
      <c r="B295" s="6"/>
      <c r="D295" s="6"/>
      <c r="E295" s="6"/>
      <c r="F295" s="167"/>
      <c r="H295" s="6"/>
    </row>
    <row r="296" s="1" customFormat="1" ht="15.75" customHeight="1" spans="1:8">
      <c r="A296" s="6"/>
      <c r="B296" s="6"/>
      <c r="D296" s="6"/>
      <c r="E296" s="6"/>
      <c r="F296" s="167"/>
      <c r="H296" s="6"/>
    </row>
    <row r="297" s="1" customFormat="1" ht="15.75" customHeight="1" spans="1:8">
      <c r="A297" s="6"/>
      <c r="B297" s="6"/>
      <c r="D297" s="6"/>
      <c r="E297" s="6"/>
      <c r="F297" s="167"/>
      <c r="H297" s="6"/>
    </row>
    <row r="298" s="1" customFormat="1" ht="15.75" customHeight="1" spans="1:8">
      <c r="A298" s="6"/>
      <c r="B298" s="6"/>
      <c r="D298" s="6"/>
      <c r="E298" s="6"/>
      <c r="F298" s="167"/>
      <c r="H298" s="6"/>
    </row>
    <row r="299" s="1" customFormat="1" ht="15.75" customHeight="1" spans="1:8">
      <c r="A299" s="6"/>
      <c r="B299" s="6"/>
      <c r="D299" s="6"/>
      <c r="E299" s="6"/>
      <c r="F299" s="167"/>
      <c r="H299" s="6"/>
    </row>
    <row r="300" s="1" customFormat="1" ht="15.75" customHeight="1" spans="1:8">
      <c r="A300" s="6"/>
      <c r="B300" s="6"/>
      <c r="D300" s="6"/>
      <c r="E300" s="6"/>
      <c r="F300" s="167"/>
      <c r="H300" s="6"/>
    </row>
    <row r="301" s="1" customFormat="1" ht="15.75" customHeight="1" spans="1:8">
      <c r="A301" s="6"/>
      <c r="B301" s="6"/>
      <c r="D301" s="6"/>
      <c r="E301" s="6"/>
      <c r="F301" s="167"/>
      <c r="H301" s="6"/>
    </row>
    <row r="302" s="1" customFormat="1" ht="15.75" customHeight="1" spans="1:8">
      <c r="A302" s="6"/>
      <c r="B302" s="6"/>
      <c r="D302" s="6"/>
      <c r="E302" s="6"/>
      <c r="F302" s="167"/>
      <c r="H302" s="6"/>
    </row>
    <row r="303" s="1" customFormat="1" ht="15.75" customHeight="1" spans="1:8">
      <c r="A303" s="6"/>
      <c r="B303" s="6"/>
      <c r="D303" s="6"/>
      <c r="E303" s="6"/>
      <c r="F303" s="167"/>
      <c r="H303" s="6"/>
    </row>
    <row r="304" s="1" customFormat="1" ht="15.75" customHeight="1" spans="1:8">
      <c r="A304" s="6"/>
      <c r="B304" s="6"/>
      <c r="D304" s="6"/>
      <c r="E304" s="6"/>
      <c r="F304" s="167"/>
      <c r="H304" s="6"/>
    </row>
    <row r="305" s="1" customFormat="1" ht="15.75" customHeight="1" spans="1:8">
      <c r="A305" s="6"/>
      <c r="B305" s="6"/>
      <c r="D305" s="6"/>
      <c r="E305" s="6"/>
      <c r="F305" s="167"/>
      <c r="H305" s="6"/>
    </row>
    <row r="306" s="1" customFormat="1" ht="15.75" customHeight="1"/>
    <row r="307" s="1" customFormat="1" ht="15.75" customHeight="1"/>
    <row r="308" s="1" customFormat="1" ht="15.75" customHeight="1"/>
    <row r="309" s="1" customFormat="1" ht="15.75" customHeight="1"/>
    <row r="310" s="1" customFormat="1" ht="15.75" customHeight="1"/>
    <row r="311" s="1" customFormat="1" ht="15.75" customHeight="1"/>
    <row r="312" s="1" customFormat="1" ht="15.75" customHeight="1"/>
    <row r="313" s="1" customFormat="1" ht="15.75" customHeight="1"/>
    <row r="314" s="1" customFormat="1" ht="15.75" customHeight="1"/>
    <row r="315" s="1" customFormat="1" ht="15.75" customHeight="1"/>
    <row r="316" s="1" customFormat="1" ht="15.75" customHeight="1"/>
    <row r="317" s="1" customFormat="1" ht="15.75" customHeight="1"/>
    <row r="318" s="1" customFormat="1" ht="15.75" customHeight="1"/>
    <row r="319" s="1" customFormat="1" ht="15.75" customHeight="1"/>
    <row r="320" s="1" customFormat="1" ht="15.75" customHeight="1"/>
    <row r="321" s="1" customFormat="1" ht="15.75" customHeight="1"/>
    <row r="322" s="1" customFormat="1" ht="15.75" customHeight="1"/>
    <row r="323" s="1" customFormat="1" ht="15.75" customHeight="1"/>
    <row r="324" s="1" customFormat="1" ht="15.75" customHeight="1"/>
    <row r="325" s="1" customFormat="1" ht="15.75" customHeight="1"/>
    <row r="326" s="1" customFormat="1" ht="15.75" customHeight="1"/>
    <row r="327" s="1" customFormat="1" ht="15.75" customHeight="1"/>
    <row r="328" s="1" customFormat="1" ht="15.75" customHeight="1"/>
    <row r="329" s="1" customFormat="1" ht="15.75" customHeight="1"/>
    <row r="330" s="1" customFormat="1" ht="15.75" customHeight="1"/>
    <row r="331" s="1" customFormat="1" ht="15.75" customHeight="1"/>
    <row r="332" s="1" customFormat="1" ht="15.75" customHeight="1"/>
    <row r="333" s="1" customFormat="1" ht="15.75" customHeight="1"/>
    <row r="334" s="1" customFormat="1" ht="15.75" customHeight="1"/>
    <row r="335" s="1" customFormat="1" ht="15.75" customHeight="1"/>
    <row r="336" s="1" customFormat="1" ht="15.75" customHeight="1"/>
    <row r="337" s="1" customFormat="1" ht="15.75" customHeight="1"/>
    <row r="338" s="1" customFormat="1" ht="15.75" customHeight="1"/>
    <row r="339" s="1" customFormat="1" ht="15.75" customHeight="1"/>
    <row r="340" s="1" customFormat="1" ht="15.75" customHeight="1"/>
    <row r="341" s="1" customFormat="1" ht="15.75" customHeight="1"/>
    <row r="342" s="1" customFormat="1" ht="15.75" customHeight="1"/>
    <row r="343" s="1" customFormat="1" ht="15.75" customHeight="1"/>
    <row r="344" s="1" customFormat="1" ht="15.75" customHeight="1"/>
    <row r="345" s="1" customFormat="1" ht="15.75" customHeight="1"/>
    <row r="346" s="1" customFormat="1" ht="15.75" customHeight="1"/>
    <row r="347" s="1" customFormat="1" ht="15.75" customHeight="1"/>
    <row r="348" s="1" customFormat="1" ht="15.75" customHeight="1"/>
    <row r="349" s="1" customFormat="1" ht="15.75" customHeight="1"/>
    <row r="350" s="1" customFormat="1" ht="15.75" customHeight="1"/>
    <row r="351" s="1" customFormat="1" ht="15.75" customHeight="1"/>
    <row r="352" s="1" customFormat="1" ht="15.75" customHeight="1"/>
    <row r="353" s="1" customFormat="1" ht="15.75" customHeight="1"/>
    <row r="354" s="1" customFormat="1" ht="15.75" customHeight="1"/>
    <row r="355" s="1" customFormat="1" ht="15.75" customHeight="1"/>
    <row r="356" s="1" customFormat="1" ht="15.75" customHeight="1"/>
    <row r="357" s="1" customFormat="1" ht="15.75" customHeight="1"/>
    <row r="358" s="1" customFormat="1" ht="15.75" customHeight="1"/>
    <row r="359" s="1" customFormat="1" ht="15.75" customHeight="1"/>
    <row r="360" s="1" customFormat="1" ht="15.75" customHeight="1"/>
    <row r="361" s="1" customFormat="1" ht="15.75" customHeight="1"/>
    <row r="362" s="1" customFormat="1" ht="15.75" customHeight="1"/>
    <row r="363" s="1" customFormat="1" ht="15.75" customHeight="1"/>
    <row r="364" s="1" customFormat="1" ht="15.75" customHeight="1"/>
    <row r="365" s="1" customFormat="1" ht="15.75" customHeight="1"/>
    <row r="366" s="1" customFormat="1" ht="15.75" customHeight="1"/>
    <row r="367" s="1" customFormat="1" ht="15.75" customHeight="1"/>
    <row r="368" s="1" customFormat="1" ht="15.75" customHeight="1"/>
    <row r="369" s="1" customFormat="1" ht="15.75" customHeight="1"/>
    <row r="370" s="1" customFormat="1" ht="15.75" customHeight="1"/>
    <row r="371" s="1" customFormat="1" ht="15.75" customHeight="1"/>
    <row r="372" s="1" customFormat="1" ht="15.75" customHeight="1"/>
    <row r="373" s="1" customFormat="1" ht="15.75" customHeight="1"/>
    <row r="374" s="1" customFormat="1" ht="15.75" customHeight="1"/>
    <row r="375" s="1" customFormat="1" ht="15.75" customHeight="1"/>
    <row r="376" s="1" customFormat="1" ht="15.75" customHeight="1"/>
    <row r="377" s="1" customFormat="1" ht="15.75" customHeight="1"/>
    <row r="378" s="1" customFormat="1" ht="15.75" customHeight="1"/>
    <row r="379" s="1" customFormat="1" ht="15.75" customHeight="1"/>
    <row r="380" s="1" customFormat="1" ht="15.75" customHeight="1"/>
    <row r="381" s="1" customFormat="1" ht="15.75" customHeight="1"/>
    <row r="382" s="1" customFormat="1" ht="15.75" customHeight="1"/>
    <row r="383" s="1" customFormat="1" ht="15.75" customHeight="1"/>
    <row r="384" s="1" customFormat="1" ht="15.75" customHeight="1"/>
    <row r="385" s="1" customFormat="1" ht="15.75" customHeight="1"/>
    <row r="386" s="1" customFormat="1" ht="15.75" customHeight="1"/>
    <row r="387" s="1" customFormat="1" ht="15.75" customHeight="1"/>
    <row r="388" s="1" customFormat="1" ht="15.75" customHeight="1"/>
    <row r="389" s="1" customFormat="1" ht="15.75" customHeight="1"/>
    <row r="390" s="1" customFormat="1" ht="15.75" customHeight="1"/>
    <row r="391" s="1" customFormat="1" ht="15.75" customHeight="1"/>
    <row r="392" s="1" customFormat="1" ht="15.75" customHeight="1"/>
    <row r="393" s="1" customFormat="1" ht="15.75" customHeight="1"/>
    <row r="394" s="1" customFormat="1" ht="15.75" customHeight="1"/>
    <row r="395" s="1" customFormat="1" ht="15.75" customHeight="1"/>
    <row r="396" s="1" customFormat="1" ht="15.75" customHeight="1"/>
    <row r="397" s="1" customFormat="1" ht="15.75" customHeight="1"/>
    <row r="398" s="1" customFormat="1" ht="15.75" customHeight="1"/>
    <row r="399" s="1" customFormat="1" ht="15.75" customHeight="1"/>
    <row r="400" s="1" customFormat="1" ht="15.75" customHeight="1"/>
    <row r="401" s="1" customFormat="1" ht="15.75" customHeight="1"/>
    <row r="402" s="1" customFormat="1" ht="15.75" customHeight="1"/>
    <row r="403" s="1" customFormat="1" ht="15.75" customHeight="1"/>
    <row r="404" s="1" customFormat="1" ht="15.75" customHeight="1"/>
    <row r="405" s="1" customFormat="1" ht="15.75" customHeight="1"/>
    <row r="406" s="1" customFormat="1" ht="15.75" customHeight="1"/>
    <row r="407" s="1" customFormat="1" ht="15.75" customHeight="1"/>
    <row r="408" s="1" customFormat="1" ht="15.75" customHeight="1"/>
    <row r="409" s="1" customFormat="1" ht="15.75" customHeight="1"/>
    <row r="410" s="1" customFormat="1" ht="15.75" customHeight="1"/>
    <row r="411" s="1" customFormat="1" ht="15.75" customHeight="1"/>
    <row r="412" s="1" customFormat="1" ht="15.75" customHeight="1"/>
    <row r="413" s="1" customFormat="1" ht="15.75" customHeight="1"/>
    <row r="414" s="1" customFormat="1" ht="15.75" customHeight="1"/>
    <row r="415" s="1" customFormat="1" ht="15.75" customHeight="1"/>
    <row r="416" s="1" customFormat="1" ht="15.75" customHeight="1"/>
    <row r="417" s="1" customFormat="1" ht="15.75" customHeight="1"/>
    <row r="418" s="1" customFormat="1" ht="15.75" customHeight="1"/>
    <row r="419" s="1" customFormat="1" ht="15.75" customHeight="1"/>
    <row r="420" s="1" customFormat="1" ht="15.75" customHeight="1"/>
    <row r="421" s="1" customFormat="1" ht="15.75" customHeight="1"/>
    <row r="422" s="1" customFormat="1" ht="15.75" customHeight="1"/>
    <row r="423" s="1" customFormat="1" ht="15.75" customHeight="1"/>
    <row r="424" s="1" customFormat="1" ht="15.75" customHeight="1"/>
    <row r="425" s="1" customFormat="1" ht="15.75" customHeight="1"/>
    <row r="426" s="1" customFormat="1" ht="15.75" customHeight="1"/>
    <row r="427" s="1" customFormat="1" ht="15.75" customHeight="1"/>
    <row r="428" s="1" customFormat="1" ht="15.75" customHeight="1"/>
    <row r="429" s="1" customFormat="1" ht="15.75" customHeight="1"/>
    <row r="430" s="1" customFormat="1" ht="15.75" customHeight="1"/>
    <row r="431" s="1" customFormat="1" ht="15.75" customHeight="1"/>
    <row r="432" s="1" customFormat="1" ht="15.75" customHeight="1"/>
    <row r="433" s="1" customFormat="1" ht="15.75" customHeight="1"/>
    <row r="434" s="1" customFormat="1" ht="15.75" customHeight="1"/>
    <row r="435" s="1" customFormat="1" ht="15.75" customHeight="1"/>
    <row r="436" s="1" customFormat="1" ht="15.75" customHeight="1"/>
    <row r="437" s="1" customFormat="1" ht="15.75" customHeight="1"/>
    <row r="438" s="1" customFormat="1" ht="15.75" customHeight="1"/>
    <row r="439" s="1" customFormat="1" ht="15.75" customHeight="1"/>
    <row r="440" s="1" customFormat="1" ht="15.75" customHeight="1"/>
    <row r="441" s="1" customFormat="1" ht="15.75" customHeight="1"/>
    <row r="442" s="1" customFormat="1" ht="15.75" customHeight="1"/>
    <row r="443" s="1" customFormat="1" ht="15.75" customHeight="1"/>
    <row r="444" s="1" customFormat="1" ht="15.75" customHeight="1"/>
    <row r="445" s="1" customFormat="1" ht="15.75" customHeight="1"/>
    <row r="446" s="1" customFormat="1" ht="15.75" customHeight="1"/>
    <row r="447" s="1" customFormat="1" ht="15.75" customHeight="1"/>
    <row r="448" s="1" customFormat="1" ht="15.75" customHeight="1"/>
    <row r="449" s="1" customFormat="1" ht="15.75" customHeight="1"/>
    <row r="450" s="1" customFormat="1" ht="15.75" customHeight="1"/>
    <row r="451" s="1" customFormat="1" ht="15.75" customHeight="1"/>
    <row r="452" s="1" customFormat="1" ht="15.75" customHeight="1"/>
    <row r="453" s="1" customFormat="1" ht="15.75" customHeight="1"/>
    <row r="454" s="1" customFormat="1" ht="15.75" customHeight="1"/>
    <row r="455" s="1" customFormat="1" ht="15.75" customHeight="1"/>
    <row r="456" s="1" customFormat="1" ht="15.75" customHeight="1"/>
    <row r="457" s="1" customFormat="1" ht="15.75" customHeight="1"/>
    <row r="458" s="1" customFormat="1" ht="15.75" customHeight="1"/>
    <row r="459" s="1" customFormat="1" ht="15.75" customHeight="1"/>
    <row r="460" s="1" customFormat="1" ht="15.75" customHeight="1"/>
    <row r="461" s="1" customFormat="1" ht="15.75" customHeight="1"/>
    <row r="462" s="1" customFormat="1" ht="15.75" customHeight="1"/>
    <row r="463" s="1" customFormat="1" ht="15.75" customHeight="1"/>
    <row r="464" s="1" customFormat="1" ht="15.75" customHeight="1"/>
    <row r="465" s="1" customFormat="1" ht="15.75" customHeight="1"/>
    <row r="466" s="1" customFormat="1" ht="15.75" customHeight="1"/>
    <row r="467" s="1" customFormat="1" ht="15.75" customHeight="1"/>
    <row r="468" s="1" customFormat="1" ht="15.75" customHeight="1"/>
    <row r="469" s="1" customFormat="1" ht="15.75" customHeight="1"/>
    <row r="470" s="1" customFormat="1" ht="15.75" customHeight="1"/>
    <row r="471" s="1" customFormat="1" ht="15.75" customHeight="1"/>
    <row r="472" s="1" customFormat="1" ht="15.75" customHeight="1"/>
    <row r="473" s="1" customFormat="1" ht="15.75" customHeight="1"/>
    <row r="474" s="1" customFormat="1" ht="15.75" customHeight="1"/>
    <row r="475" s="1" customFormat="1" ht="15.75" customHeight="1"/>
    <row r="476" s="1" customFormat="1" ht="15.75" customHeight="1"/>
    <row r="477" s="1" customFormat="1" ht="15.75" customHeight="1"/>
    <row r="478" s="1" customFormat="1" ht="15.75" customHeight="1"/>
    <row r="479" s="1" customFormat="1" ht="15.75" customHeight="1"/>
    <row r="480" s="1" customFormat="1" ht="15.75" customHeight="1"/>
    <row r="481" s="1" customFormat="1" ht="15.75" customHeight="1"/>
    <row r="482" s="1" customFormat="1" ht="15.75" customHeight="1"/>
    <row r="483" s="1" customFormat="1" ht="15.75" customHeight="1"/>
    <row r="484" s="1" customFormat="1" ht="15.75" customHeight="1"/>
    <row r="485" s="1" customFormat="1" ht="15.75" customHeight="1"/>
    <row r="486" s="1" customFormat="1" ht="15.75" customHeight="1"/>
    <row r="487" s="1" customFormat="1" ht="15.75" customHeight="1"/>
    <row r="488" s="1" customFormat="1" ht="15.75" customHeight="1"/>
    <row r="489" s="1" customFormat="1" ht="15.75" customHeight="1"/>
    <row r="490" s="1" customFormat="1" ht="15.75" customHeight="1"/>
    <row r="491" s="1" customFormat="1" ht="15.75" customHeight="1"/>
    <row r="492" s="1" customFormat="1" ht="15.75" customHeight="1"/>
    <row r="493" s="1" customFormat="1" ht="15.75" customHeight="1"/>
    <row r="494" s="1" customFormat="1" ht="15.75" customHeight="1"/>
    <row r="495" s="1" customFormat="1" ht="15.75" customHeight="1"/>
    <row r="496" s="1" customFormat="1" ht="15.75" customHeight="1"/>
    <row r="497" s="1" customFormat="1" ht="15.75" customHeight="1"/>
    <row r="498" s="1" customFormat="1" ht="15.75" customHeight="1"/>
    <row r="499" s="1" customFormat="1" ht="15.75" customHeight="1"/>
    <row r="500" s="1" customFormat="1" ht="15.75" customHeight="1"/>
    <row r="501" s="1" customFormat="1" ht="15.75" customHeight="1"/>
    <row r="502" s="1" customFormat="1" ht="15.75" customHeight="1"/>
    <row r="503" s="1" customFormat="1" ht="15.75" customHeight="1"/>
    <row r="504" s="1" customFormat="1" ht="15.75" customHeight="1"/>
    <row r="505" s="1" customFormat="1" ht="15.75" customHeight="1"/>
    <row r="506" s="1" customFormat="1" ht="15.75" customHeight="1"/>
    <row r="507" s="1" customFormat="1" ht="15.75" customHeight="1"/>
    <row r="508" s="1" customFormat="1" ht="15.75" customHeight="1"/>
    <row r="509" s="1" customFormat="1" ht="15.75" customHeight="1"/>
    <row r="510" s="1" customFormat="1" ht="15.75" customHeight="1"/>
    <row r="511" s="1" customFormat="1" ht="15.75" customHeight="1"/>
    <row r="512" s="1" customFormat="1" ht="15.75" customHeight="1"/>
    <row r="513" s="1" customFormat="1" ht="15.75" customHeight="1"/>
    <row r="514" s="1" customFormat="1" ht="15.75" customHeight="1"/>
    <row r="515" s="1" customFormat="1" ht="15.75" customHeight="1"/>
    <row r="516" s="1" customFormat="1" ht="15.75" customHeight="1"/>
    <row r="517" s="1" customFormat="1" ht="15.75" customHeight="1"/>
    <row r="518" s="1" customFormat="1" ht="15.75" customHeight="1"/>
    <row r="519" s="1" customFormat="1" ht="15.75" customHeight="1"/>
    <row r="520" s="1" customFormat="1" ht="15.75" customHeight="1"/>
    <row r="521" s="1" customFormat="1" ht="15.75" customHeight="1"/>
    <row r="522" s="1" customFormat="1" ht="15.75" customHeight="1"/>
    <row r="523" s="1" customFormat="1" ht="15.75" customHeight="1"/>
    <row r="524" s="1" customFormat="1" ht="15.75" customHeight="1"/>
    <row r="525" s="1" customFormat="1" ht="15.75" customHeight="1"/>
    <row r="526" s="1" customFormat="1" ht="15.75" customHeight="1"/>
    <row r="527" s="1" customFormat="1" ht="15.75" customHeight="1"/>
    <row r="528" s="1" customFormat="1" ht="15.75" customHeight="1"/>
    <row r="529" s="1" customFormat="1" ht="15.75" customHeight="1"/>
    <row r="530" s="1" customFormat="1" ht="15.75" customHeight="1"/>
    <row r="531" s="1" customFormat="1" ht="15.75" customHeight="1"/>
    <row r="532" s="1" customFormat="1" ht="15.75" customHeight="1"/>
    <row r="533" s="1" customFormat="1" ht="15.75" customHeight="1"/>
    <row r="534" s="1" customFormat="1" ht="15.75" customHeight="1"/>
    <row r="535" s="1" customFormat="1" ht="15.75" customHeight="1"/>
    <row r="536" s="1" customFormat="1" ht="15.75" customHeight="1"/>
    <row r="537" s="1" customFormat="1" ht="15.75" customHeight="1"/>
    <row r="538" s="1" customFormat="1" ht="15.75" customHeight="1"/>
    <row r="539" s="1" customFormat="1" ht="15.75" customHeight="1"/>
    <row r="540" s="1" customFormat="1" ht="15.75" customHeight="1"/>
    <row r="541" s="1" customFormat="1" ht="15.75" customHeight="1"/>
    <row r="542" s="1" customFormat="1" ht="15.75" customHeight="1"/>
    <row r="543" s="1" customFormat="1" ht="15.75" customHeight="1"/>
    <row r="544" s="1" customFormat="1" ht="15.75" customHeight="1"/>
    <row r="545" s="1" customFormat="1" ht="15.75" customHeight="1"/>
    <row r="546" s="1" customFormat="1" ht="15.75" customHeight="1"/>
    <row r="547" s="1" customFormat="1" ht="15.75" customHeight="1"/>
    <row r="548" s="1" customFormat="1" ht="15.75" customHeight="1"/>
    <row r="549" s="1" customFormat="1" ht="15.75" customHeight="1"/>
    <row r="550" s="1" customFormat="1" ht="15.75" customHeight="1"/>
    <row r="551" s="1" customFormat="1" ht="15.75" customHeight="1"/>
    <row r="552" s="1" customFormat="1" ht="15.75" customHeight="1"/>
    <row r="553" s="1" customFormat="1" ht="15.75" customHeight="1"/>
    <row r="554" s="1" customFormat="1" ht="15.75" customHeight="1"/>
    <row r="555" s="1" customFormat="1" ht="15.75" customHeight="1"/>
    <row r="556" s="1" customFormat="1" ht="15.75" customHeight="1"/>
    <row r="557" s="1" customFormat="1" ht="15.75" customHeight="1"/>
    <row r="558" s="1" customFormat="1" ht="15.75" customHeight="1"/>
    <row r="559" s="1" customFormat="1" ht="15.75" customHeight="1"/>
    <row r="560" s="1" customFormat="1" ht="15.75" customHeight="1"/>
    <row r="561" s="1" customFormat="1" ht="15.75" customHeight="1"/>
    <row r="562" s="1" customFormat="1" ht="15.75" customHeight="1"/>
    <row r="563" s="1" customFormat="1" ht="15.75" customHeight="1"/>
    <row r="564" s="1" customFormat="1" ht="15.75" customHeight="1"/>
    <row r="565" s="1" customFormat="1" ht="15.75" customHeight="1"/>
    <row r="566" s="1" customFormat="1" ht="15.75" customHeight="1"/>
    <row r="567" s="1" customFormat="1" ht="15.75" customHeight="1"/>
    <row r="568" s="1" customFormat="1" ht="15.75" customHeight="1"/>
    <row r="569" s="1" customFormat="1" ht="15.75" customHeight="1"/>
    <row r="570" s="1" customFormat="1" ht="15.75" customHeight="1"/>
    <row r="571" s="1" customFormat="1" ht="15.75" customHeight="1"/>
    <row r="572" s="1" customFormat="1" ht="15.75" customHeight="1"/>
    <row r="573" s="1" customFormat="1" ht="15.75" customHeight="1"/>
    <row r="574" s="1" customFormat="1" ht="15.75" customHeight="1"/>
    <row r="575" s="1" customFormat="1" ht="15.75" customHeight="1"/>
    <row r="576" s="1" customFormat="1" ht="15.75" customHeight="1"/>
    <row r="577" s="1" customFormat="1" ht="15.75" customHeight="1"/>
    <row r="578" s="1" customFormat="1" ht="15.75" customHeight="1"/>
    <row r="579" s="1" customFormat="1" ht="15.75" customHeight="1"/>
    <row r="580" s="1" customFormat="1" ht="15.75" customHeight="1"/>
    <row r="581" s="1" customFormat="1" ht="15.75" customHeight="1"/>
    <row r="582" s="1" customFormat="1" ht="15.75" customHeight="1"/>
    <row r="583" s="1" customFormat="1" ht="15.75" customHeight="1"/>
    <row r="584" s="1" customFormat="1" ht="15.75" customHeight="1"/>
    <row r="585" s="1" customFormat="1" ht="15.75" customHeight="1"/>
    <row r="586" s="1" customFormat="1" ht="15.75" customHeight="1"/>
    <row r="587" s="1" customFormat="1" ht="15.75" customHeight="1"/>
    <row r="588" s="1" customFormat="1" ht="15.75" customHeight="1"/>
    <row r="589" s="1" customFormat="1" ht="15.75" customHeight="1"/>
    <row r="590" s="1" customFormat="1" ht="15.75" customHeight="1"/>
    <row r="591" s="1" customFormat="1" ht="15.75" customHeight="1"/>
    <row r="592" s="1" customFormat="1" ht="15.75" customHeight="1"/>
    <row r="593" s="1" customFormat="1" ht="15.75" customHeight="1"/>
    <row r="594" s="1" customFormat="1" ht="15.75" customHeight="1"/>
    <row r="595" s="1" customFormat="1" ht="15.75" customHeight="1"/>
    <row r="596" s="1" customFormat="1" ht="15.75" customHeight="1"/>
    <row r="597" s="1" customFormat="1" ht="15.75" customHeight="1"/>
    <row r="598" s="1" customFormat="1" ht="15.75" customHeight="1"/>
    <row r="599" s="1" customFormat="1" ht="15.75" customHeight="1"/>
    <row r="600" s="1" customFormat="1" ht="15.75" customHeight="1"/>
    <row r="601" s="1" customFormat="1" ht="15.75" customHeight="1"/>
    <row r="602" s="1" customFormat="1" ht="15.75" customHeight="1"/>
    <row r="603" s="1" customFormat="1" ht="15.75" customHeight="1"/>
    <row r="604" s="1" customFormat="1" ht="15.75" customHeight="1"/>
    <row r="605" s="1" customFormat="1" ht="15.75" customHeight="1"/>
    <row r="606" s="1" customFormat="1" ht="15.75" customHeight="1"/>
    <row r="607" s="1" customFormat="1" ht="15.75" customHeight="1"/>
    <row r="608" s="1" customFormat="1" ht="15.75" customHeight="1"/>
    <row r="609" s="1" customFormat="1" ht="15.75" customHeight="1"/>
    <row r="610" s="1" customFormat="1" ht="15.75" customHeight="1"/>
    <row r="611" s="1" customFormat="1" ht="15.75" customHeight="1"/>
    <row r="612" s="1" customFormat="1" ht="15.75" customHeight="1"/>
    <row r="613" s="1" customFormat="1" ht="15.75" customHeight="1"/>
    <row r="614" s="1" customFormat="1" ht="15.75" customHeight="1"/>
    <row r="615" s="1" customFormat="1" ht="15.75" customHeight="1"/>
    <row r="616" s="1" customFormat="1" ht="15.75" customHeight="1"/>
    <row r="617" s="1" customFormat="1" ht="15.75" customHeight="1"/>
    <row r="618" s="1" customFormat="1" ht="15.75" customHeight="1"/>
    <row r="619" s="1" customFormat="1" ht="15.75" customHeight="1"/>
    <row r="620" s="1" customFormat="1" ht="15.75" customHeight="1"/>
    <row r="621" s="1" customFormat="1" ht="15.75" customHeight="1"/>
    <row r="622" s="1" customFormat="1" ht="15.75" customHeight="1"/>
    <row r="623" s="1" customFormat="1" ht="15.75" customHeight="1"/>
    <row r="624" s="1" customFormat="1" ht="15.75" customHeight="1"/>
    <row r="625" s="1" customFormat="1" ht="15.75" customHeight="1"/>
    <row r="626" s="1" customFormat="1" ht="15.75" customHeight="1"/>
    <row r="627" s="1" customFormat="1" ht="15.75" customHeight="1"/>
    <row r="628" s="1" customFormat="1" ht="15.75" customHeight="1"/>
    <row r="629" s="1" customFormat="1" ht="15.75" customHeight="1"/>
    <row r="630" s="1" customFormat="1" ht="15.75" customHeight="1"/>
    <row r="631" s="1" customFormat="1" ht="15.75" customHeight="1"/>
    <row r="632" s="1" customFormat="1" ht="15.75" customHeight="1"/>
    <row r="633" s="1" customFormat="1" ht="15.75" customHeight="1"/>
    <row r="634" s="1" customFormat="1" ht="15.75" customHeight="1"/>
    <row r="635" s="1" customFormat="1" ht="15.75" customHeight="1"/>
    <row r="636" s="1" customFormat="1" ht="15.75" customHeight="1"/>
    <row r="637" s="1" customFormat="1" ht="15.75" customHeight="1"/>
    <row r="638" s="1" customFormat="1" ht="15.75" customHeight="1"/>
    <row r="639" s="1" customFormat="1" ht="15.75" customHeight="1"/>
    <row r="640" s="1" customFormat="1" ht="15.75" customHeight="1"/>
    <row r="641" s="1" customFormat="1" ht="15.75" customHeight="1"/>
    <row r="642" s="1" customFormat="1" ht="15.75" customHeight="1"/>
    <row r="643" s="1" customFormat="1" ht="15.75" customHeight="1"/>
    <row r="644" s="1" customFormat="1" ht="15.75" customHeight="1"/>
    <row r="645" s="1" customFormat="1" ht="15.75" customHeight="1"/>
    <row r="646" s="1" customFormat="1" ht="15.75" customHeight="1"/>
    <row r="647" s="1" customFormat="1" ht="15.75" customHeight="1"/>
    <row r="648" s="1" customFormat="1" ht="15.75" customHeight="1"/>
    <row r="649" s="1" customFormat="1" ht="15.75" customHeight="1"/>
    <row r="650" s="1" customFormat="1" ht="15.75" customHeight="1"/>
    <row r="651" s="1" customFormat="1" ht="15.75" customHeight="1"/>
    <row r="652" s="1" customFormat="1" ht="15.75" customHeight="1"/>
    <row r="653" s="1" customFormat="1" ht="15.75" customHeight="1"/>
    <row r="654" s="1" customFormat="1" ht="15.75" customHeight="1"/>
    <row r="655" s="1" customFormat="1" ht="15.75" customHeight="1"/>
    <row r="656" s="1" customFormat="1" ht="15.75" customHeight="1"/>
    <row r="657" s="1" customFormat="1" ht="15.75" customHeight="1"/>
    <row r="658" s="1" customFormat="1" ht="15.75" customHeight="1"/>
    <row r="659" s="1" customFormat="1" ht="15.75" customHeight="1"/>
    <row r="660" s="1" customFormat="1" ht="15.75" customHeight="1"/>
    <row r="661" s="1" customFormat="1" ht="15.75" customHeight="1"/>
    <row r="662" s="1" customFormat="1" ht="15.75" customHeight="1"/>
    <row r="663" s="1" customFormat="1" ht="15.75" customHeight="1"/>
    <row r="664" s="1" customFormat="1" ht="15.75" customHeight="1"/>
    <row r="665" s="1" customFormat="1" ht="15.75" customHeight="1"/>
    <row r="666" s="1" customFormat="1" ht="15.75" customHeight="1"/>
    <row r="667" s="1" customFormat="1" ht="15.75" customHeight="1"/>
    <row r="668" s="1" customFormat="1" ht="15.75" customHeight="1"/>
    <row r="669" s="1" customFormat="1" ht="15.75" customHeight="1"/>
    <row r="670" s="1" customFormat="1" ht="15.75" customHeight="1"/>
    <row r="671" s="1" customFormat="1" ht="15.75" customHeight="1"/>
    <row r="672" s="1" customFormat="1" ht="15.75" customHeight="1"/>
    <row r="673" s="1" customFormat="1" ht="15.75" customHeight="1"/>
    <row r="674" s="1" customFormat="1" ht="15.75" customHeight="1"/>
    <row r="675" s="1" customFormat="1" ht="15.75" customHeight="1"/>
    <row r="676" s="1" customFormat="1" ht="15.75" customHeight="1"/>
    <row r="677" s="1" customFormat="1" ht="15.75" customHeight="1"/>
    <row r="678" s="1" customFormat="1" ht="15.75" customHeight="1"/>
    <row r="679" s="1" customFormat="1" ht="15.75" customHeight="1"/>
    <row r="680" s="1" customFormat="1" ht="15.75" customHeight="1"/>
    <row r="681" s="1" customFormat="1" ht="15.75" customHeight="1"/>
    <row r="682" s="1" customFormat="1" ht="15.75" customHeight="1"/>
    <row r="683" s="1" customFormat="1" ht="15.75" customHeight="1"/>
    <row r="684" s="1" customFormat="1" ht="15.75" customHeight="1"/>
    <row r="685" s="1" customFormat="1" ht="15.75" customHeight="1"/>
    <row r="686" s="1" customFormat="1" ht="15.75" customHeight="1"/>
    <row r="687" s="1" customFormat="1" ht="15.75" customHeight="1"/>
    <row r="688" s="1" customFormat="1" ht="15.75" customHeight="1"/>
    <row r="689" s="1" customFormat="1" ht="15.75" customHeight="1"/>
    <row r="690" s="1" customFormat="1" ht="15.75" customHeight="1"/>
    <row r="691" s="1" customFormat="1" ht="15.75" customHeight="1"/>
    <row r="692" s="1" customFormat="1" ht="15.75" customHeight="1"/>
    <row r="693" s="1" customFormat="1" ht="15.75" customHeight="1"/>
    <row r="694" s="1" customFormat="1" ht="15.75" customHeight="1"/>
    <row r="695" s="1" customFormat="1" ht="15.75" customHeight="1"/>
    <row r="696" s="1" customFormat="1" ht="15.75" customHeight="1"/>
    <row r="697" s="1" customFormat="1" ht="15.75" customHeight="1"/>
    <row r="698" s="1" customFormat="1" ht="15.75" customHeight="1"/>
    <row r="699" s="1" customFormat="1" ht="15.75" customHeight="1"/>
    <row r="700" s="1" customFormat="1" ht="15.75" customHeight="1"/>
    <row r="701" s="1" customFormat="1" ht="15.75" customHeight="1"/>
    <row r="702" s="1" customFormat="1" ht="15.75" customHeight="1"/>
    <row r="703" s="1" customFormat="1" ht="15.75" customHeight="1"/>
    <row r="704" s="1" customFormat="1" ht="15.75" customHeight="1"/>
    <row r="705" s="1" customFormat="1" ht="15.75" customHeight="1"/>
    <row r="706" s="1" customFormat="1" ht="15.75" customHeight="1"/>
    <row r="707" s="1" customFormat="1" ht="15.75" customHeight="1"/>
    <row r="708" s="1" customFormat="1" ht="15.75" customHeight="1"/>
    <row r="709" s="1" customFormat="1" ht="15.75" customHeight="1"/>
    <row r="710" s="1" customFormat="1" ht="15.75" customHeight="1"/>
    <row r="711" s="1" customFormat="1" ht="15.75" customHeight="1"/>
    <row r="712" s="1" customFormat="1" ht="15.75" customHeight="1"/>
    <row r="713" s="1" customFormat="1" ht="15.75" customHeight="1"/>
    <row r="714" s="1" customFormat="1" ht="15.75" customHeight="1"/>
    <row r="715" s="1" customFormat="1" ht="15.75" customHeight="1"/>
    <row r="716" s="1" customFormat="1" ht="15.75" customHeight="1"/>
    <row r="717" s="1" customFormat="1" ht="15.75" customHeight="1"/>
    <row r="718" s="1" customFormat="1" ht="15.75" customHeight="1"/>
    <row r="719" s="1" customFormat="1" ht="15.75" customHeight="1"/>
    <row r="720" s="1" customFormat="1" ht="15.75" customHeight="1"/>
    <row r="721" s="1" customFormat="1" ht="15.75" customHeight="1"/>
    <row r="722" s="1" customFormat="1" ht="15.75" customHeight="1"/>
    <row r="723" s="1" customFormat="1" ht="15.75" customHeight="1"/>
    <row r="724" s="1" customFormat="1" ht="15.75" customHeight="1"/>
    <row r="725" s="1" customFormat="1" ht="15.75" customHeight="1"/>
    <row r="726" s="1" customFormat="1" ht="15.75" customHeight="1"/>
    <row r="727" s="1" customFormat="1" ht="15.75" customHeight="1"/>
    <row r="728" s="1" customFormat="1" ht="15.75" customHeight="1"/>
    <row r="729" s="1" customFormat="1" ht="15.75" customHeight="1"/>
    <row r="730" s="1" customFormat="1" ht="15.75" customHeight="1"/>
    <row r="731" s="1" customFormat="1" ht="15.75" customHeight="1"/>
    <row r="732" s="1" customFormat="1" ht="15.75" customHeight="1"/>
    <row r="733" s="1" customFormat="1" ht="15.75" customHeight="1"/>
    <row r="734" s="1" customFormat="1" ht="15.75" customHeight="1"/>
    <row r="735" s="1" customFormat="1" ht="15.75" customHeight="1"/>
    <row r="736" s="1" customFormat="1" ht="15.75" customHeight="1"/>
    <row r="737" s="1" customFormat="1" ht="15.75" customHeight="1"/>
    <row r="738" s="1" customFormat="1" ht="15.75" customHeight="1"/>
    <row r="739" s="1" customFormat="1" ht="15.75" customHeight="1"/>
    <row r="740" s="1" customFormat="1" ht="15.75" customHeight="1"/>
    <row r="741" s="1" customFormat="1" ht="15.75" customHeight="1"/>
    <row r="742" s="1" customFormat="1" ht="15.75" customHeight="1"/>
    <row r="743" s="1" customFormat="1" ht="15.75" customHeight="1"/>
    <row r="744" s="1" customFormat="1" ht="15.75" customHeight="1"/>
    <row r="745" s="1" customFormat="1" ht="15.75" customHeight="1"/>
    <row r="746" s="1" customFormat="1" ht="15.75" customHeight="1"/>
    <row r="747" s="1" customFormat="1" ht="15.75" customHeight="1"/>
    <row r="748" s="1" customFormat="1" ht="15.75" customHeight="1"/>
    <row r="749" s="1" customFormat="1" ht="15.75" customHeight="1"/>
    <row r="750" s="1" customFormat="1" ht="15.75" customHeight="1"/>
    <row r="751" s="1" customFormat="1" ht="15.75" customHeight="1"/>
    <row r="752" s="1" customFormat="1" ht="15.75" customHeight="1"/>
    <row r="753" s="1" customFormat="1" ht="15.75" customHeight="1"/>
    <row r="754" s="1" customFormat="1" ht="15.75" customHeight="1"/>
    <row r="755" s="1" customFormat="1" ht="15.75" customHeight="1"/>
    <row r="756" s="1" customFormat="1" ht="15.75" customHeight="1"/>
    <row r="757" s="1" customFormat="1" ht="15.75" customHeight="1"/>
    <row r="758" s="1" customFormat="1" ht="15.75" customHeight="1"/>
    <row r="759" s="1" customFormat="1" ht="15.75" customHeight="1"/>
    <row r="760" s="1" customFormat="1" ht="15.75" customHeight="1"/>
    <row r="761" s="1" customFormat="1" ht="15.75" customHeight="1"/>
    <row r="762" s="1" customFormat="1" ht="15.75" customHeight="1"/>
    <row r="763" s="1" customFormat="1" ht="15.75" customHeight="1"/>
    <row r="764" s="1" customFormat="1" ht="15.75" customHeight="1"/>
    <row r="765" s="1" customFormat="1" ht="15.75" customHeight="1"/>
    <row r="766" s="1" customFormat="1" ht="15.75" customHeight="1"/>
    <row r="767" s="1" customFormat="1" ht="15.75" customHeight="1"/>
    <row r="768" s="1" customFormat="1" ht="15.75" customHeight="1"/>
    <row r="769" s="1" customFormat="1" ht="15.75" customHeight="1"/>
    <row r="770" s="1" customFormat="1" ht="15.75" customHeight="1"/>
    <row r="771" s="1" customFormat="1" ht="15.75" customHeight="1"/>
    <row r="772" s="1" customFormat="1" ht="15.75" customHeight="1"/>
    <row r="773" s="1" customFormat="1" ht="15.75" customHeight="1"/>
    <row r="774" s="1" customFormat="1" ht="15.75" customHeight="1"/>
    <row r="775" s="1" customFormat="1" ht="15.75" customHeight="1"/>
    <row r="776" s="1" customFormat="1" ht="15.75" customHeight="1"/>
    <row r="777" s="1" customFormat="1" ht="15.75" customHeight="1"/>
    <row r="778" s="1" customFormat="1" ht="15.75" customHeight="1"/>
    <row r="779" s="1" customFormat="1" ht="15.75" customHeight="1"/>
    <row r="780" s="1" customFormat="1" ht="15.75" customHeight="1"/>
    <row r="781" s="1" customFormat="1" ht="15.75" customHeight="1"/>
    <row r="782" s="1" customFormat="1" ht="15.75" customHeight="1"/>
    <row r="783" s="1" customFormat="1" ht="15.75" customHeight="1"/>
    <row r="784" s="1" customFormat="1" ht="15.75" customHeight="1"/>
    <row r="785" s="1" customFormat="1" ht="15.75" customHeight="1"/>
    <row r="786" s="1" customFormat="1" ht="15.75" customHeight="1"/>
    <row r="787" s="1" customFormat="1" ht="15.75" customHeight="1"/>
    <row r="788" s="1" customFormat="1" ht="15.75" customHeight="1"/>
    <row r="789" s="1" customFormat="1" ht="15.75" customHeight="1"/>
    <row r="790" s="1" customFormat="1" ht="15.75" customHeight="1"/>
    <row r="791" s="1" customFormat="1" ht="15.75" customHeight="1"/>
    <row r="792" s="1" customFormat="1" ht="15.75" customHeight="1"/>
    <row r="793" s="1" customFormat="1" ht="15.75" customHeight="1"/>
    <row r="794" s="1" customFormat="1" ht="15.75" customHeight="1"/>
    <row r="795" s="1" customFormat="1" ht="15.75" customHeight="1"/>
    <row r="796" s="1" customFormat="1" ht="15.75" customHeight="1"/>
    <row r="797" s="1" customFormat="1" ht="15.75" customHeight="1"/>
    <row r="798" s="1" customFormat="1" ht="15.75" customHeight="1"/>
    <row r="799" s="1" customFormat="1" ht="15.75" customHeight="1"/>
    <row r="800" s="1" customFormat="1" ht="15.75" customHeight="1"/>
    <row r="801" s="1" customFormat="1" ht="15.75" customHeight="1"/>
    <row r="802" s="1" customFormat="1" ht="15.75" customHeight="1"/>
    <row r="803" s="1" customFormat="1" ht="15.75" customHeight="1"/>
    <row r="804" s="1" customFormat="1" ht="15.75" customHeight="1"/>
    <row r="805" s="1" customFormat="1" ht="15.75" customHeight="1"/>
    <row r="806" s="1" customFormat="1" ht="15.75" customHeight="1"/>
    <row r="807" s="1" customFormat="1" ht="15.75" customHeight="1"/>
    <row r="808" s="1" customFormat="1" ht="15.75" customHeight="1"/>
    <row r="809" s="1" customFormat="1" ht="15.75" customHeight="1"/>
    <row r="810" s="1" customFormat="1" ht="15.75" customHeight="1"/>
    <row r="811" s="1" customFormat="1" ht="15.75" customHeight="1"/>
    <row r="812" s="1" customFormat="1" ht="15.75" customHeight="1"/>
    <row r="813" s="1" customFormat="1" ht="15.75" customHeight="1"/>
    <row r="814" s="1" customFormat="1" ht="15.75" customHeight="1"/>
    <row r="815" s="1" customFormat="1" ht="15.75" customHeight="1"/>
    <row r="816" s="1" customFormat="1" ht="15.75" customHeight="1"/>
    <row r="817" s="1" customFormat="1" ht="15.75" customHeight="1"/>
    <row r="818" s="1" customFormat="1" ht="15.75" customHeight="1"/>
    <row r="819" s="1" customFormat="1" ht="15.75" customHeight="1"/>
    <row r="820" s="1" customFormat="1" ht="15.75" customHeight="1"/>
    <row r="821" s="1" customFormat="1" ht="15.75" customHeight="1"/>
    <row r="822" s="1" customFormat="1" ht="15.75" customHeight="1"/>
    <row r="823" s="1" customFormat="1" ht="15.75" customHeight="1"/>
    <row r="824" s="1" customFormat="1" ht="15.75" customHeight="1"/>
    <row r="825" s="1" customFormat="1" ht="15.75" customHeight="1"/>
    <row r="826" s="1" customFormat="1" ht="15.75" customHeight="1"/>
    <row r="827" s="1" customFormat="1" ht="15.75" customHeight="1"/>
    <row r="828" s="1" customFormat="1" ht="15.75" customHeight="1"/>
    <row r="829" s="1" customFormat="1" ht="15.75" customHeight="1"/>
    <row r="830" s="1" customFormat="1" ht="15.75" customHeight="1"/>
    <row r="831" s="1" customFormat="1" ht="15.75" customHeight="1"/>
    <row r="832" s="1" customFormat="1" ht="15.75" customHeight="1"/>
    <row r="833" s="1" customFormat="1" ht="15.75" customHeight="1"/>
    <row r="834" s="1" customFormat="1" ht="15.75" customHeight="1"/>
    <row r="835" s="1" customFormat="1" ht="15.75" customHeight="1"/>
    <row r="836" s="1" customFormat="1" ht="15.75" customHeight="1"/>
    <row r="837" s="1" customFormat="1" ht="15.75" customHeight="1"/>
    <row r="838" s="1" customFormat="1" ht="15.75" customHeight="1"/>
    <row r="839" s="1" customFormat="1" ht="15.75" customHeight="1"/>
    <row r="840" s="1" customFormat="1" ht="15.75" customHeight="1"/>
    <row r="841" s="1" customFormat="1" ht="15.75" customHeight="1"/>
    <row r="842" s="1" customFormat="1" ht="15.75" customHeight="1"/>
    <row r="843" s="1" customFormat="1" ht="15.75" customHeight="1"/>
    <row r="844" s="1" customFormat="1" ht="15.75" customHeight="1"/>
    <row r="845" s="1" customFormat="1" ht="15.75" customHeight="1"/>
    <row r="846" s="1" customFormat="1" ht="15.75" customHeight="1"/>
    <row r="847" s="1" customFormat="1" ht="15.75" customHeight="1"/>
    <row r="848" s="1" customFormat="1" ht="15.75" customHeight="1"/>
    <row r="849" s="1" customFormat="1" ht="15.75" customHeight="1"/>
    <row r="850" s="1" customFormat="1" ht="15.75" customHeight="1"/>
    <row r="851" s="1" customFormat="1" ht="15.75" customHeight="1"/>
    <row r="852" s="1" customFormat="1" ht="15.75" customHeight="1"/>
    <row r="853" s="1" customFormat="1" ht="15.75" customHeight="1"/>
    <row r="854" s="1" customFormat="1" ht="15.75" customHeight="1"/>
    <row r="855" s="1" customFormat="1" ht="15.75" customHeight="1"/>
    <row r="856" s="1" customFormat="1" ht="15.75" customHeight="1"/>
    <row r="857" s="1" customFormat="1" ht="15.75" customHeight="1"/>
    <row r="858" s="1" customFormat="1" ht="15.75" customHeight="1"/>
    <row r="859" s="1" customFormat="1" ht="15.75" customHeight="1"/>
    <row r="860" s="1" customFormat="1" ht="15.75" customHeight="1"/>
    <row r="861" s="1" customFormat="1" ht="15.75" customHeight="1"/>
    <row r="862" s="1" customFormat="1" ht="15.75" customHeight="1"/>
    <row r="863" s="1" customFormat="1" ht="15.75" customHeight="1"/>
    <row r="864" s="1" customFormat="1" ht="15.75" customHeight="1"/>
    <row r="865" s="1" customFormat="1" ht="15.75" customHeight="1"/>
    <row r="866" s="1" customFormat="1" ht="15.75" customHeight="1"/>
    <row r="867" s="1" customFormat="1" ht="15.75" customHeight="1"/>
    <row r="868" s="1" customFormat="1" ht="15.75" customHeight="1"/>
    <row r="869" s="1" customFormat="1" ht="15.75" customHeight="1"/>
    <row r="870" s="1" customFormat="1" ht="15.75" customHeight="1"/>
    <row r="871" s="1" customFormat="1" ht="15.75" customHeight="1"/>
    <row r="872" s="1" customFormat="1" ht="15.75" customHeight="1"/>
    <row r="873" s="1" customFormat="1" ht="15.75" customHeight="1"/>
    <row r="874" s="1" customFormat="1" ht="15.75" customHeight="1"/>
    <row r="875" s="1" customFormat="1" ht="15.75" customHeight="1"/>
    <row r="876" s="1" customFormat="1" ht="15.75" customHeight="1"/>
    <row r="877" s="1" customFormat="1" ht="15.75" customHeight="1"/>
    <row r="878" s="1" customFormat="1" ht="15.75" customHeight="1"/>
    <row r="879" s="1" customFormat="1" ht="15.75" customHeight="1"/>
    <row r="880" s="1" customFormat="1" ht="15.75" customHeight="1"/>
    <row r="881" s="1" customFormat="1" ht="15.75" customHeight="1"/>
    <row r="882" s="1" customFormat="1" ht="15.75" customHeight="1"/>
    <row r="883" s="1" customFormat="1" ht="15.75" customHeight="1"/>
    <row r="884" s="1" customFormat="1" ht="15.75" customHeight="1"/>
    <row r="885" s="1" customFormat="1" ht="15.75" customHeight="1"/>
    <row r="886" s="1" customFormat="1" ht="15.75" customHeight="1"/>
    <row r="887" s="1" customFormat="1" ht="15.75" customHeight="1"/>
    <row r="888" s="1" customFormat="1" ht="15.75" customHeight="1"/>
    <row r="889" s="1" customFormat="1" ht="15.75" customHeight="1"/>
    <row r="890" s="1" customFormat="1" ht="15.75" customHeight="1"/>
    <row r="891" s="1" customFormat="1" ht="15.75" customHeight="1"/>
    <row r="892" s="1" customFormat="1" ht="15.75" customHeight="1"/>
    <row r="893" s="1" customFormat="1" ht="15.75" customHeight="1"/>
    <row r="894" s="1" customFormat="1" ht="15.75" customHeight="1"/>
    <row r="895" s="1" customFormat="1" ht="15.75" customHeight="1"/>
    <row r="896" s="1" customFormat="1" ht="15.75" customHeight="1"/>
    <row r="897" s="1" customFormat="1" ht="15.75" customHeight="1"/>
    <row r="898" s="1" customFormat="1" ht="15.75" customHeight="1"/>
    <row r="899" s="1" customFormat="1" ht="15.75" customHeight="1"/>
    <row r="900" s="1" customFormat="1" ht="15.75" customHeight="1"/>
    <row r="901" s="1" customFormat="1" ht="15.75" customHeight="1"/>
    <row r="902" s="1" customFormat="1" ht="15.75" customHeight="1"/>
    <row r="903" s="1" customFormat="1" ht="15.75" customHeight="1"/>
    <row r="904" s="1" customFormat="1" ht="15.75" customHeight="1"/>
    <row r="905" s="1" customFormat="1" ht="15.75" customHeight="1"/>
    <row r="906" s="1" customFormat="1" ht="15.75" customHeight="1"/>
    <row r="907" s="1" customFormat="1" ht="15.75" customHeight="1"/>
    <row r="908" s="1" customFormat="1" ht="15.75" customHeight="1"/>
    <row r="909" s="1" customFormat="1" ht="15.75" customHeight="1"/>
    <row r="910" s="1" customFormat="1" ht="15.75" customHeight="1"/>
    <row r="911" s="1" customFormat="1" ht="15.75" customHeight="1"/>
    <row r="912" s="1" customFormat="1" ht="15.75" customHeight="1"/>
    <row r="913" s="1" customFormat="1" ht="15.75" customHeight="1"/>
    <row r="914" s="1" customFormat="1" ht="15.75" customHeight="1"/>
    <row r="915" s="1" customFormat="1" ht="15.75" customHeight="1"/>
    <row r="916" s="1" customFormat="1" ht="15.75" customHeight="1"/>
    <row r="917" s="1" customFormat="1" ht="15.75" customHeight="1"/>
    <row r="918" s="1" customFormat="1" ht="15.75" customHeight="1"/>
    <row r="919" s="1" customFormat="1" ht="15.75" customHeight="1"/>
    <row r="920" s="1" customFormat="1" ht="15.75" customHeight="1"/>
    <row r="921" s="1" customFormat="1" ht="15.75" customHeight="1"/>
    <row r="922" s="1" customFormat="1" ht="15.75" customHeight="1"/>
    <row r="923" s="1" customFormat="1" ht="15.75" customHeight="1"/>
    <row r="924" s="1" customFormat="1" ht="15.75" customHeight="1"/>
    <row r="925" s="1" customFormat="1" ht="15.75" customHeight="1"/>
    <row r="926" s="1" customFormat="1" ht="15.75" customHeight="1"/>
    <row r="927" s="1" customFormat="1" ht="15.75" customHeight="1"/>
    <row r="928" s="1" customFormat="1" ht="15.75" customHeight="1"/>
    <row r="929" s="1" customFormat="1" ht="15.75" customHeight="1"/>
    <row r="930" s="1" customFormat="1" ht="15.75" customHeight="1"/>
    <row r="931" s="1" customFormat="1" ht="15.75" customHeight="1"/>
    <row r="932" s="1" customFormat="1" ht="15.75" customHeight="1"/>
    <row r="933" s="1" customFormat="1" ht="15.75" customHeight="1"/>
    <row r="934" s="1" customFormat="1" ht="15.75" customHeight="1"/>
    <row r="935" s="1" customFormat="1" ht="15.75" customHeight="1"/>
    <row r="936" s="1" customFormat="1" ht="15.75" customHeight="1"/>
    <row r="937" s="1" customFormat="1" ht="15.75" customHeight="1"/>
    <row r="938" s="1" customFormat="1" ht="15.75" customHeight="1"/>
    <row r="939" s="1" customFormat="1" ht="15.75" customHeight="1"/>
    <row r="940" s="1" customFormat="1" ht="15.75" customHeight="1"/>
    <row r="941" s="1" customFormat="1" ht="15.75" customHeight="1"/>
    <row r="942" s="1" customFormat="1" ht="15.75" customHeight="1"/>
    <row r="943" s="1" customFormat="1" ht="15.75" customHeight="1"/>
    <row r="944" s="1" customFormat="1" ht="15.75" customHeight="1"/>
    <row r="945" s="1" customFormat="1" ht="15.75" customHeight="1"/>
    <row r="946" s="1" customFormat="1" ht="15.75" customHeight="1"/>
    <row r="947" s="1" customFormat="1" ht="15.75" customHeight="1"/>
    <row r="948" s="1" customFormat="1" ht="15.75" customHeight="1"/>
    <row r="949" s="1" customFormat="1" ht="15.75" customHeight="1"/>
    <row r="950" s="1" customFormat="1" ht="15.75" customHeight="1"/>
    <row r="951" s="1" customFormat="1" ht="15.75" customHeight="1"/>
    <row r="952" s="1" customFormat="1" ht="15.75" customHeight="1"/>
    <row r="953" s="1" customFormat="1" ht="15.75" customHeight="1"/>
    <row r="954" s="1" customFormat="1" ht="15.75" customHeight="1"/>
    <row r="955" s="1" customFormat="1" ht="15.75" customHeight="1"/>
    <row r="956" s="1" customFormat="1" ht="15.75" customHeight="1"/>
    <row r="957" s="1" customFormat="1" ht="15.75" customHeight="1"/>
    <row r="958" s="1" customFormat="1" ht="15.75" customHeight="1"/>
    <row r="959" s="1" customFormat="1" ht="15.75" customHeight="1"/>
    <row r="960" s="1" customFormat="1" ht="15.75" customHeight="1"/>
    <row r="961" s="1" customFormat="1" ht="15.75" customHeight="1"/>
    <row r="962" s="1" customFormat="1" ht="15.75" customHeight="1"/>
    <row r="963" s="1" customFormat="1" ht="15.75" customHeight="1"/>
    <row r="964" s="1" customFormat="1" ht="15.75" customHeight="1"/>
    <row r="965" s="1" customFormat="1" ht="15.75" customHeight="1"/>
    <row r="966" s="1" customFormat="1" ht="15.75" customHeight="1"/>
    <row r="967" s="1" customFormat="1" ht="15.75" customHeight="1"/>
    <row r="968" s="1" customFormat="1" ht="15.75" customHeight="1"/>
    <row r="969" s="1" customFormat="1" ht="15.75" customHeight="1"/>
    <row r="970" s="1" customFormat="1" ht="15.75" customHeight="1"/>
    <row r="971" s="1" customFormat="1" ht="15.75" customHeight="1"/>
    <row r="972" s="1" customFormat="1" ht="15.75" customHeight="1"/>
    <row r="973" s="1" customFormat="1" ht="15.75" customHeight="1"/>
    <row r="974" s="1" customFormat="1" ht="15.75" customHeight="1"/>
    <row r="975" s="1" customFormat="1" ht="15.75" customHeight="1"/>
    <row r="976" s="1" customFormat="1" ht="15.75" customHeight="1"/>
    <row r="977" s="1" customFormat="1" ht="15.75" customHeight="1"/>
    <row r="978" s="1" customFormat="1" ht="15.75" customHeight="1"/>
    <row r="979" s="1" customFormat="1" ht="15.75" customHeight="1"/>
    <row r="980" s="1" customFormat="1" ht="15.75" customHeight="1"/>
    <row r="981" s="1" customFormat="1" ht="15.75" customHeight="1"/>
    <row r="982" s="1" customFormat="1" ht="15.75" customHeight="1"/>
    <row r="983" s="1" customFormat="1" ht="15.75" customHeight="1"/>
    <row r="984" s="1" customFormat="1" ht="15.75" customHeight="1"/>
    <row r="985" s="1" customFormat="1" ht="15.75" customHeight="1"/>
    <row r="986" s="1" customFormat="1" ht="15.75" customHeight="1"/>
    <row r="987" s="1" customFormat="1" ht="15.75" customHeight="1"/>
    <row r="988" s="1" customFormat="1" ht="15.75" customHeight="1"/>
    <row r="989" s="1" customFormat="1" ht="15.75" customHeight="1"/>
    <row r="990" s="1" customFormat="1" ht="15.75" customHeight="1"/>
    <row r="991" s="1" customFormat="1" ht="15.75" customHeight="1"/>
    <row r="992" s="1" customFormat="1" ht="15.75" customHeight="1"/>
    <row r="993" s="1" customFormat="1" ht="15.75" customHeight="1"/>
    <row r="994" s="1" customFormat="1" ht="15.75" customHeight="1"/>
    <row r="995" s="1" customFormat="1" ht="15.75" customHeight="1"/>
    <row r="996" s="1" customFormat="1" ht="15.75" customHeight="1"/>
    <row r="997" s="1" customFormat="1" ht="15.75" customHeight="1"/>
    <row r="998" s="1" customFormat="1" ht="15.75" customHeight="1"/>
    <row r="999" s="1" customFormat="1" ht="15.75" customHeight="1"/>
    <row r="1000" s="1" customFormat="1" ht="15.75" customHeight="1"/>
    <row r="1001" s="1" customFormat="1" ht="15.75" customHeight="1"/>
    <row r="1002" s="1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1:H31"/>
    <mergeCell ref="A76:H76"/>
    <mergeCell ref="A78:H78"/>
    <mergeCell ref="A85:H85"/>
    <mergeCell ref="A89:H89"/>
    <mergeCell ref="A96:H96"/>
    <mergeCell ref="A99:H99"/>
    <mergeCell ref="A101:H101"/>
  </mergeCells>
  <pageMargins left="0.75" right="0.75" top="1" bottom="1" header="0.5" footer="0.5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0"/>
  <sheetViews>
    <sheetView workbookViewId="0">
      <selection activeCell="C22" sqref="C22"/>
    </sheetView>
  </sheetViews>
  <sheetFormatPr defaultColWidth="12.6285714285714" defaultRowHeight="15" customHeight="1"/>
  <cols>
    <col min="1" max="1" width="21.1333333333333" customWidth="1"/>
    <col min="2" max="2" width="19.8761904761905" customWidth="1"/>
    <col min="3" max="3" width="76.2476190476191" customWidth="1"/>
    <col min="4" max="4" width="10.752380952381" customWidth="1"/>
    <col min="5" max="5" width="11.752380952381" customWidth="1"/>
    <col min="6" max="6" width="13.6285714285714" customWidth="1"/>
    <col min="7" max="7" width="12.5714285714286" customWidth="1"/>
    <col min="8" max="8" width="23.3809523809524" customWidth="1"/>
    <col min="9" max="9" width="20.3809523809524" customWidth="1"/>
  </cols>
  <sheetData>
    <row r="1" ht="15.75" customHeight="1" spans="1:9">
      <c r="A1" s="91"/>
      <c r="B1" s="92"/>
      <c r="C1" s="92"/>
      <c r="D1" s="92"/>
      <c r="E1" s="92"/>
      <c r="F1" s="93"/>
      <c r="G1" s="92"/>
      <c r="H1" s="92"/>
      <c r="I1" s="92"/>
    </row>
    <row r="2" ht="15.75" customHeight="1" spans="1:9">
      <c r="A2" s="94"/>
      <c r="B2" s="92"/>
      <c r="C2" s="92"/>
      <c r="D2" s="92"/>
      <c r="E2" s="92"/>
      <c r="F2" s="93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93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93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93"/>
      <c r="G5" s="92"/>
      <c r="H5" s="92"/>
      <c r="I5" s="92"/>
    </row>
    <row r="6" customFormat="1" ht="15.75" customHeight="1" spans="1:1">
      <c r="A6" s="95" t="s">
        <v>0</v>
      </c>
    </row>
    <row r="7" customFormat="1" ht="15.75" customHeight="1" spans="1:1">
      <c r="A7" s="95" t="s">
        <v>1</v>
      </c>
    </row>
    <row r="8" customFormat="1" ht="15.75" customHeight="1" spans="1:1">
      <c r="A8" s="95" t="s">
        <v>2</v>
      </c>
    </row>
    <row r="9" customFormat="1" ht="15.75" customHeight="1" spans="1:1">
      <c r="A9" s="96" t="s">
        <v>3</v>
      </c>
    </row>
    <row r="10" customFormat="1" ht="15.75" customHeight="1" spans="1:1">
      <c r="A10" s="96" t="s">
        <v>4</v>
      </c>
    </row>
    <row r="11" ht="15.75" customHeight="1" spans="1:9">
      <c r="A11" s="97"/>
      <c r="B11" s="98"/>
      <c r="C11" s="98"/>
      <c r="D11" s="98"/>
      <c r="E11" s="98"/>
      <c r="F11" s="99"/>
      <c r="G11" s="98"/>
      <c r="H11" s="98"/>
      <c r="I11" s="98"/>
    </row>
    <row r="12" ht="15.75" customHeight="1" spans="1:9">
      <c r="A12" s="100"/>
      <c r="B12" s="101"/>
      <c r="C12" s="101"/>
      <c r="D12" s="102"/>
      <c r="E12" s="102"/>
      <c r="F12" s="103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customFormat="1" ht="15.75" customHeight="1" spans="2:9">
      <c r="B14" s="101"/>
      <c r="C14" s="101"/>
      <c r="D14" s="102"/>
      <c r="E14" s="102"/>
      <c r="F14" s="103"/>
      <c r="G14" s="101"/>
      <c r="H14" s="102"/>
      <c r="I14" s="102"/>
    </row>
    <row r="15" ht="45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SUM(F17:F30)</f>
        <v>381004.43</v>
      </c>
    </row>
    <row r="17" ht="19.5" customHeight="1" spans="1:9">
      <c r="A17" s="33" t="s">
        <v>5376</v>
      </c>
      <c r="B17" s="33"/>
      <c r="C17" s="108" t="s">
        <v>993</v>
      </c>
      <c r="D17" s="66">
        <v>45628</v>
      </c>
      <c r="E17" s="66">
        <v>45646</v>
      </c>
      <c r="F17" s="109">
        <v>10810.43</v>
      </c>
      <c r="G17" s="110">
        <v>45653</v>
      </c>
      <c r="H17" s="33">
        <v>1050000117</v>
      </c>
      <c r="I17" s="153"/>
    </row>
    <row r="18" ht="17.25" customHeight="1" spans="1:9">
      <c r="A18" s="33" t="s">
        <v>5377</v>
      </c>
      <c r="B18" s="33"/>
      <c r="C18" s="108" t="s">
        <v>993</v>
      </c>
      <c r="D18" s="66">
        <v>45628</v>
      </c>
      <c r="E18" s="66">
        <v>45646</v>
      </c>
      <c r="F18" s="37">
        <v>3600.3</v>
      </c>
      <c r="G18" s="110">
        <v>45653</v>
      </c>
      <c r="H18" s="33">
        <v>1050000117</v>
      </c>
      <c r="I18" s="153"/>
    </row>
    <row r="19" ht="17.25" customHeight="1" spans="1:9">
      <c r="A19" s="33" t="s">
        <v>5378</v>
      </c>
      <c r="B19" s="33"/>
      <c r="C19" s="108" t="s">
        <v>993</v>
      </c>
      <c r="D19" s="66">
        <v>45628</v>
      </c>
      <c r="E19" s="66">
        <v>45646</v>
      </c>
      <c r="F19" s="37">
        <v>9463.68</v>
      </c>
      <c r="G19" s="110">
        <v>45653</v>
      </c>
      <c r="H19" s="33">
        <v>1050000117</v>
      </c>
      <c r="I19" s="153"/>
    </row>
    <row r="20" ht="17.25" customHeight="1" spans="1:9">
      <c r="A20" s="33" t="s">
        <v>5379</v>
      </c>
      <c r="B20" s="33"/>
      <c r="C20" s="108" t="s">
        <v>993</v>
      </c>
      <c r="D20" s="66">
        <v>45628</v>
      </c>
      <c r="E20" s="66">
        <v>45646</v>
      </c>
      <c r="F20" s="37">
        <v>156786.05</v>
      </c>
      <c r="G20" s="110">
        <v>45653</v>
      </c>
      <c r="H20" s="33">
        <v>1050000117</v>
      </c>
      <c r="I20" s="153"/>
    </row>
    <row r="21" ht="16.5" customHeight="1" spans="1:9">
      <c r="A21" s="33" t="s">
        <v>5380</v>
      </c>
      <c r="B21" s="33"/>
      <c r="C21" s="108" t="s">
        <v>993</v>
      </c>
      <c r="D21" s="66">
        <v>45628</v>
      </c>
      <c r="E21" s="66">
        <v>45646</v>
      </c>
      <c r="F21" s="109">
        <v>2749.56</v>
      </c>
      <c r="G21" s="110">
        <v>45653</v>
      </c>
      <c r="H21" s="33">
        <v>1050000117</v>
      </c>
      <c r="I21" s="153"/>
    </row>
    <row r="22" ht="18.75" customHeight="1" spans="1:9">
      <c r="A22" s="33" t="s">
        <v>5381</v>
      </c>
      <c r="B22" s="33"/>
      <c r="C22" s="108" t="s">
        <v>5382</v>
      </c>
      <c r="D22" s="66">
        <v>45628</v>
      </c>
      <c r="E22" s="66">
        <v>45650</v>
      </c>
      <c r="F22" s="37">
        <v>446.41</v>
      </c>
      <c r="G22" s="110">
        <v>45653</v>
      </c>
      <c r="H22" s="33">
        <v>1050000117</v>
      </c>
      <c r="I22" s="153"/>
    </row>
    <row r="23" ht="17.25" customHeight="1" spans="1:9">
      <c r="A23" s="33" t="s">
        <v>5383</v>
      </c>
      <c r="B23" s="33" t="s">
        <v>18</v>
      </c>
      <c r="C23" s="108" t="s">
        <v>5384</v>
      </c>
      <c r="D23" s="36">
        <v>45643</v>
      </c>
      <c r="E23" s="35">
        <v>45645</v>
      </c>
      <c r="F23" s="37">
        <v>2100</v>
      </c>
      <c r="G23" s="110">
        <v>45653</v>
      </c>
      <c r="H23" s="33">
        <v>1000000000</v>
      </c>
      <c r="I23" s="153"/>
    </row>
    <row r="24" ht="17.25" customHeight="1" spans="1:9">
      <c r="A24" s="111" t="s">
        <v>5385</v>
      </c>
      <c r="B24" s="111" t="s">
        <v>227</v>
      </c>
      <c r="C24" s="112" t="s">
        <v>5386</v>
      </c>
      <c r="D24" s="113">
        <v>45645</v>
      </c>
      <c r="E24" s="113">
        <v>45649</v>
      </c>
      <c r="F24" s="114">
        <v>988</v>
      </c>
      <c r="G24" s="110">
        <v>45653</v>
      </c>
      <c r="H24" s="111">
        <v>1000000000</v>
      </c>
      <c r="I24" s="154"/>
    </row>
    <row r="25" ht="17.25" customHeight="1" spans="1:9">
      <c r="A25" s="33" t="s">
        <v>5387</v>
      </c>
      <c r="B25" s="64" t="s">
        <v>18</v>
      </c>
      <c r="C25" s="108" t="s">
        <v>5388</v>
      </c>
      <c r="D25" s="66">
        <v>45646</v>
      </c>
      <c r="E25" s="66">
        <v>45646</v>
      </c>
      <c r="F25" s="37">
        <v>42900</v>
      </c>
      <c r="G25" s="110">
        <v>45653</v>
      </c>
      <c r="H25" s="33">
        <v>1000000000</v>
      </c>
      <c r="I25" s="153"/>
    </row>
    <row r="26" ht="17.25" customHeight="1" spans="1:9">
      <c r="A26" s="33" t="s">
        <v>5389</v>
      </c>
      <c r="B26" s="33" t="s">
        <v>4786</v>
      </c>
      <c r="C26" s="108" t="s">
        <v>5390</v>
      </c>
      <c r="D26" s="66">
        <v>45646</v>
      </c>
      <c r="E26" s="66">
        <v>45649</v>
      </c>
      <c r="F26" s="37">
        <v>147500</v>
      </c>
      <c r="G26" s="110">
        <v>45653</v>
      </c>
      <c r="H26" s="33">
        <v>1000000000</v>
      </c>
      <c r="I26" s="153"/>
    </row>
    <row r="27" ht="17.25" customHeight="1" spans="1:9">
      <c r="A27" s="111" t="s">
        <v>5391</v>
      </c>
      <c r="B27" s="111" t="s">
        <v>25</v>
      </c>
      <c r="C27" s="108" t="s">
        <v>5392</v>
      </c>
      <c r="D27" s="113">
        <v>45646</v>
      </c>
      <c r="E27" s="113">
        <v>45649</v>
      </c>
      <c r="F27" s="115">
        <v>595</v>
      </c>
      <c r="G27" s="110">
        <v>45653</v>
      </c>
      <c r="H27" s="111" t="s">
        <v>31</v>
      </c>
      <c r="I27" s="154"/>
    </row>
    <row r="28" ht="17.25" customHeight="1" spans="1:9">
      <c r="A28" s="116" t="s">
        <v>5393</v>
      </c>
      <c r="B28" s="116" t="s">
        <v>25</v>
      </c>
      <c r="C28" s="117" t="s">
        <v>5394</v>
      </c>
      <c r="D28" s="118">
        <v>45646</v>
      </c>
      <c r="E28" s="118">
        <v>45652</v>
      </c>
      <c r="F28" s="119">
        <v>1500</v>
      </c>
      <c r="G28" s="120">
        <v>45653</v>
      </c>
      <c r="H28" s="116" t="s">
        <v>31</v>
      </c>
      <c r="I28" s="155"/>
    </row>
    <row r="29" ht="17.25" customHeight="1" spans="1:9">
      <c r="A29" s="116" t="s">
        <v>5395</v>
      </c>
      <c r="B29" s="116" t="s">
        <v>25</v>
      </c>
      <c r="C29" s="117" t="s">
        <v>5394</v>
      </c>
      <c r="D29" s="118">
        <v>45647</v>
      </c>
      <c r="E29" s="118">
        <v>45649</v>
      </c>
      <c r="F29" s="121">
        <v>765</v>
      </c>
      <c r="G29" s="120">
        <v>45653</v>
      </c>
      <c r="H29" s="116" t="s">
        <v>31</v>
      </c>
      <c r="I29" s="155"/>
    </row>
    <row r="30" ht="17.25" customHeight="1" spans="1:9">
      <c r="A30" s="116" t="s">
        <v>5396</v>
      </c>
      <c r="B30" s="122"/>
      <c r="C30" s="122" t="s">
        <v>5397</v>
      </c>
      <c r="D30" s="118">
        <v>45649</v>
      </c>
      <c r="E30" s="118">
        <v>45649</v>
      </c>
      <c r="F30" s="119">
        <v>800</v>
      </c>
      <c r="G30" s="120">
        <v>45653</v>
      </c>
      <c r="H30" s="116">
        <v>1000000000</v>
      </c>
      <c r="I30" s="155"/>
    </row>
    <row r="31" ht="24.75" customHeight="1" spans="1:40">
      <c r="A31" s="22" t="s">
        <v>2713</v>
      </c>
      <c r="B31" s="106"/>
      <c r="C31" s="106"/>
      <c r="D31" s="106"/>
      <c r="E31" s="106"/>
      <c r="F31" s="106"/>
      <c r="G31" s="106"/>
      <c r="H31" s="107"/>
      <c r="I31" s="152">
        <f>SUM(F32:F57)</f>
        <v>164160.34</v>
      </c>
      <c r="AN31" s="147" t="s">
        <v>52</v>
      </c>
    </row>
    <row r="32" ht="16.5" customHeight="1" spans="1:9">
      <c r="A32" s="122" t="s">
        <v>5398</v>
      </c>
      <c r="B32" s="116" t="s">
        <v>121</v>
      </c>
      <c r="C32" s="122" t="s">
        <v>5399</v>
      </c>
      <c r="D32" s="123">
        <v>45643</v>
      </c>
      <c r="E32" s="124">
        <v>45645</v>
      </c>
      <c r="F32" s="72">
        <v>2795.62</v>
      </c>
      <c r="G32" s="120">
        <v>45653</v>
      </c>
      <c r="H32" s="116">
        <v>1000000000</v>
      </c>
      <c r="I32" s="155"/>
    </row>
    <row r="33" customHeight="1" spans="1:9">
      <c r="A33" s="122" t="s">
        <v>5400</v>
      </c>
      <c r="B33" s="26" t="s">
        <v>121</v>
      </c>
      <c r="C33" s="122" t="s">
        <v>5401</v>
      </c>
      <c r="D33" s="124">
        <v>45643</v>
      </c>
      <c r="E33" s="123">
        <v>45645</v>
      </c>
      <c r="F33" s="72">
        <v>4435.72</v>
      </c>
      <c r="G33" s="120">
        <v>45653</v>
      </c>
      <c r="H33" s="116">
        <v>1000000000</v>
      </c>
      <c r="I33" s="155"/>
    </row>
    <row r="34" ht="16.5" customHeight="1" spans="1:9">
      <c r="A34" s="108" t="s">
        <v>5402</v>
      </c>
      <c r="B34" s="33">
        <v>115406</v>
      </c>
      <c r="C34" s="40" t="s">
        <v>5403</v>
      </c>
      <c r="D34" s="36">
        <v>45643</v>
      </c>
      <c r="E34" s="35">
        <v>45645</v>
      </c>
      <c r="F34" s="42">
        <f>100*2+660*2</f>
        <v>1520</v>
      </c>
      <c r="G34" s="120">
        <v>45653</v>
      </c>
      <c r="H34" s="33">
        <v>1000000000</v>
      </c>
      <c r="I34" s="153"/>
    </row>
    <row r="35" ht="16.5" customHeight="1" spans="1:40">
      <c r="A35" s="117" t="s">
        <v>5404</v>
      </c>
      <c r="B35" s="26" t="s">
        <v>5338</v>
      </c>
      <c r="C35" s="25" t="s">
        <v>1518</v>
      </c>
      <c r="D35" s="125">
        <v>45643</v>
      </c>
      <c r="E35" s="126">
        <v>45646</v>
      </c>
      <c r="F35" s="127">
        <v>12003.14</v>
      </c>
      <c r="G35" s="128">
        <v>45653</v>
      </c>
      <c r="H35" s="26">
        <v>1000000000</v>
      </c>
      <c r="I35" s="156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</row>
    <row r="36" ht="16.5" customHeight="1" spans="1:40">
      <c r="A36" s="117" t="s">
        <v>5405</v>
      </c>
      <c r="B36" s="26" t="s">
        <v>421</v>
      </c>
      <c r="C36" s="129" t="s">
        <v>5406</v>
      </c>
      <c r="D36" s="126">
        <v>45644</v>
      </c>
      <c r="E36" s="125">
        <v>45645</v>
      </c>
      <c r="F36" s="130">
        <v>14970.7</v>
      </c>
      <c r="G36" s="128">
        <v>45653</v>
      </c>
      <c r="H36" s="26">
        <v>1000000000</v>
      </c>
      <c r="I36" s="156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</row>
    <row r="37" ht="16.5" customHeight="1" spans="1:40">
      <c r="A37" s="117" t="s">
        <v>5407</v>
      </c>
      <c r="B37" s="26" t="s">
        <v>60</v>
      </c>
      <c r="C37" s="25" t="s">
        <v>465</v>
      </c>
      <c r="D37" s="125">
        <v>45644</v>
      </c>
      <c r="E37" s="126">
        <v>45645</v>
      </c>
      <c r="F37" s="131">
        <v>119</v>
      </c>
      <c r="G37" s="128">
        <v>45653</v>
      </c>
      <c r="H37" s="26">
        <v>1000000000</v>
      </c>
      <c r="I37" s="156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</row>
    <row r="38" ht="16.5" customHeight="1" spans="1:40">
      <c r="A38" s="117" t="s">
        <v>5408</v>
      </c>
      <c r="B38" s="132" t="s">
        <v>5409</v>
      </c>
      <c r="C38" s="25" t="s">
        <v>5410</v>
      </c>
      <c r="D38" s="133">
        <v>45644</v>
      </c>
      <c r="E38" s="125">
        <v>45646</v>
      </c>
      <c r="F38" s="127">
        <v>8500</v>
      </c>
      <c r="G38" s="128">
        <v>45653</v>
      </c>
      <c r="H38" s="26">
        <v>1000000000</v>
      </c>
      <c r="I38" s="156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</row>
    <row r="39" ht="16.5" customHeight="1" spans="1:40">
      <c r="A39" s="117" t="s">
        <v>5411</v>
      </c>
      <c r="B39" s="134" t="s">
        <v>4643</v>
      </c>
      <c r="C39" s="25" t="s">
        <v>5412</v>
      </c>
      <c r="D39" s="125">
        <v>45645</v>
      </c>
      <c r="E39" s="126">
        <v>45646</v>
      </c>
      <c r="F39" s="135">
        <v>7675</v>
      </c>
      <c r="G39" s="128">
        <v>45653</v>
      </c>
      <c r="H39" s="26">
        <v>3008000000</v>
      </c>
      <c r="I39" s="156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</row>
    <row r="40" ht="16.5" customHeight="1" spans="1:40">
      <c r="A40" s="26" t="s">
        <v>5413</v>
      </c>
      <c r="B40" s="26" t="s">
        <v>121</v>
      </c>
      <c r="C40" s="25" t="s">
        <v>308</v>
      </c>
      <c r="D40" s="136">
        <v>45645</v>
      </c>
      <c r="E40" s="125">
        <v>45646</v>
      </c>
      <c r="F40" s="127">
        <v>2236.5</v>
      </c>
      <c r="G40" s="128">
        <v>45653</v>
      </c>
      <c r="H40" s="26">
        <v>1000000000</v>
      </c>
      <c r="I40" s="156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</row>
    <row r="41" ht="16.5" customHeight="1" spans="1:40">
      <c r="A41" s="117" t="s">
        <v>5414</v>
      </c>
      <c r="B41" s="26" t="s">
        <v>253</v>
      </c>
      <c r="C41" s="25" t="s">
        <v>1518</v>
      </c>
      <c r="D41" s="136">
        <v>45645</v>
      </c>
      <c r="E41" s="125">
        <v>45646</v>
      </c>
      <c r="F41" s="135">
        <v>7468.76</v>
      </c>
      <c r="G41" s="128">
        <v>45653</v>
      </c>
      <c r="H41" s="26">
        <v>1000000000</v>
      </c>
      <c r="I41" s="156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</row>
    <row r="42" ht="17.25" customHeight="1" spans="1:40">
      <c r="A42" s="117" t="s">
        <v>5415</v>
      </c>
      <c r="B42" s="26" t="s">
        <v>91</v>
      </c>
      <c r="C42" s="25" t="s">
        <v>92</v>
      </c>
      <c r="D42" s="136">
        <v>45645</v>
      </c>
      <c r="E42" s="125">
        <v>45646</v>
      </c>
      <c r="F42" s="137">
        <v>5551.69</v>
      </c>
      <c r="G42" s="128">
        <v>45653</v>
      </c>
      <c r="H42" s="26">
        <v>1000000000</v>
      </c>
      <c r="I42" s="156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</row>
    <row r="43" ht="16.5" customHeight="1" spans="1:40">
      <c r="A43" s="117" t="s">
        <v>5416</v>
      </c>
      <c r="B43" s="26" t="s">
        <v>295</v>
      </c>
      <c r="C43" s="25" t="s">
        <v>873</v>
      </c>
      <c r="D43" s="136">
        <v>45645</v>
      </c>
      <c r="E43" s="125">
        <v>45646</v>
      </c>
      <c r="F43" s="127">
        <v>5706.59</v>
      </c>
      <c r="G43" s="128">
        <v>45653</v>
      </c>
      <c r="H43" s="26">
        <v>1000000000</v>
      </c>
      <c r="I43" s="156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</row>
    <row r="44" ht="16.5" customHeight="1" spans="1:40">
      <c r="A44" s="117" t="s">
        <v>5417</v>
      </c>
      <c r="B44" s="26" t="s">
        <v>295</v>
      </c>
      <c r="C44" s="25" t="s">
        <v>5418</v>
      </c>
      <c r="D44" s="136">
        <v>45645</v>
      </c>
      <c r="E44" s="125">
        <v>45646</v>
      </c>
      <c r="F44" s="127">
        <v>3507.62</v>
      </c>
      <c r="G44" s="128">
        <v>45653</v>
      </c>
      <c r="H44" s="26">
        <v>1000000000</v>
      </c>
      <c r="I44" s="156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</row>
    <row r="45" ht="16.5" customHeight="1" spans="1:40">
      <c r="A45" s="117" t="s">
        <v>5419</v>
      </c>
      <c r="B45" s="26" t="s">
        <v>213</v>
      </c>
      <c r="C45" s="25" t="s">
        <v>216</v>
      </c>
      <c r="D45" s="136">
        <v>45645</v>
      </c>
      <c r="E45" s="125">
        <v>45646</v>
      </c>
      <c r="F45" s="127">
        <v>4180.95</v>
      </c>
      <c r="G45" s="128">
        <v>45653</v>
      </c>
      <c r="H45" s="26">
        <v>1000000000</v>
      </c>
      <c r="I45" s="156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</row>
    <row r="46" customHeight="1" spans="1:40">
      <c r="A46" s="117" t="s">
        <v>5420</v>
      </c>
      <c r="B46" s="26" t="s">
        <v>213</v>
      </c>
      <c r="C46" s="25" t="s">
        <v>216</v>
      </c>
      <c r="D46" s="136">
        <v>45645</v>
      </c>
      <c r="E46" s="125">
        <v>45646</v>
      </c>
      <c r="F46" s="138">
        <v>11470.57</v>
      </c>
      <c r="G46" s="128">
        <v>45653</v>
      </c>
      <c r="H46" s="26">
        <v>1000000000</v>
      </c>
      <c r="I46" s="156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</row>
    <row r="47" customHeight="1" spans="1:40">
      <c r="A47" s="117" t="s">
        <v>5421</v>
      </c>
      <c r="B47" s="26" t="s">
        <v>5409</v>
      </c>
      <c r="C47" s="25" t="s">
        <v>5422</v>
      </c>
      <c r="D47" s="136">
        <v>45645</v>
      </c>
      <c r="E47" s="125">
        <v>45649</v>
      </c>
      <c r="F47" s="135">
        <v>2550</v>
      </c>
      <c r="G47" s="128">
        <v>45653</v>
      </c>
      <c r="H47" s="26">
        <v>1000000000</v>
      </c>
      <c r="I47" s="156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</row>
    <row r="48" customHeight="1" spans="1:40">
      <c r="A48" s="26" t="s">
        <v>5423</v>
      </c>
      <c r="B48" s="26" t="s">
        <v>213</v>
      </c>
      <c r="C48" s="25" t="s">
        <v>216</v>
      </c>
      <c r="D48" s="136">
        <v>45645</v>
      </c>
      <c r="E48" s="125">
        <v>45649</v>
      </c>
      <c r="F48" s="135">
        <v>17397.15</v>
      </c>
      <c r="G48" s="128">
        <v>45653</v>
      </c>
      <c r="H48" s="26">
        <v>1000000000</v>
      </c>
      <c r="I48" s="156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</row>
    <row r="49" customHeight="1" spans="1:40">
      <c r="A49" s="26" t="s">
        <v>5424</v>
      </c>
      <c r="B49" s="26" t="s">
        <v>5425</v>
      </c>
      <c r="C49" s="25" t="s">
        <v>5426</v>
      </c>
      <c r="D49" s="136">
        <v>45645</v>
      </c>
      <c r="E49" s="125">
        <v>45649</v>
      </c>
      <c r="F49" s="127">
        <v>2833</v>
      </c>
      <c r="G49" s="128">
        <v>45653</v>
      </c>
      <c r="H49" s="26">
        <v>1000000000</v>
      </c>
      <c r="I49" s="156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</row>
    <row r="50" customHeight="1" spans="1:40">
      <c r="A50" s="117" t="s">
        <v>5427</v>
      </c>
      <c r="B50" s="26" t="s">
        <v>213</v>
      </c>
      <c r="C50" s="25" t="s">
        <v>216</v>
      </c>
      <c r="D50" s="136">
        <v>45645</v>
      </c>
      <c r="E50" s="125">
        <v>45649</v>
      </c>
      <c r="F50" s="138">
        <v>2916.4</v>
      </c>
      <c r="G50" s="128">
        <v>45653</v>
      </c>
      <c r="H50" s="26">
        <v>3008000000</v>
      </c>
      <c r="I50" s="156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</row>
    <row r="51" customHeight="1" spans="1:9">
      <c r="A51" s="122" t="s">
        <v>5428</v>
      </c>
      <c r="B51" s="116" t="s">
        <v>213</v>
      </c>
      <c r="C51" s="122" t="s">
        <v>216</v>
      </c>
      <c r="D51" s="123">
        <v>45646</v>
      </c>
      <c r="E51" s="123">
        <v>45649</v>
      </c>
      <c r="F51" s="139">
        <v>5403.45</v>
      </c>
      <c r="G51" s="120">
        <v>45653</v>
      </c>
      <c r="H51" s="116">
        <v>1000000000</v>
      </c>
      <c r="I51" s="155"/>
    </row>
    <row r="52" customHeight="1" spans="1:9">
      <c r="A52" s="116" t="s">
        <v>5429</v>
      </c>
      <c r="B52" s="116" t="s">
        <v>5430</v>
      </c>
      <c r="C52" s="122" t="s">
        <v>5431</v>
      </c>
      <c r="D52" s="140">
        <v>45646</v>
      </c>
      <c r="E52" s="123">
        <v>45649</v>
      </c>
      <c r="F52" s="141">
        <v>63.39</v>
      </c>
      <c r="G52" s="120">
        <v>45653</v>
      </c>
      <c r="H52" s="116">
        <v>1000000000</v>
      </c>
      <c r="I52" s="155"/>
    </row>
    <row r="53" customHeight="1" spans="1:9">
      <c r="A53" s="122" t="s">
        <v>5432</v>
      </c>
      <c r="B53" s="116" t="s">
        <v>5433</v>
      </c>
      <c r="C53" s="142" t="s">
        <v>5434</v>
      </c>
      <c r="D53" s="140">
        <v>45646</v>
      </c>
      <c r="E53" s="123">
        <v>45649</v>
      </c>
      <c r="F53" s="143">
        <v>2775.85</v>
      </c>
      <c r="G53" s="120">
        <v>45653</v>
      </c>
      <c r="H53" s="116">
        <v>1444000000</v>
      </c>
      <c r="I53" s="155"/>
    </row>
    <row r="54" customHeight="1" spans="1:9">
      <c r="A54" s="122" t="s">
        <v>5435</v>
      </c>
      <c r="B54" s="116" t="s">
        <v>5436</v>
      </c>
      <c r="C54" s="142" t="s">
        <v>5406</v>
      </c>
      <c r="D54" s="140">
        <v>45646</v>
      </c>
      <c r="E54" s="123">
        <v>45650</v>
      </c>
      <c r="F54" s="144">
        <v>5390.28</v>
      </c>
      <c r="G54" s="120">
        <v>45653</v>
      </c>
      <c r="H54" s="116">
        <v>100000000</v>
      </c>
      <c r="I54" s="155"/>
    </row>
    <row r="55" customHeight="1" spans="1:9">
      <c r="A55" s="26" t="s">
        <v>5437</v>
      </c>
      <c r="B55" s="116" t="s">
        <v>5436</v>
      </c>
      <c r="C55" s="142" t="s">
        <v>5406</v>
      </c>
      <c r="D55" s="140">
        <v>45646</v>
      </c>
      <c r="E55" s="123">
        <v>45650</v>
      </c>
      <c r="F55" s="130">
        <v>1962.27</v>
      </c>
      <c r="G55" s="120">
        <v>45653</v>
      </c>
      <c r="H55" s="145">
        <v>1133000000</v>
      </c>
      <c r="I55" s="155"/>
    </row>
    <row r="56" customHeight="1" spans="1:9">
      <c r="A56" s="122" t="s">
        <v>5438</v>
      </c>
      <c r="B56" s="116" t="s">
        <v>1908</v>
      </c>
      <c r="C56" s="146" t="s">
        <v>5371</v>
      </c>
      <c r="D56" s="140">
        <v>45649</v>
      </c>
      <c r="E56" s="123">
        <v>45649</v>
      </c>
      <c r="F56" s="130">
        <v>15647.13</v>
      </c>
      <c r="G56" s="120">
        <v>45653</v>
      </c>
      <c r="H56" s="116">
        <v>1000000000</v>
      </c>
      <c r="I56" s="155"/>
    </row>
    <row r="57" ht="15.75" customHeight="1" spans="1:9">
      <c r="A57" s="122" t="s">
        <v>5439</v>
      </c>
      <c r="B57" s="116" t="s">
        <v>107</v>
      </c>
      <c r="C57" s="122" t="s">
        <v>5440</v>
      </c>
      <c r="D57" s="140">
        <v>45637</v>
      </c>
      <c r="E57" s="123">
        <v>45646</v>
      </c>
      <c r="F57" s="72">
        <v>15079.56</v>
      </c>
      <c r="G57" s="120">
        <v>45653</v>
      </c>
      <c r="H57" s="116">
        <v>1000000000</v>
      </c>
      <c r="I57" s="155"/>
    </row>
    <row r="58" ht="15.75" customHeight="1" spans="1:9">
      <c r="A58" s="22" t="s">
        <v>160</v>
      </c>
      <c r="B58" s="106"/>
      <c r="C58" s="106"/>
      <c r="D58" s="106"/>
      <c r="E58" s="106"/>
      <c r="F58" s="106"/>
      <c r="G58" s="106"/>
      <c r="H58" s="107"/>
      <c r="I58" s="152">
        <f>SUM(F59)</f>
        <v>33318.64</v>
      </c>
    </row>
    <row r="59" ht="15.75" customHeight="1" spans="1:40">
      <c r="A59" s="147" t="s">
        <v>5441</v>
      </c>
      <c r="B59" s="91" t="s">
        <v>5442</v>
      </c>
      <c r="C59" s="122" t="s">
        <v>5443</v>
      </c>
      <c r="D59" s="123">
        <v>45649</v>
      </c>
      <c r="E59" s="125">
        <v>45649</v>
      </c>
      <c r="F59" s="148">
        <v>33318.64</v>
      </c>
      <c r="G59" s="120">
        <v>45653</v>
      </c>
      <c r="H59" s="149" t="s">
        <v>1577</v>
      </c>
      <c r="I59" s="155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</row>
    <row r="60" ht="15.75" customHeight="1" spans="1:9">
      <c r="A60" s="22" t="s">
        <v>161</v>
      </c>
      <c r="B60" s="106"/>
      <c r="C60" s="106"/>
      <c r="D60" s="106"/>
      <c r="E60" s="106"/>
      <c r="F60" s="106"/>
      <c r="G60" s="106"/>
      <c r="H60" s="107"/>
      <c r="I60" s="152">
        <f>SUM(F61:F62)</f>
        <v>214254.22</v>
      </c>
    </row>
    <row r="61" ht="16.5" customHeight="1" spans="1:9">
      <c r="A61" s="33" t="s">
        <v>5444</v>
      </c>
      <c r="B61" s="108" t="s">
        <v>166</v>
      </c>
      <c r="C61" s="108" t="s">
        <v>5445</v>
      </c>
      <c r="D61" s="36">
        <v>45638</v>
      </c>
      <c r="E61" s="36">
        <v>45646</v>
      </c>
      <c r="F61" s="150">
        <v>97232.46</v>
      </c>
      <c r="G61" s="120">
        <v>45653</v>
      </c>
      <c r="H61" s="33">
        <v>1000000000</v>
      </c>
      <c r="I61" s="153"/>
    </row>
    <row r="62" ht="17.25" customHeight="1" spans="1:9">
      <c r="A62" s="26" t="s">
        <v>5446</v>
      </c>
      <c r="B62" s="122" t="s">
        <v>166</v>
      </c>
      <c r="C62" s="122" t="s">
        <v>5447</v>
      </c>
      <c r="D62" s="124">
        <v>45650</v>
      </c>
      <c r="E62" s="124">
        <v>45653</v>
      </c>
      <c r="F62" s="119">
        <v>117021.76</v>
      </c>
      <c r="G62" s="120">
        <v>45653</v>
      </c>
      <c r="H62" s="116">
        <v>1000000000</v>
      </c>
      <c r="I62" s="155"/>
    </row>
    <row r="63" ht="15.75" customHeight="1" spans="1:9">
      <c r="A63" s="22" t="s">
        <v>186</v>
      </c>
      <c r="B63" s="106"/>
      <c r="C63" s="106"/>
      <c r="D63" s="106"/>
      <c r="E63" s="106"/>
      <c r="F63" s="106"/>
      <c r="G63" s="106"/>
      <c r="H63" s="107"/>
      <c r="I63" s="152">
        <f>SUM(F64:F65)</f>
        <v>30904.05</v>
      </c>
    </row>
    <row r="64" ht="18" customHeight="1" spans="1:9">
      <c r="A64" s="116" t="s">
        <v>5448</v>
      </c>
      <c r="B64" s="116" t="s">
        <v>121</v>
      </c>
      <c r="C64" s="122" t="s">
        <v>308</v>
      </c>
      <c r="D64" s="140">
        <v>45644</v>
      </c>
      <c r="E64" s="151">
        <v>45646</v>
      </c>
      <c r="F64" s="119">
        <v>15528.56</v>
      </c>
      <c r="G64" s="120">
        <v>45653</v>
      </c>
      <c r="H64" s="116">
        <v>1000000000</v>
      </c>
      <c r="I64" s="155"/>
    </row>
    <row r="65" customHeight="1" spans="1:9">
      <c r="A65" s="159" t="s">
        <v>5449</v>
      </c>
      <c r="B65" s="116" t="s">
        <v>121</v>
      </c>
      <c r="C65" s="122" t="s">
        <v>308</v>
      </c>
      <c r="D65" s="160">
        <v>45644</v>
      </c>
      <c r="E65" s="151">
        <v>45646</v>
      </c>
      <c r="F65" s="119">
        <v>15375.49</v>
      </c>
      <c r="G65" s="120">
        <v>45653</v>
      </c>
      <c r="H65" s="116">
        <v>1000000000</v>
      </c>
      <c r="I65" s="155"/>
    </row>
    <row r="66" ht="15.75" customHeight="1" spans="1:9">
      <c r="A66" s="22" t="s">
        <v>187</v>
      </c>
      <c r="B66" s="106"/>
      <c r="C66" s="106"/>
      <c r="D66" s="106"/>
      <c r="E66" s="106"/>
      <c r="F66" s="106"/>
      <c r="G66" s="106"/>
      <c r="H66" s="107"/>
      <c r="I66" s="152">
        <f>SUM(F67:F70)</f>
        <v>643461.8</v>
      </c>
    </row>
    <row r="67" ht="15.75" customHeight="1" spans="1:9">
      <c r="A67" s="116" t="s">
        <v>974</v>
      </c>
      <c r="B67" s="116" t="s">
        <v>198</v>
      </c>
      <c r="C67" s="122" t="s">
        <v>5450</v>
      </c>
      <c r="D67" s="161">
        <v>45644</v>
      </c>
      <c r="E67" s="161">
        <v>45645</v>
      </c>
      <c r="F67" s="139">
        <v>259680</v>
      </c>
      <c r="G67" s="120">
        <v>45653</v>
      </c>
      <c r="H67" s="145" t="s">
        <v>973</v>
      </c>
      <c r="I67" s="155"/>
    </row>
    <row r="68" ht="15.75" customHeight="1" spans="1:9">
      <c r="A68" s="116" t="s">
        <v>704</v>
      </c>
      <c r="B68" s="116" t="s">
        <v>198</v>
      </c>
      <c r="C68" s="122" t="s">
        <v>5451</v>
      </c>
      <c r="D68" s="161">
        <v>45644</v>
      </c>
      <c r="E68" s="161">
        <v>45645</v>
      </c>
      <c r="F68" s="121">
        <v>325000</v>
      </c>
      <c r="G68" s="120">
        <v>45653</v>
      </c>
      <c r="H68" s="145" t="s">
        <v>5452</v>
      </c>
      <c r="I68" s="155"/>
    </row>
    <row r="69" ht="15.75" customHeight="1" spans="1:9">
      <c r="A69" s="122" t="s">
        <v>5453</v>
      </c>
      <c r="B69" s="162" t="s">
        <v>88</v>
      </c>
      <c r="C69" s="163" t="s">
        <v>3815</v>
      </c>
      <c r="D69" s="118">
        <v>45645</v>
      </c>
      <c r="E69" s="161">
        <v>45646</v>
      </c>
      <c r="F69" s="121">
        <v>34899.38</v>
      </c>
      <c r="G69" s="120">
        <v>45653</v>
      </c>
      <c r="H69" s="33">
        <v>1050000117</v>
      </c>
      <c r="I69" s="155"/>
    </row>
    <row r="70" ht="15.75" customHeight="1" spans="1:9">
      <c r="A70" s="122" t="s">
        <v>5454</v>
      </c>
      <c r="B70" s="116" t="s">
        <v>301</v>
      </c>
      <c r="C70" s="117" t="s">
        <v>3039</v>
      </c>
      <c r="D70" s="118">
        <v>45646</v>
      </c>
      <c r="E70" s="161">
        <v>45646</v>
      </c>
      <c r="F70" s="119">
        <v>23882.42</v>
      </c>
      <c r="G70" s="120">
        <v>45653</v>
      </c>
      <c r="H70" s="116">
        <v>1000000000</v>
      </c>
      <c r="I70" s="155"/>
    </row>
    <row r="71" ht="15.75" customHeight="1" spans="1:9">
      <c r="A71" s="22" t="s">
        <v>208</v>
      </c>
      <c r="B71" s="106"/>
      <c r="C71" s="106"/>
      <c r="D71" s="106"/>
      <c r="E71" s="106"/>
      <c r="F71" s="106"/>
      <c r="G71" s="106"/>
      <c r="H71" s="107"/>
      <c r="I71" s="152">
        <f>SUM(F72:F73)</f>
        <v>56741.24</v>
      </c>
    </row>
    <row r="72" ht="17.25" customHeight="1" spans="1:9">
      <c r="A72" s="26" t="s">
        <v>5455</v>
      </c>
      <c r="B72" s="26" t="s">
        <v>5456</v>
      </c>
      <c r="C72" s="117" t="s">
        <v>5457</v>
      </c>
      <c r="D72" s="123">
        <v>45646</v>
      </c>
      <c r="E72" s="123">
        <v>45646</v>
      </c>
      <c r="F72" s="141">
        <v>21267.22</v>
      </c>
      <c r="G72" s="120">
        <v>45653</v>
      </c>
      <c r="H72" s="116">
        <v>1000000000</v>
      </c>
      <c r="I72" s="155"/>
    </row>
    <row r="73" ht="17.25" customHeight="1" spans="1:9">
      <c r="A73" s="116" t="s">
        <v>5458</v>
      </c>
      <c r="B73" s="26" t="s">
        <v>213</v>
      </c>
      <c r="C73" s="122" t="s">
        <v>214</v>
      </c>
      <c r="D73" s="123">
        <v>45646</v>
      </c>
      <c r="E73" s="123">
        <v>45646</v>
      </c>
      <c r="F73" s="143">
        <v>35474.02</v>
      </c>
      <c r="G73" s="120">
        <v>45653</v>
      </c>
      <c r="H73" s="116">
        <v>1000000000</v>
      </c>
      <c r="I73" s="155"/>
    </row>
    <row r="74" ht="15.75" customHeight="1" spans="1:9">
      <c r="A74" s="22" t="s">
        <v>220</v>
      </c>
      <c r="B74" s="106"/>
      <c r="C74" s="106"/>
      <c r="D74" s="106"/>
      <c r="E74" s="106"/>
      <c r="F74" s="106"/>
      <c r="G74" s="106"/>
      <c r="H74" s="107"/>
      <c r="I74" s="152">
        <f>SUM(F75)</f>
        <v>0</v>
      </c>
    </row>
    <row r="75" ht="15.75" customHeight="1" spans="1:9">
      <c r="A75" s="116"/>
      <c r="B75" s="116"/>
      <c r="C75" s="122"/>
      <c r="D75" s="118"/>
      <c r="E75" s="118"/>
      <c r="F75" s="72"/>
      <c r="G75" s="164"/>
      <c r="H75" s="116"/>
      <c r="I75" s="122"/>
    </row>
    <row r="76" ht="15.75" customHeight="1" spans="1:9">
      <c r="A76" s="22" t="s">
        <v>221</v>
      </c>
      <c r="B76" s="106"/>
      <c r="C76" s="106"/>
      <c r="D76" s="106"/>
      <c r="E76" s="106"/>
      <c r="F76" s="106"/>
      <c r="G76" s="106"/>
      <c r="H76" s="107"/>
      <c r="I76" s="152">
        <f>SUM(F77)</f>
        <v>0</v>
      </c>
    </row>
    <row r="77" ht="15.75" customHeight="1" spans="1:9">
      <c r="A77" s="122"/>
      <c r="B77" s="117"/>
      <c r="C77" s="122"/>
      <c r="D77" s="118"/>
      <c r="E77" s="151"/>
      <c r="F77" s="165"/>
      <c r="G77" s="166"/>
      <c r="H77" s="116"/>
      <c r="I77" s="173"/>
    </row>
    <row r="78" customFormat="1" ht="15.75" customHeight="1" spans="1:8">
      <c r="A78" s="91"/>
      <c r="B78" s="91"/>
      <c r="D78" s="91"/>
      <c r="E78" s="91"/>
      <c r="F78" s="167"/>
      <c r="G78" s="168"/>
      <c r="H78" s="169"/>
    </row>
    <row r="79" customFormat="1" ht="15.75" customHeight="1" spans="1:8">
      <c r="A79" s="170" t="s">
        <v>222</v>
      </c>
      <c r="B79" s="171"/>
      <c r="C79" s="171"/>
      <c r="D79" s="91"/>
      <c r="E79" s="91"/>
      <c r="F79" s="167"/>
      <c r="H79" s="91"/>
    </row>
    <row r="80" customFormat="1" ht="15.75" customHeight="1" spans="1:8">
      <c r="A80" s="172" t="s">
        <v>223</v>
      </c>
      <c r="B80" s="102"/>
      <c r="C80" s="102"/>
      <c r="D80" s="91"/>
      <c r="E80" s="91"/>
      <c r="F80" s="167"/>
      <c r="H80" s="91"/>
    </row>
    <row r="81" customFormat="1" ht="15.75" customHeight="1" spans="1:8">
      <c r="A81" s="91"/>
      <c r="B81" s="91"/>
      <c r="D81" s="91"/>
      <c r="E81" s="91"/>
      <c r="F81" s="167"/>
      <c r="H81" s="91"/>
    </row>
    <row r="82" customFormat="1" ht="15.75" customHeight="1" spans="1:8">
      <c r="A82" s="91"/>
      <c r="B82" s="91"/>
      <c r="D82" s="91"/>
      <c r="E82" s="91"/>
      <c r="F82" s="167"/>
      <c r="H82" s="91"/>
    </row>
    <row r="83" customFormat="1" ht="15.75" customHeight="1" spans="1:8">
      <c r="A83" s="91"/>
      <c r="B83" s="91"/>
      <c r="D83" s="91"/>
      <c r="E83" s="91"/>
      <c r="F83" s="167"/>
      <c r="H83" s="91"/>
    </row>
    <row r="84" customFormat="1" ht="15.75" customHeight="1" spans="1:8">
      <c r="A84" s="91"/>
      <c r="B84" s="91"/>
      <c r="D84" s="91"/>
      <c r="E84" s="91"/>
      <c r="F84" s="167"/>
      <c r="H84" s="91"/>
    </row>
    <row r="85" customFormat="1" ht="15.75" customHeight="1" spans="1:8">
      <c r="A85" s="91"/>
      <c r="B85" s="91"/>
      <c r="D85" s="91"/>
      <c r="E85" s="91"/>
      <c r="F85" s="167"/>
      <c r="H85" s="91"/>
    </row>
    <row r="86" customFormat="1" ht="15.75" customHeight="1" spans="1:8">
      <c r="A86" s="91"/>
      <c r="B86" s="91"/>
      <c r="D86" s="91"/>
      <c r="E86" s="91"/>
      <c r="F86" s="167"/>
      <c r="H86" s="91"/>
    </row>
    <row r="87" customFormat="1" ht="15.75" customHeight="1" spans="1:8">
      <c r="A87" s="91"/>
      <c r="B87" s="91"/>
      <c r="D87" s="91"/>
      <c r="E87" s="91"/>
      <c r="F87" s="167"/>
      <c r="H87" s="91"/>
    </row>
    <row r="88" customFormat="1" ht="15.75" customHeight="1" spans="1:8">
      <c r="A88" s="91"/>
      <c r="B88" s="91"/>
      <c r="D88" s="91"/>
      <c r="E88" s="91"/>
      <c r="F88" s="167"/>
      <c r="H88" s="91"/>
    </row>
    <row r="89" customFormat="1" ht="15.75" customHeight="1" spans="1:8">
      <c r="A89" s="91"/>
      <c r="B89" s="91"/>
      <c r="D89" s="91"/>
      <c r="E89" s="91"/>
      <c r="F89" s="167"/>
      <c r="H89" s="91"/>
    </row>
    <row r="90" customFormat="1" ht="15.75" customHeight="1" spans="1:8">
      <c r="A90" s="91"/>
      <c r="B90" s="91"/>
      <c r="D90" s="91"/>
      <c r="E90" s="91"/>
      <c r="F90" s="167"/>
      <c r="H90" s="91"/>
    </row>
    <row r="91" customFormat="1" ht="15.75" customHeight="1" spans="1:8">
      <c r="A91" s="91"/>
      <c r="B91" s="91"/>
      <c r="D91" s="91"/>
      <c r="E91" s="91"/>
      <c r="F91" s="167"/>
      <c r="H91" s="91"/>
    </row>
    <row r="92" customFormat="1" ht="15.75" customHeight="1" spans="1:8">
      <c r="A92" s="91"/>
      <c r="B92" s="91"/>
      <c r="D92" s="91"/>
      <c r="E92" s="91"/>
      <c r="F92" s="167"/>
      <c r="H92" s="91"/>
    </row>
    <row r="93" customFormat="1" ht="15.75" customHeight="1" spans="1:8">
      <c r="A93" s="91"/>
      <c r="B93" s="91"/>
      <c r="D93" s="91"/>
      <c r="E93" s="91"/>
      <c r="F93" s="167"/>
      <c r="H93" s="91"/>
    </row>
    <row r="94" customFormat="1" ht="15.75" customHeight="1" spans="1:8">
      <c r="A94" s="91"/>
      <c r="B94" s="91"/>
      <c r="D94" s="91"/>
      <c r="E94" s="91"/>
      <c r="F94" s="167"/>
      <c r="H94" s="91"/>
    </row>
    <row r="95" customFormat="1" ht="15.75" customHeight="1" spans="1:8">
      <c r="A95" s="91"/>
      <c r="B95" s="91"/>
      <c r="D95" s="91"/>
      <c r="E95" s="91"/>
      <c r="F95" s="167"/>
      <c r="H95" s="91"/>
    </row>
    <row r="96" customFormat="1" ht="15.75" customHeight="1" spans="1:8">
      <c r="A96" s="91"/>
      <c r="B96" s="91"/>
      <c r="D96" s="91"/>
      <c r="E96" s="91"/>
      <c r="F96" s="167"/>
      <c r="H96" s="91"/>
    </row>
    <row r="97" customFormat="1" ht="15.75" customHeight="1" spans="1:8">
      <c r="A97" s="91"/>
      <c r="B97" s="91"/>
      <c r="D97" s="91"/>
      <c r="E97" s="91"/>
      <c r="F97" s="167"/>
      <c r="H97" s="91"/>
    </row>
    <row r="98" customFormat="1" ht="15.75" customHeight="1" spans="1:8">
      <c r="A98" s="91"/>
      <c r="B98" s="91"/>
      <c r="D98" s="91"/>
      <c r="E98" s="91"/>
      <c r="F98" s="167"/>
      <c r="H98" s="91"/>
    </row>
    <row r="99" customFormat="1" ht="15.75" customHeight="1" spans="1:8">
      <c r="A99" s="91"/>
      <c r="B99" s="91"/>
      <c r="D99" s="91"/>
      <c r="E99" s="91"/>
      <c r="F99" s="167"/>
      <c r="H99" s="91"/>
    </row>
    <row r="100" customFormat="1" ht="15.75" customHeight="1" spans="1:8">
      <c r="A100" s="91"/>
      <c r="B100" s="91"/>
      <c r="D100" s="91"/>
      <c r="E100" s="91"/>
      <c r="F100" s="167"/>
      <c r="H100" s="91"/>
    </row>
    <row r="101" customFormat="1" ht="15.75" customHeight="1" spans="1:8">
      <c r="A101" s="91"/>
      <c r="B101" s="91"/>
      <c r="D101" s="91"/>
      <c r="E101" s="91"/>
      <c r="F101" s="167"/>
      <c r="H101" s="91"/>
    </row>
    <row r="102" customFormat="1" ht="15.75" customHeight="1" spans="1:8">
      <c r="A102" s="91"/>
      <c r="B102" s="91"/>
      <c r="D102" s="91"/>
      <c r="E102" s="91"/>
      <c r="F102" s="167"/>
      <c r="H102" s="91"/>
    </row>
    <row r="103" customFormat="1" ht="15.75" customHeight="1" spans="1:8">
      <c r="A103" s="91"/>
      <c r="B103" s="91"/>
      <c r="D103" s="91"/>
      <c r="E103" s="91"/>
      <c r="F103" s="167"/>
      <c r="H103" s="91"/>
    </row>
    <row r="104" customFormat="1" ht="15.75" customHeight="1" spans="1:8">
      <c r="A104" s="91"/>
      <c r="B104" s="91"/>
      <c r="D104" s="91"/>
      <c r="E104" s="91"/>
      <c r="F104" s="167"/>
      <c r="H104" s="91"/>
    </row>
    <row r="105" customFormat="1" ht="15.75" customHeight="1" spans="1:8">
      <c r="A105" s="91"/>
      <c r="B105" s="91"/>
      <c r="D105" s="91"/>
      <c r="E105" s="91"/>
      <c r="F105" s="167"/>
      <c r="H105" s="91"/>
    </row>
    <row r="106" customFormat="1" ht="15.75" customHeight="1" spans="1:8">
      <c r="A106" s="91"/>
      <c r="B106" s="91"/>
      <c r="D106" s="91"/>
      <c r="E106" s="91"/>
      <c r="F106" s="167"/>
      <c r="H106" s="91"/>
    </row>
    <row r="107" customFormat="1" ht="15.75" customHeight="1" spans="1:8">
      <c r="A107" s="91"/>
      <c r="B107" s="91"/>
      <c r="D107" s="91"/>
      <c r="E107" s="91"/>
      <c r="F107" s="167"/>
      <c r="H107" s="91"/>
    </row>
    <row r="108" customFormat="1" ht="15.75" customHeight="1" spans="1:8">
      <c r="A108" s="91"/>
      <c r="B108" s="91"/>
      <c r="D108" s="91"/>
      <c r="E108" s="91"/>
      <c r="F108" s="167"/>
      <c r="H108" s="91"/>
    </row>
    <row r="109" customFormat="1" ht="15.75" customHeight="1" spans="1:8">
      <c r="A109" s="91"/>
      <c r="B109" s="91"/>
      <c r="D109" s="91"/>
      <c r="E109" s="91"/>
      <c r="F109" s="167"/>
      <c r="H109" s="91"/>
    </row>
    <row r="110" customFormat="1" ht="15.75" customHeight="1" spans="1:8">
      <c r="A110" s="91"/>
      <c r="B110" s="91"/>
      <c r="D110" s="91"/>
      <c r="E110" s="91"/>
      <c r="F110" s="167"/>
      <c r="H110" s="91"/>
    </row>
    <row r="111" customFormat="1" ht="15.75" customHeight="1" spans="1:8">
      <c r="A111" s="91"/>
      <c r="B111" s="91"/>
      <c r="D111" s="91"/>
      <c r="E111" s="91"/>
      <c r="F111" s="167"/>
      <c r="H111" s="91"/>
    </row>
    <row r="112" customFormat="1" ht="15.75" customHeight="1" spans="1:8">
      <c r="A112" s="91"/>
      <c r="B112" s="91"/>
      <c r="D112" s="91"/>
      <c r="E112" s="91"/>
      <c r="F112" s="167"/>
      <c r="H112" s="91"/>
    </row>
    <row r="113" customFormat="1" ht="15.75" customHeight="1" spans="1:8">
      <c r="A113" s="91"/>
      <c r="B113" s="91"/>
      <c r="D113" s="91"/>
      <c r="E113" s="91"/>
      <c r="F113" s="167"/>
      <c r="H113" s="91"/>
    </row>
    <row r="114" customFormat="1" ht="15.75" customHeight="1" spans="1:8">
      <c r="A114" s="91"/>
      <c r="B114" s="91"/>
      <c r="D114" s="91"/>
      <c r="E114" s="91"/>
      <c r="F114" s="167"/>
      <c r="H114" s="91"/>
    </row>
    <row r="115" customFormat="1" ht="15.75" customHeight="1" spans="1:8">
      <c r="A115" s="91"/>
      <c r="B115" s="91"/>
      <c r="D115" s="91"/>
      <c r="E115" s="91"/>
      <c r="F115" s="167"/>
      <c r="H115" s="91"/>
    </row>
    <row r="116" customFormat="1" ht="15.75" customHeight="1" spans="1:8">
      <c r="A116" s="91"/>
      <c r="B116" s="91"/>
      <c r="D116" s="91"/>
      <c r="E116" s="91"/>
      <c r="F116" s="167"/>
      <c r="H116" s="91"/>
    </row>
    <row r="117" customFormat="1" ht="15.75" customHeight="1" spans="1:8">
      <c r="A117" s="91"/>
      <c r="B117" s="91"/>
      <c r="D117" s="91"/>
      <c r="E117" s="91"/>
      <c r="F117" s="167"/>
      <c r="H117" s="91"/>
    </row>
    <row r="118" customFormat="1" ht="15.75" customHeight="1" spans="1:8">
      <c r="A118" s="91"/>
      <c r="B118" s="91"/>
      <c r="D118" s="91"/>
      <c r="E118" s="91"/>
      <c r="F118" s="167"/>
      <c r="H118" s="91"/>
    </row>
    <row r="119" customFormat="1" ht="15.75" customHeight="1" spans="1:8">
      <c r="A119" s="91"/>
      <c r="B119" s="91"/>
      <c r="D119" s="91"/>
      <c r="E119" s="91"/>
      <c r="F119" s="167"/>
      <c r="H119" s="91"/>
    </row>
    <row r="120" customFormat="1" ht="15.75" customHeight="1" spans="1:8">
      <c r="A120" s="91"/>
      <c r="B120" s="91"/>
      <c r="D120" s="91"/>
      <c r="E120" s="91"/>
      <c r="F120" s="167"/>
      <c r="H120" s="91"/>
    </row>
    <row r="121" customFormat="1" ht="15.75" customHeight="1" spans="1:8">
      <c r="A121" s="91"/>
      <c r="B121" s="91"/>
      <c r="D121" s="91"/>
      <c r="E121" s="91"/>
      <c r="F121" s="167"/>
      <c r="H121" s="91"/>
    </row>
    <row r="122" customFormat="1" ht="15.75" customHeight="1" spans="1:8">
      <c r="A122" s="91"/>
      <c r="B122" s="91"/>
      <c r="D122" s="91"/>
      <c r="E122" s="91"/>
      <c r="F122" s="167"/>
      <c r="H122" s="91"/>
    </row>
    <row r="123" customFormat="1" ht="15.75" customHeight="1" spans="1:8">
      <c r="A123" s="91"/>
      <c r="B123" s="91"/>
      <c r="D123" s="91"/>
      <c r="E123" s="91"/>
      <c r="F123" s="167"/>
      <c r="H123" s="91"/>
    </row>
    <row r="124" customFormat="1" ht="15.75" customHeight="1" spans="1:8">
      <c r="A124" s="91"/>
      <c r="B124" s="91"/>
      <c r="D124" s="91"/>
      <c r="E124" s="91"/>
      <c r="F124" s="167"/>
      <c r="H124" s="91"/>
    </row>
    <row r="125" customFormat="1" ht="15.75" customHeight="1" spans="1:8">
      <c r="A125" s="91"/>
      <c r="B125" s="91"/>
      <c r="D125" s="91"/>
      <c r="E125" s="91"/>
      <c r="F125" s="167"/>
      <c r="H125" s="91"/>
    </row>
    <row r="126" customFormat="1" ht="15.75" customHeight="1" spans="1:8">
      <c r="A126" s="91"/>
      <c r="B126" s="91"/>
      <c r="D126" s="91"/>
      <c r="E126" s="91"/>
      <c r="F126" s="167"/>
      <c r="H126" s="91"/>
    </row>
    <row r="127" customFormat="1" ht="15.75" customHeight="1" spans="1:8">
      <c r="A127" s="91"/>
      <c r="B127" s="91"/>
      <c r="D127" s="91"/>
      <c r="E127" s="91"/>
      <c r="F127" s="167"/>
      <c r="H127" s="91"/>
    </row>
    <row r="128" customFormat="1" ht="15.75" customHeight="1" spans="1:8">
      <c r="A128" s="91"/>
      <c r="B128" s="91"/>
      <c r="D128" s="91"/>
      <c r="E128" s="91"/>
      <c r="F128" s="167"/>
      <c r="H128" s="91"/>
    </row>
    <row r="129" customFormat="1" ht="15.75" customHeight="1" spans="1:8">
      <c r="A129" s="91"/>
      <c r="B129" s="91"/>
      <c r="D129" s="91"/>
      <c r="E129" s="91"/>
      <c r="F129" s="167"/>
      <c r="H129" s="91"/>
    </row>
    <row r="130" customFormat="1" ht="15.75" customHeight="1" spans="1:8">
      <c r="A130" s="91"/>
      <c r="B130" s="91"/>
      <c r="D130" s="91"/>
      <c r="E130" s="91"/>
      <c r="F130" s="167"/>
      <c r="H130" s="91"/>
    </row>
    <row r="131" customFormat="1" ht="15.75" customHeight="1" spans="1:8">
      <c r="A131" s="91"/>
      <c r="B131" s="91"/>
      <c r="D131" s="91"/>
      <c r="E131" s="91"/>
      <c r="F131" s="167"/>
      <c r="H131" s="91"/>
    </row>
    <row r="132" customFormat="1" ht="15.75" customHeight="1" spans="1:8">
      <c r="A132" s="91"/>
      <c r="B132" s="91"/>
      <c r="D132" s="91"/>
      <c r="E132" s="91"/>
      <c r="F132" s="167"/>
      <c r="H132" s="91"/>
    </row>
    <row r="133" customFormat="1" ht="15.75" customHeight="1" spans="1:8">
      <c r="A133" s="91"/>
      <c r="B133" s="91"/>
      <c r="D133" s="91"/>
      <c r="E133" s="91"/>
      <c r="F133" s="167"/>
      <c r="H133" s="91"/>
    </row>
    <row r="134" customFormat="1" ht="15.75" customHeight="1" spans="1:8">
      <c r="A134" s="91"/>
      <c r="B134" s="91"/>
      <c r="D134" s="91"/>
      <c r="E134" s="91"/>
      <c r="F134" s="167"/>
      <c r="H134" s="91"/>
    </row>
    <row r="135" customFormat="1" ht="15.75" customHeight="1" spans="1:8">
      <c r="A135" s="91"/>
      <c r="B135" s="91"/>
      <c r="D135" s="91"/>
      <c r="E135" s="91"/>
      <c r="F135" s="167"/>
      <c r="H135" s="91"/>
    </row>
    <row r="136" customFormat="1" ht="15.75" customHeight="1" spans="1:8">
      <c r="A136" s="91"/>
      <c r="B136" s="91"/>
      <c r="D136" s="91"/>
      <c r="E136" s="91"/>
      <c r="F136" s="167"/>
      <c r="H136" s="91"/>
    </row>
    <row r="137" customFormat="1" ht="15.75" customHeight="1" spans="1:8">
      <c r="A137" s="91"/>
      <c r="B137" s="91"/>
      <c r="D137" s="91"/>
      <c r="E137" s="91"/>
      <c r="F137" s="167"/>
      <c r="H137" s="91"/>
    </row>
    <row r="138" customFormat="1" ht="15.75" customHeight="1" spans="1:8">
      <c r="A138" s="91"/>
      <c r="B138" s="91"/>
      <c r="D138" s="91"/>
      <c r="E138" s="91"/>
      <c r="F138" s="167"/>
      <c r="H138" s="91"/>
    </row>
    <row r="139" customFormat="1" ht="15.75" customHeight="1" spans="1:8">
      <c r="A139" s="91"/>
      <c r="B139" s="91"/>
      <c r="D139" s="91"/>
      <c r="E139" s="91"/>
      <c r="F139" s="167"/>
      <c r="H139" s="91"/>
    </row>
    <row r="140" customFormat="1" ht="15.75" customHeight="1" spans="1:8">
      <c r="A140" s="91"/>
      <c r="B140" s="91"/>
      <c r="D140" s="91"/>
      <c r="E140" s="91"/>
      <c r="F140" s="167"/>
      <c r="H140" s="91"/>
    </row>
    <row r="141" customFormat="1" ht="15.75" customHeight="1" spans="1:8">
      <c r="A141" s="91"/>
      <c r="B141" s="91"/>
      <c r="D141" s="91"/>
      <c r="E141" s="91"/>
      <c r="F141" s="167"/>
      <c r="H141" s="91"/>
    </row>
    <row r="142" customFormat="1" ht="15.75" customHeight="1" spans="1:8">
      <c r="A142" s="91"/>
      <c r="B142" s="91"/>
      <c r="D142" s="91"/>
      <c r="E142" s="91"/>
      <c r="F142" s="167"/>
      <c r="H142" s="91"/>
    </row>
    <row r="143" customFormat="1" ht="15.75" customHeight="1" spans="1:8">
      <c r="A143" s="91"/>
      <c r="B143" s="91"/>
      <c r="D143" s="91"/>
      <c r="E143" s="91"/>
      <c r="F143" s="167"/>
      <c r="H143" s="91"/>
    </row>
    <row r="144" customFormat="1" ht="15.75" customHeight="1" spans="1:8">
      <c r="A144" s="91"/>
      <c r="B144" s="91"/>
      <c r="D144" s="91"/>
      <c r="E144" s="91"/>
      <c r="F144" s="167"/>
      <c r="H144" s="91"/>
    </row>
    <row r="145" customFormat="1" ht="15.75" customHeight="1" spans="1:8">
      <c r="A145" s="91"/>
      <c r="B145" s="91"/>
      <c r="D145" s="91"/>
      <c r="E145" s="91"/>
      <c r="F145" s="167"/>
      <c r="H145" s="91"/>
    </row>
    <row r="146" customFormat="1" ht="15.75" customHeight="1" spans="1:8">
      <c r="A146" s="91"/>
      <c r="B146" s="91"/>
      <c r="D146" s="91"/>
      <c r="E146" s="91"/>
      <c r="F146" s="167"/>
      <c r="H146" s="91"/>
    </row>
    <row r="147" customFormat="1" ht="15.75" customHeight="1" spans="1:8">
      <c r="A147" s="91"/>
      <c r="B147" s="91"/>
      <c r="D147" s="91"/>
      <c r="E147" s="91"/>
      <c r="F147" s="167"/>
      <c r="H147" s="91"/>
    </row>
    <row r="148" customFormat="1" ht="15.75" customHeight="1" spans="1:8">
      <c r="A148" s="91"/>
      <c r="B148" s="91"/>
      <c r="D148" s="91"/>
      <c r="E148" s="91"/>
      <c r="F148" s="167"/>
      <c r="H148" s="91"/>
    </row>
    <row r="149" customFormat="1" ht="15.75" customHeight="1" spans="1:8">
      <c r="A149" s="91"/>
      <c r="B149" s="91"/>
      <c r="D149" s="91"/>
      <c r="E149" s="91"/>
      <c r="F149" s="167"/>
      <c r="H149" s="91"/>
    </row>
    <row r="150" customFormat="1" ht="15.75" customHeight="1" spans="1:8">
      <c r="A150" s="91"/>
      <c r="B150" s="91"/>
      <c r="D150" s="91"/>
      <c r="E150" s="91"/>
      <c r="F150" s="167"/>
      <c r="H150" s="91"/>
    </row>
    <row r="151" customFormat="1" ht="15.75" customHeight="1" spans="1:8">
      <c r="A151" s="91"/>
      <c r="B151" s="91"/>
      <c r="D151" s="91"/>
      <c r="E151" s="91"/>
      <c r="F151" s="167"/>
      <c r="H151" s="91"/>
    </row>
    <row r="152" customFormat="1" ht="15.75" customHeight="1" spans="1:8">
      <c r="A152" s="91"/>
      <c r="B152" s="91"/>
      <c r="D152" s="91"/>
      <c r="E152" s="91"/>
      <c r="F152" s="167"/>
      <c r="H152" s="91"/>
    </row>
    <row r="153" customFormat="1" ht="15.75" customHeight="1" spans="1:8">
      <c r="A153" s="91"/>
      <c r="B153" s="91"/>
      <c r="D153" s="91"/>
      <c r="E153" s="91"/>
      <c r="F153" s="167"/>
      <c r="H153" s="91"/>
    </row>
    <row r="154" customFormat="1" ht="15.75" customHeight="1" spans="1:8">
      <c r="A154" s="91"/>
      <c r="B154" s="91"/>
      <c r="D154" s="91"/>
      <c r="E154" s="91"/>
      <c r="F154" s="167"/>
      <c r="H154" s="91"/>
    </row>
    <row r="155" customFormat="1" ht="15.75" customHeight="1" spans="1:8">
      <c r="A155" s="91"/>
      <c r="B155" s="91"/>
      <c r="D155" s="91"/>
      <c r="E155" s="91"/>
      <c r="F155" s="167"/>
      <c r="H155" s="91"/>
    </row>
    <row r="156" customFormat="1" ht="15.75" customHeight="1" spans="1:8">
      <c r="A156" s="91"/>
      <c r="B156" s="91"/>
      <c r="D156" s="91"/>
      <c r="E156" s="91"/>
      <c r="F156" s="167"/>
      <c r="H156" s="91"/>
    </row>
    <row r="157" customFormat="1" ht="15.75" customHeight="1" spans="1:8">
      <c r="A157" s="91"/>
      <c r="B157" s="91"/>
      <c r="D157" s="91"/>
      <c r="E157" s="91"/>
      <c r="F157" s="167"/>
      <c r="H157" s="91"/>
    </row>
    <row r="158" customFormat="1" ht="15.75" customHeight="1" spans="1:8">
      <c r="A158" s="91"/>
      <c r="B158" s="91"/>
      <c r="D158" s="91"/>
      <c r="E158" s="91"/>
      <c r="F158" s="167"/>
      <c r="H158" s="91"/>
    </row>
    <row r="159" customFormat="1" ht="15.75" customHeight="1" spans="1:8">
      <c r="A159" s="91"/>
      <c r="B159" s="91"/>
      <c r="D159" s="91"/>
      <c r="E159" s="91"/>
      <c r="F159" s="167"/>
      <c r="H159" s="91"/>
    </row>
    <row r="160" customFormat="1" ht="15.75" customHeight="1" spans="1:8">
      <c r="A160" s="91"/>
      <c r="B160" s="91"/>
      <c r="D160" s="91"/>
      <c r="E160" s="91"/>
      <c r="F160" s="167"/>
      <c r="H160" s="91"/>
    </row>
    <row r="161" customFormat="1" ht="15.75" customHeight="1" spans="1:8">
      <c r="A161" s="91"/>
      <c r="B161" s="91"/>
      <c r="D161" s="91"/>
      <c r="E161" s="91"/>
      <c r="F161" s="167"/>
      <c r="H161" s="91"/>
    </row>
    <row r="162" customFormat="1" ht="15.75" customHeight="1" spans="1:8">
      <c r="A162" s="91"/>
      <c r="B162" s="91"/>
      <c r="D162" s="91"/>
      <c r="E162" s="91"/>
      <c r="F162" s="167"/>
      <c r="H162" s="91"/>
    </row>
    <row r="163" customFormat="1" ht="15.75" customHeight="1" spans="1:8">
      <c r="A163" s="91"/>
      <c r="B163" s="91"/>
      <c r="D163" s="91"/>
      <c r="E163" s="91"/>
      <c r="F163" s="167"/>
      <c r="H163" s="91"/>
    </row>
    <row r="164" customFormat="1" ht="15.75" customHeight="1" spans="1:8">
      <c r="A164" s="91"/>
      <c r="B164" s="91"/>
      <c r="D164" s="91"/>
      <c r="E164" s="91"/>
      <c r="F164" s="167"/>
      <c r="H164" s="91"/>
    </row>
    <row r="165" customFormat="1" ht="15.75" customHeight="1" spans="1:8">
      <c r="A165" s="91"/>
      <c r="B165" s="91"/>
      <c r="D165" s="91"/>
      <c r="E165" s="91"/>
      <c r="F165" s="167"/>
      <c r="H165" s="91"/>
    </row>
    <row r="166" customFormat="1" ht="15.75" customHeight="1" spans="1:8">
      <c r="A166" s="91"/>
      <c r="B166" s="91"/>
      <c r="D166" s="91"/>
      <c r="E166" s="91"/>
      <c r="F166" s="167"/>
      <c r="H166" s="91"/>
    </row>
    <row r="167" customFormat="1" ht="15.75" customHeight="1" spans="1:8">
      <c r="A167" s="91"/>
      <c r="B167" s="91"/>
      <c r="D167" s="91"/>
      <c r="E167" s="91"/>
      <c r="F167" s="167"/>
      <c r="H167" s="91"/>
    </row>
    <row r="168" customFormat="1" ht="15.75" customHeight="1" spans="1:8">
      <c r="A168" s="91"/>
      <c r="B168" s="91"/>
      <c r="D168" s="91"/>
      <c r="E168" s="91"/>
      <c r="F168" s="167"/>
      <c r="H168" s="91"/>
    </row>
    <row r="169" customFormat="1" ht="15.75" customHeight="1" spans="1:8">
      <c r="A169" s="91"/>
      <c r="B169" s="91"/>
      <c r="D169" s="91"/>
      <c r="E169" s="91"/>
      <c r="F169" s="167"/>
      <c r="H169" s="91"/>
    </row>
    <row r="170" customFormat="1" ht="15.75" customHeight="1" spans="1:8">
      <c r="A170" s="91"/>
      <c r="B170" s="91"/>
      <c r="D170" s="91"/>
      <c r="E170" s="91"/>
      <c r="F170" s="167"/>
      <c r="H170" s="91"/>
    </row>
    <row r="171" customFormat="1" ht="15.75" customHeight="1" spans="1:8">
      <c r="A171" s="91"/>
      <c r="B171" s="91"/>
      <c r="D171" s="91"/>
      <c r="E171" s="91"/>
      <c r="F171" s="167"/>
      <c r="H171" s="91"/>
    </row>
    <row r="172" customFormat="1" ht="15.75" customHeight="1" spans="1:8">
      <c r="A172" s="91"/>
      <c r="B172" s="91"/>
      <c r="D172" s="91"/>
      <c r="E172" s="91"/>
      <c r="F172" s="167"/>
      <c r="H172" s="91"/>
    </row>
    <row r="173" customFormat="1" ht="15.75" customHeight="1" spans="1:8">
      <c r="A173" s="91"/>
      <c r="B173" s="91"/>
      <c r="D173" s="91"/>
      <c r="E173" s="91"/>
      <c r="F173" s="167"/>
      <c r="H173" s="91"/>
    </row>
    <row r="174" customFormat="1" ht="15.75" customHeight="1" spans="1:8">
      <c r="A174" s="91"/>
      <c r="B174" s="91"/>
      <c r="D174" s="91"/>
      <c r="E174" s="91"/>
      <c r="F174" s="167"/>
      <c r="H174" s="91"/>
    </row>
    <row r="175" customFormat="1" ht="15.75" customHeight="1" spans="1:8">
      <c r="A175" s="91"/>
      <c r="B175" s="91"/>
      <c r="D175" s="91"/>
      <c r="E175" s="91"/>
      <c r="F175" s="167"/>
      <c r="H175" s="91"/>
    </row>
    <row r="176" customFormat="1" ht="15.75" customHeight="1" spans="1:8">
      <c r="A176" s="91"/>
      <c r="B176" s="91"/>
      <c r="D176" s="91"/>
      <c r="E176" s="91"/>
      <c r="F176" s="167"/>
      <c r="H176" s="91"/>
    </row>
    <row r="177" customFormat="1" ht="15.75" customHeight="1" spans="1:8">
      <c r="A177" s="91"/>
      <c r="B177" s="91"/>
      <c r="D177" s="91"/>
      <c r="E177" s="91"/>
      <c r="F177" s="167"/>
      <c r="H177" s="91"/>
    </row>
    <row r="178" customFormat="1" ht="15.75" customHeight="1" spans="1:8">
      <c r="A178" s="91"/>
      <c r="B178" s="91"/>
      <c r="D178" s="91"/>
      <c r="E178" s="91"/>
      <c r="F178" s="167"/>
      <c r="H178" s="91"/>
    </row>
    <row r="179" customFormat="1" ht="15.75" customHeight="1" spans="1:8">
      <c r="A179" s="91"/>
      <c r="B179" s="91"/>
      <c r="D179" s="91"/>
      <c r="E179" s="91"/>
      <c r="F179" s="167"/>
      <c r="H179" s="91"/>
    </row>
    <row r="180" customFormat="1" ht="15.75" customHeight="1" spans="1:8">
      <c r="A180" s="91"/>
      <c r="B180" s="91"/>
      <c r="D180" s="91"/>
      <c r="E180" s="91"/>
      <c r="F180" s="167"/>
      <c r="H180" s="91"/>
    </row>
    <row r="181" customFormat="1" ht="15.75" customHeight="1" spans="1:8">
      <c r="A181" s="91"/>
      <c r="B181" s="91"/>
      <c r="D181" s="91"/>
      <c r="E181" s="91"/>
      <c r="F181" s="167"/>
      <c r="H181" s="91"/>
    </row>
    <row r="182" customFormat="1" ht="15.75" customHeight="1" spans="1:8">
      <c r="A182" s="91"/>
      <c r="B182" s="91"/>
      <c r="D182" s="91"/>
      <c r="E182" s="91"/>
      <c r="F182" s="167"/>
      <c r="H182" s="91"/>
    </row>
    <row r="183" customFormat="1" ht="15.75" customHeight="1" spans="1:8">
      <c r="A183" s="91"/>
      <c r="B183" s="91"/>
      <c r="D183" s="91"/>
      <c r="E183" s="91"/>
      <c r="F183" s="167"/>
      <c r="H183" s="91"/>
    </row>
    <row r="184" customFormat="1" ht="15.75" customHeight="1" spans="1:8">
      <c r="A184" s="91"/>
      <c r="B184" s="91"/>
      <c r="D184" s="91"/>
      <c r="E184" s="91"/>
      <c r="F184" s="167"/>
      <c r="H184" s="91"/>
    </row>
    <row r="185" customFormat="1" ht="15.75" customHeight="1" spans="1:8">
      <c r="A185" s="91"/>
      <c r="B185" s="91"/>
      <c r="D185" s="91"/>
      <c r="E185" s="91"/>
      <c r="F185" s="167"/>
      <c r="H185" s="91"/>
    </row>
    <row r="186" customFormat="1" ht="15.75" customHeight="1" spans="1:8">
      <c r="A186" s="91"/>
      <c r="B186" s="91"/>
      <c r="D186" s="91"/>
      <c r="E186" s="91"/>
      <c r="F186" s="167"/>
      <c r="H186" s="91"/>
    </row>
    <row r="187" customFormat="1" ht="15.75" customHeight="1" spans="1:8">
      <c r="A187" s="91"/>
      <c r="B187" s="91"/>
      <c r="D187" s="91"/>
      <c r="E187" s="91"/>
      <c r="F187" s="167"/>
      <c r="H187" s="91"/>
    </row>
    <row r="188" customFormat="1" ht="15.75" customHeight="1" spans="1:8">
      <c r="A188" s="91"/>
      <c r="B188" s="91"/>
      <c r="D188" s="91"/>
      <c r="E188" s="91"/>
      <c r="F188" s="167"/>
      <c r="H188" s="91"/>
    </row>
    <row r="189" customFormat="1" ht="15.75" customHeight="1" spans="1:8">
      <c r="A189" s="91"/>
      <c r="B189" s="91"/>
      <c r="D189" s="91"/>
      <c r="E189" s="91"/>
      <c r="F189" s="167"/>
      <c r="H189" s="91"/>
    </row>
    <row r="190" customFormat="1" ht="15.75" customHeight="1" spans="1:8">
      <c r="A190" s="91"/>
      <c r="B190" s="91"/>
      <c r="D190" s="91"/>
      <c r="E190" s="91"/>
      <c r="F190" s="167"/>
      <c r="H190" s="91"/>
    </row>
    <row r="191" customFormat="1" ht="15.75" customHeight="1" spans="1:8">
      <c r="A191" s="91"/>
      <c r="B191" s="91"/>
      <c r="D191" s="91"/>
      <c r="E191" s="91"/>
      <c r="F191" s="167"/>
      <c r="H191" s="91"/>
    </row>
    <row r="192" customFormat="1" ht="15.75" customHeight="1" spans="1:8">
      <c r="A192" s="91"/>
      <c r="B192" s="91"/>
      <c r="D192" s="91"/>
      <c r="E192" s="91"/>
      <c r="F192" s="167"/>
      <c r="H192" s="91"/>
    </row>
    <row r="193" customFormat="1" ht="15.75" customHeight="1" spans="1:8">
      <c r="A193" s="91"/>
      <c r="B193" s="91"/>
      <c r="D193" s="91"/>
      <c r="E193" s="91"/>
      <c r="F193" s="167"/>
      <c r="H193" s="91"/>
    </row>
    <row r="194" customFormat="1" ht="15.75" customHeight="1" spans="1:8">
      <c r="A194" s="91"/>
      <c r="B194" s="91"/>
      <c r="D194" s="91"/>
      <c r="E194" s="91"/>
      <c r="F194" s="167"/>
      <c r="H194" s="91"/>
    </row>
    <row r="195" customFormat="1" ht="15.75" customHeight="1" spans="1:8">
      <c r="A195" s="91"/>
      <c r="B195" s="91"/>
      <c r="D195" s="91"/>
      <c r="E195" s="91"/>
      <c r="F195" s="167"/>
      <c r="H195" s="91"/>
    </row>
    <row r="196" customFormat="1" ht="15.75" customHeight="1" spans="1:8">
      <c r="A196" s="91"/>
      <c r="B196" s="91"/>
      <c r="D196" s="91"/>
      <c r="E196" s="91"/>
      <c r="F196" s="167"/>
      <c r="H196" s="91"/>
    </row>
    <row r="197" customFormat="1" ht="15.75" customHeight="1" spans="1:8">
      <c r="A197" s="91"/>
      <c r="B197" s="91"/>
      <c r="D197" s="91"/>
      <c r="E197" s="91"/>
      <c r="F197" s="167"/>
      <c r="H197" s="91"/>
    </row>
    <row r="198" customFormat="1" ht="15.75" customHeight="1" spans="1:8">
      <c r="A198" s="91"/>
      <c r="B198" s="91"/>
      <c r="D198" s="91"/>
      <c r="E198" s="91"/>
      <c r="F198" s="167"/>
      <c r="H198" s="91"/>
    </row>
    <row r="199" customFormat="1" ht="15.75" customHeight="1" spans="1:8">
      <c r="A199" s="91"/>
      <c r="B199" s="91"/>
      <c r="D199" s="91"/>
      <c r="E199" s="91"/>
      <c r="F199" s="167"/>
      <c r="H199" s="91"/>
    </row>
    <row r="200" customFormat="1" ht="15.75" customHeight="1" spans="1:8">
      <c r="A200" s="91"/>
      <c r="B200" s="91"/>
      <c r="D200" s="91"/>
      <c r="E200" s="91"/>
      <c r="F200" s="167"/>
      <c r="H200" s="91"/>
    </row>
    <row r="201" customFormat="1" ht="15.75" customHeight="1" spans="1:8">
      <c r="A201" s="91"/>
      <c r="B201" s="91"/>
      <c r="D201" s="91"/>
      <c r="E201" s="91"/>
      <c r="F201" s="167"/>
      <c r="H201" s="91"/>
    </row>
    <row r="202" customFormat="1" ht="15.75" customHeight="1" spans="1:8">
      <c r="A202" s="91"/>
      <c r="B202" s="91"/>
      <c r="D202" s="91"/>
      <c r="E202" s="91"/>
      <c r="F202" s="167"/>
      <c r="H202" s="91"/>
    </row>
    <row r="203" customFormat="1" ht="15.75" customHeight="1" spans="1:8">
      <c r="A203" s="91"/>
      <c r="B203" s="91"/>
      <c r="D203" s="91"/>
      <c r="E203" s="91"/>
      <c r="F203" s="167"/>
      <c r="H203" s="91"/>
    </row>
    <row r="204" customFormat="1" ht="15.75" customHeight="1" spans="1:8">
      <c r="A204" s="91"/>
      <c r="B204" s="91"/>
      <c r="D204" s="91"/>
      <c r="E204" s="91"/>
      <c r="F204" s="167"/>
      <c r="H204" s="91"/>
    </row>
    <row r="205" customFormat="1" ht="15.75" customHeight="1" spans="1:8">
      <c r="A205" s="91"/>
      <c r="B205" s="91"/>
      <c r="D205" s="91"/>
      <c r="E205" s="91"/>
      <c r="F205" s="167"/>
      <c r="H205" s="91"/>
    </row>
    <row r="206" customFormat="1" ht="15.75" customHeight="1" spans="1:8">
      <c r="A206" s="91"/>
      <c r="B206" s="91"/>
      <c r="D206" s="91"/>
      <c r="E206" s="91"/>
      <c r="F206" s="167"/>
      <c r="H206" s="91"/>
    </row>
    <row r="207" customFormat="1" ht="15.75" customHeight="1" spans="1:8">
      <c r="A207" s="91"/>
      <c r="B207" s="91"/>
      <c r="D207" s="91"/>
      <c r="E207" s="91"/>
      <c r="F207" s="167"/>
      <c r="H207" s="91"/>
    </row>
    <row r="208" customFormat="1" ht="15.75" customHeight="1" spans="1:8">
      <c r="A208" s="91"/>
      <c r="B208" s="91"/>
      <c r="D208" s="91"/>
      <c r="E208" s="91"/>
      <c r="F208" s="167"/>
      <c r="H208" s="91"/>
    </row>
    <row r="209" customFormat="1" ht="15.75" customHeight="1" spans="1:8">
      <c r="A209" s="91"/>
      <c r="B209" s="91"/>
      <c r="D209" s="91"/>
      <c r="E209" s="91"/>
      <c r="F209" s="167"/>
      <c r="H209" s="91"/>
    </row>
    <row r="210" customFormat="1" ht="15.75" customHeight="1" spans="1:8">
      <c r="A210" s="91"/>
      <c r="B210" s="91"/>
      <c r="D210" s="91"/>
      <c r="E210" s="91"/>
      <c r="F210" s="167"/>
      <c r="H210" s="91"/>
    </row>
    <row r="211" customFormat="1" ht="15.75" customHeight="1" spans="1:8">
      <c r="A211" s="91"/>
      <c r="B211" s="91"/>
      <c r="D211" s="91"/>
      <c r="E211" s="91"/>
      <c r="F211" s="167"/>
      <c r="H211" s="91"/>
    </row>
    <row r="212" customFormat="1" ht="15.75" customHeight="1" spans="1:8">
      <c r="A212" s="91"/>
      <c r="B212" s="91"/>
      <c r="D212" s="91"/>
      <c r="E212" s="91"/>
      <c r="F212" s="167"/>
      <c r="H212" s="91"/>
    </row>
    <row r="213" customFormat="1" ht="15.75" customHeight="1" spans="1:8">
      <c r="A213" s="91"/>
      <c r="B213" s="91"/>
      <c r="D213" s="91"/>
      <c r="E213" s="91"/>
      <c r="F213" s="167"/>
      <c r="H213" s="91"/>
    </row>
    <row r="214" customFormat="1" ht="15.75" customHeight="1" spans="1:8">
      <c r="A214" s="91"/>
      <c r="B214" s="91"/>
      <c r="D214" s="91"/>
      <c r="E214" s="91"/>
      <c r="F214" s="167"/>
      <c r="H214" s="91"/>
    </row>
    <row r="215" customFormat="1" ht="15.75" customHeight="1" spans="1:8">
      <c r="A215" s="91"/>
      <c r="B215" s="91"/>
      <c r="D215" s="91"/>
      <c r="E215" s="91"/>
      <c r="F215" s="167"/>
      <c r="H215" s="91"/>
    </row>
    <row r="216" customFormat="1" ht="15.75" customHeight="1" spans="1:8">
      <c r="A216" s="91"/>
      <c r="B216" s="91"/>
      <c r="D216" s="91"/>
      <c r="E216" s="91"/>
      <c r="F216" s="167"/>
      <c r="H216" s="91"/>
    </row>
    <row r="217" customFormat="1" ht="15.75" customHeight="1" spans="1:8">
      <c r="A217" s="91"/>
      <c r="B217" s="91"/>
      <c r="D217" s="91"/>
      <c r="E217" s="91"/>
      <c r="F217" s="167"/>
      <c r="H217" s="91"/>
    </row>
    <row r="218" customFormat="1" ht="15.75" customHeight="1" spans="1:8">
      <c r="A218" s="91"/>
      <c r="B218" s="91"/>
      <c r="D218" s="91"/>
      <c r="E218" s="91"/>
      <c r="F218" s="167"/>
      <c r="H218" s="91"/>
    </row>
    <row r="219" customFormat="1" ht="15.75" customHeight="1" spans="1:8">
      <c r="A219" s="91"/>
      <c r="B219" s="91"/>
      <c r="D219" s="91"/>
      <c r="E219" s="91"/>
      <c r="F219" s="167"/>
      <c r="H219" s="91"/>
    </row>
    <row r="220" customFormat="1" ht="15.75" customHeight="1" spans="1:8">
      <c r="A220" s="91"/>
      <c r="B220" s="91"/>
      <c r="D220" s="91"/>
      <c r="E220" s="91"/>
      <c r="F220" s="167"/>
      <c r="H220" s="91"/>
    </row>
    <row r="221" customFormat="1" ht="15.75" customHeight="1" spans="1:8">
      <c r="A221" s="91"/>
      <c r="B221" s="91"/>
      <c r="D221" s="91"/>
      <c r="E221" s="91"/>
      <c r="F221" s="167"/>
      <c r="H221" s="91"/>
    </row>
    <row r="222" customFormat="1" ht="15.75" customHeight="1" spans="1:8">
      <c r="A222" s="91"/>
      <c r="B222" s="91"/>
      <c r="D222" s="91"/>
      <c r="E222" s="91"/>
      <c r="F222" s="167"/>
      <c r="H222" s="91"/>
    </row>
    <row r="223" customFormat="1" ht="15.75" customHeight="1" spans="1:8">
      <c r="A223" s="91"/>
      <c r="B223" s="91"/>
      <c r="D223" s="91"/>
      <c r="E223" s="91"/>
      <c r="F223" s="167"/>
      <c r="H223" s="91"/>
    </row>
    <row r="224" customFormat="1" ht="15.75" customHeight="1" spans="1:8">
      <c r="A224" s="91"/>
      <c r="B224" s="91"/>
      <c r="D224" s="91"/>
      <c r="E224" s="91"/>
      <c r="F224" s="167"/>
      <c r="H224" s="91"/>
    </row>
    <row r="225" customFormat="1" ht="15.75" customHeight="1" spans="1:8">
      <c r="A225" s="91"/>
      <c r="B225" s="91"/>
      <c r="D225" s="91"/>
      <c r="E225" s="91"/>
      <c r="F225" s="167"/>
      <c r="H225" s="91"/>
    </row>
    <row r="226" customFormat="1" ht="15.75" customHeight="1" spans="1:8">
      <c r="A226" s="91"/>
      <c r="B226" s="91"/>
      <c r="D226" s="91"/>
      <c r="E226" s="91"/>
      <c r="F226" s="167"/>
      <c r="H226" s="91"/>
    </row>
    <row r="227" customFormat="1" ht="15.75" customHeight="1" spans="1:8">
      <c r="A227" s="91"/>
      <c r="B227" s="91"/>
      <c r="D227" s="91"/>
      <c r="E227" s="91"/>
      <c r="F227" s="167"/>
      <c r="H227" s="91"/>
    </row>
    <row r="228" customFormat="1" ht="15.75" customHeight="1" spans="1:8">
      <c r="A228" s="91"/>
      <c r="B228" s="91"/>
      <c r="D228" s="91"/>
      <c r="E228" s="91"/>
      <c r="F228" s="167"/>
      <c r="H228" s="91"/>
    </row>
    <row r="229" customFormat="1" ht="15.75" customHeight="1" spans="1:8">
      <c r="A229" s="91"/>
      <c r="B229" s="91"/>
      <c r="D229" s="91"/>
      <c r="E229" s="91"/>
      <c r="F229" s="167"/>
      <c r="H229" s="91"/>
    </row>
    <row r="230" customFormat="1" ht="15.75" customHeight="1" spans="1:8">
      <c r="A230" s="91"/>
      <c r="B230" s="91"/>
      <c r="D230" s="91"/>
      <c r="E230" s="91"/>
      <c r="F230" s="167"/>
      <c r="H230" s="91"/>
    </row>
    <row r="231" customFormat="1" ht="15.75" customHeight="1" spans="1:8">
      <c r="A231" s="91"/>
      <c r="B231" s="91"/>
      <c r="D231" s="91"/>
      <c r="E231" s="91"/>
      <c r="F231" s="167"/>
      <c r="H231" s="91"/>
    </row>
    <row r="232" customFormat="1" ht="15.75" customHeight="1" spans="1:8">
      <c r="A232" s="91"/>
      <c r="B232" s="91"/>
      <c r="D232" s="91"/>
      <c r="E232" s="91"/>
      <c r="F232" s="167"/>
      <c r="H232" s="91"/>
    </row>
    <row r="233" customFormat="1" ht="15.75" customHeight="1" spans="1:8">
      <c r="A233" s="91"/>
      <c r="B233" s="91"/>
      <c r="D233" s="91"/>
      <c r="E233" s="91"/>
      <c r="F233" s="167"/>
      <c r="H233" s="91"/>
    </row>
    <row r="234" customFormat="1" ht="15.75" customHeight="1" spans="1:8">
      <c r="A234" s="91"/>
      <c r="B234" s="91"/>
      <c r="D234" s="91"/>
      <c r="E234" s="91"/>
      <c r="F234" s="167"/>
      <c r="H234" s="91"/>
    </row>
    <row r="235" customFormat="1" ht="15.75" customHeight="1" spans="1:8">
      <c r="A235" s="91"/>
      <c r="B235" s="91"/>
      <c r="D235" s="91"/>
      <c r="E235" s="91"/>
      <c r="F235" s="167"/>
      <c r="H235" s="91"/>
    </row>
    <row r="236" customFormat="1" ht="15.75" customHeight="1" spans="1:8">
      <c r="A236" s="91"/>
      <c r="B236" s="91"/>
      <c r="D236" s="91"/>
      <c r="E236" s="91"/>
      <c r="F236" s="167"/>
      <c r="H236" s="91"/>
    </row>
    <row r="237" customFormat="1" ht="15.75" customHeight="1" spans="1:8">
      <c r="A237" s="91"/>
      <c r="B237" s="91"/>
      <c r="D237" s="91"/>
      <c r="E237" s="91"/>
      <c r="F237" s="167"/>
      <c r="H237" s="91"/>
    </row>
    <row r="238" customFormat="1" ht="15.75" customHeight="1" spans="1:8">
      <c r="A238" s="91"/>
      <c r="B238" s="91"/>
      <c r="D238" s="91"/>
      <c r="E238" s="91"/>
      <c r="F238" s="167"/>
      <c r="H238" s="91"/>
    </row>
    <row r="239" customFormat="1" ht="15.75" customHeight="1" spans="1:8">
      <c r="A239" s="91"/>
      <c r="B239" s="91"/>
      <c r="D239" s="91"/>
      <c r="E239" s="91"/>
      <c r="F239" s="167"/>
      <c r="H239" s="91"/>
    </row>
    <row r="240" customFormat="1" ht="15.75" customHeight="1" spans="1:8">
      <c r="A240" s="91"/>
      <c r="B240" s="91"/>
      <c r="D240" s="91"/>
      <c r="E240" s="91"/>
      <c r="F240" s="167"/>
      <c r="H240" s="91"/>
    </row>
    <row r="241" customFormat="1" ht="15.75" customHeight="1" spans="1:8">
      <c r="A241" s="91"/>
      <c r="B241" s="91"/>
      <c r="D241" s="91"/>
      <c r="E241" s="91"/>
      <c r="F241" s="167"/>
      <c r="H241" s="91"/>
    </row>
    <row r="242" customFormat="1" ht="15.75" customHeight="1" spans="1:8">
      <c r="A242" s="91"/>
      <c r="B242" s="91"/>
      <c r="D242" s="91"/>
      <c r="E242" s="91"/>
      <c r="F242" s="167"/>
      <c r="H242" s="91"/>
    </row>
    <row r="243" customFormat="1" ht="15.75" customHeight="1" spans="1:8">
      <c r="A243" s="91"/>
      <c r="B243" s="91"/>
      <c r="D243" s="91"/>
      <c r="E243" s="91"/>
      <c r="F243" s="167"/>
      <c r="H243" s="91"/>
    </row>
    <row r="244" customFormat="1" ht="15.75" customHeight="1" spans="1:8">
      <c r="A244" s="91"/>
      <c r="B244" s="91"/>
      <c r="D244" s="91"/>
      <c r="E244" s="91"/>
      <c r="F244" s="167"/>
      <c r="H244" s="91"/>
    </row>
    <row r="245" customFormat="1" ht="15.75" customHeight="1" spans="1:8">
      <c r="A245" s="91"/>
      <c r="B245" s="91"/>
      <c r="D245" s="91"/>
      <c r="E245" s="91"/>
      <c r="F245" s="167"/>
      <c r="H245" s="91"/>
    </row>
    <row r="246" customFormat="1" ht="15.75" customHeight="1" spans="1:8">
      <c r="A246" s="91"/>
      <c r="B246" s="91"/>
      <c r="D246" s="91"/>
      <c r="E246" s="91"/>
      <c r="F246" s="167"/>
      <c r="H246" s="91"/>
    </row>
    <row r="247" customFormat="1" ht="15.75" customHeight="1" spans="1:8">
      <c r="A247" s="91"/>
      <c r="B247" s="91"/>
      <c r="D247" s="91"/>
      <c r="E247" s="91"/>
      <c r="F247" s="167"/>
      <c r="H247" s="91"/>
    </row>
    <row r="248" customFormat="1" ht="15.75" customHeight="1" spans="1:8">
      <c r="A248" s="91"/>
      <c r="B248" s="91"/>
      <c r="D248" s="91"/>
      <c r="E248" s="91"/>
      <c r="F248" s="167"/>
      <c r="H248" s="91"/>
    </row>
    <row r="249" customFormat="1" ht="15.75" customHeight="1" spans="1:8">
      <c r="A249" s="91"/>
      <c r="B249" s="91"/>
      <c r="D249" s="91"/>
      <c r="E249" s="91"/>
      <c r="F249" s="167"/>
      <c r="H249" s="91"/>
    </row>
    <row r="250" customFormat="1" ht="15.75" customHeight="1" spans="1:8">
      <c r="A250" s="91"/>
      <c r="B250" s="91"/>
      <c r="D250" s="91"/>
      <c r="E250" s="91"/>
      <c r="F250" s="167"/>
      <c r="H250" s="91"/>
    </row>
    <row r="251" customFormat="1" ht="15.75" customHeight="1" spans="1:8">
      <c r="A251" s="91"/>
      <c r="B251" s="91"/>
      <c r="D251" s="91"/>
      <c r="E251" s="91"/>
      <c r="F251" s="167"/>
      <c r="H251" s="91"/>
    </row>
    <row r="252" customFormat="1" ht="15.75" customHeight="1" spans="1:8">
      <c r="A252" s="91"/>
      <c r="B252" s="91"/>
      <c r="D252" s="91"/>
      <c r="E252" s="91"/>
      <c r="F252" s="167"/>
      <c r="H252" s="91"/>
    </row>
    <row r="253" customFormat="1" ht="15.75" customHeight="1" spans="1:8">
      <c r="A253" s="91"/>
      <c r="B253" s="91"/>
      <c r="D253" s="91"/>
      <c r="E253" s="91"/>
      <c r="F253" s="167"/>
      <c r="H253" s="91"/>
    </row>
    <row r="254" customFormat="1" ht="15.75" customHeight="1" spans="1:8">
      <c r="A254" s="91"/>
      <c r="B254" s="91"/>
      <c r="D254" s="91"/>
      <c r="E254" s="91"/>
      <c r="F254" s="167"/>
      <c r="H254" s="91"/>
    </row>
    <row r="255" customFormat="1" ht="15.75" customHeight="1" spans="1:8">
      <c r="A255" s="91"/>
      <c r="B255" s="91"/>
      <c r="D255" s="91"/>
      <c r="E255" s="91"/>
      <c r="F255" s="167"/>
      <c r="H255" s="91"/>
    </row>
    <row r="256" customFormat="1" ht="15.75" customHeight="1" spans="1:8">
      <c r="A256" s="91"/>
      <c r="B256" s="91"/>
      <c r="D256" s="91"/>
      <c r="E256" s="91"/>
      <c r="F256" s="167"/>
      <c r="H256" s="91"/>
    </row>
    <row r="257" customFormat="1" ht="15.75" customHeight="1" spans="1:8">
      <c r="A257" s="91"/>
      <c r="B257" s="91"/>
      <c r="D257" s="91"/>
      <c r="E257" s="91"/>
      <c r="F257" s="167"/>
      <c r="H257" s="91"/>
    </row>
    <row r="258" customFormat="1" ht="15.75" customHeight="1" spans="1:8">
      <c r="A258" s="91"/>
      <c r="B258" s="91"/>
      <c r="D258" s="91"/>
      <c r="E258" s="91"/>
      <c r="F258" s="167"/>
      <c r="H258" s="91"/>
    </row>
    <row r="259" customFormat="1" ht="15.75" customHeight="1" spans="1:8">
      <c r="A259" s="91"/>
      <c r="B259" s="91"/>
      <c r="D259" s="91"/>
      <c r="E259" s="91"/>
      <c r="F259" s="167"/>
      <c r="H259" s="91"/>
    </row>
    <row r="260" customFormat="1" ht="15.75" customHeight="1" spans="1:8">
      <c r="A260" s="91"/>
      <c r="B260" s="91"/>
      <c r="D260" s="91"/>
      <c r="E260" s="91"/>
      <c r="F260" s="167"/>
      <c r="H260" s="91"/>
    </row>
    <row r="261" customFormat="1" ht="15.75" customHeight="1" spans="1:8">
      <c r="A261" s="91"/>
      <c r="B261" s="91"/>
      <c r="D261" s="91"/>
      <c r="E261" s="91"/>
      <c r="F261" s="167"/>
      <c r="H261" s="91"/>
    </row>
    <row r="262" customFormat="1" ht="15.75" customHeight="1" spans="1:8">
      <c r="A262" s="91"/>
      <c r="B262" s="91"/>
      <c r="D262" s="91"/>
      <c r="E262" s="91"/>
      <c r="F262" s="167"/>
      <c r="H262" s="91"/>
    </row>
    <row r="263" customFormat="1" ht="15.75" customHeight="1" spans="1:8">
      <c r="A263" s="91"/>
      <c r="B263" s="91"/>
      <c r="D263" s="91"/>
      <c r="E263" s="91"/>
      <c r="F263" s="167"/>
      <c r="H263" s="91"/>
    </row>
    <row r="264" customFormat="1" ht="15.75" customHeight="1" spans="1:8">
      <c r="A264" s="91"/>
      <c r="B264" s="91"/>
      <c r="D264" s="91"/>
      <c r="E264" s="91"/>
      <c r="F264" s="167"/>
      <c r="H264" s="91"/>
    </row>
    <row r="265" customFormat="1" ht="15.75" customHeight="1" spans="1:8">
      <c r="A265" s="91"/>
      <c r="B265" s="91"/>
      <c r="D265" s="91"/>
      <c r="E265" s="91"/>
      <c r="F265" s="167"/>
      <c r="H265" s="91"/>
    </row>
    <row r="266" customFormat="1" ht="15.75" customHeight="1" spans="1:8">
      <c r="A266" s="91"/>
      <c r="B266" s="91"/>
      <c r="D266" s="91"/>
      <c r="E266" s="91"/>
      <c r="F266" s="167"/>
      <c r="H266" s="91"/>
    </row>
    <row r="267" customFormat="1" ht="15.75" customHeight="1" spans="1:8">
      <c r="A267" s="91"/>
      <c r="B267" s="91"/>
      <c r="D267" s="91"/>
      <c r="E267" s="91"/>
      <c r="F267" s="167"/>
      <c r="H267" s="91"/>
    </row>
    <row r="268" customFormat="1" ht="15.75" customHeight="1" spans="1:8">
      <c r="A268" s="91"/>
      <c r="B268" s="91"/>
      <c r="D268" s="91"/>
      <c r="E268" s="91"/>
      <c r="F268" s="167"/>
      <c r="H268" s="91"/>
    </row>
    <row r="269" customFormat="1" ht="15.75" customHeight="1" spans="1:8">
      <c r="A269" s="91"/>
      <c r="B269" s="91"/>
      <c r="D269" s="91"/>
      <c r="E269" s="91"/>
      <c r="F269" s="167"/>
      <c r="H269" s="91"/>
    </row>
    <row r="270" customFormat="1" ht="15.75" customHeight="1" spans="1:8">
      <c r="A270" s="91"/>
      <c r="B270" s="91"/>
      <c r="D270" s="91"/>
      <c r="E270" s="91"/>
      <c r="F270" s="167"/>
      <c r="H270" s="91"/>
    </row>
    <row r="271" customFormat="1" ht="15.75" customHeight="1" spans="1:8">
      <c r="A271" s="91"/>
      <c r="B271" s="91"/>
      <c r="D271" s="91"/>
      <c r="E271" s="91"/>
      <c r="F271" s="167"/>
      <c r="H271" s="91"/>
    </row>
    <row r="272" customFormat="1" ht="15.75" customHeight="1" spans="1:8">
      <c r="A272" s="91"/>
      <c r="B272" s="91"/>
      <c r="D272" s="91"/>
      <c r="E272" s="91"/>
      <c r="F272" s="167"/>
      <c r="H272" s="91"/>
    </row>
    <row r="273" customFormat="1" ht="15.75" customHeight="1" spans="1:8">
      <c r="A273" s="91"/>
      <c r="B273" s="91"/>
      <c r="D273" s="91"/>
      <c r="E273" s="91"/>
      <c r="F273" s="167"/>
      <c r="H273" s="91"/>
    </row>
    <row r="274" customFormat="1" ht="15.75" customHeight="1" spans="1:8">
      <c r="A274" s="91"/>
      <c r="B274" s="91"/>
      <c r="D274" s="91"/>
      <c r="E274" s="91"/>
      <c r="F274" s="167"/>
      <c r="H274" s="91"/>
    </row>
    <row r="275" customFormat="1" ht="15.75" customHeight="1" spans="1:8">
      <c r="A275" s="91"/>
      <c r="B275" s="91"/>
      <c r="D275" s="91"/>
      <c r="E275" s="91"/>
      <c r="F275" s="167"/>
      <c r="H275" s="91"/>
    </row>
    <row r="276" customFormat="1" ht="15.75" customHeight="1" spans="1:8">
      <c r="A276" s="91"/>
      <c r="B276" s="91"/>
      <c r="D276" s="91"/>
      <c r="E276" s="91"/>
      <c r="F276" s="167"/>
      <c r="H276" s="91"/>
    </row>
    <row r="277" customFormat="1" ht="15.75" customHeight="1" spans="1:8">
      <c r="A277" s="91"/>
      <c r="B277" s="91"/>
      <c r="D277" s="91"/>
      <c r="E277" s="91"/>
      <c r="F277" s="167"/>
      <c r="H277" s="91"/>
    </row>
    <row r="278" customFormat="1" ht="15.75" customHeight="1" spans="1:8">
      <c r="A278" s="91"/>
      <c r="B278" s="91"/>
      <c r="D278" s="91"/>
      <c r="E278" s="91"/>
      <c r="F278" s="167"/>
      <c r="H278" s="91"/>
    </row>
    <row r="279" customFormat="1" ht="15.75" customHeight="1" spans="1:8">
      <c r="A279" s="91"/>
      <c r="B279" s="91"/>
      <c r="D279" s="91"/>
      <c r="E279" s="91"/>
      <c r="F279" s="167"/>
      <c r="H279" s="91"/>
    </row>
    <row r="280" customFormat="1" ht="15.75" customHeight="1" spans="1:8">
      <c r="A280" s="91"/>
      <c r="B280" s="91"/>
      <c r="D280" s="91"/>
      <c r="E280" s="91"/>
      <c r="F280" s="167"/>
      <c r="H280" s="91"/>
    </row>
    <row r="281" customFormat="1" ht="15.75" customHeight="1"/>
    <row r="282" customFormat="1" ht="15.75" customHeight="1"/>
    <row r="283" customFormat="1" ht="15.75" customHeight="1"/>
    <row r="284" customFormat="1" ht="15.75" customHeight="1"/>
    <row r="285" customFormat="1" ht="15.75" customHeight="1"/>
    <row r="286" customFormat="1" ht="15.75" customHeight="1"/>
    <row r="287" customFormat="1" ht="15.75" customHeight="1"/>
    <row r="288" customFormat="1" ht="15.75" customHeight="1"/>
    <row r="289" customFormat="1" ht="15.75" customHeight="1"/>
    <row r="290" customFormat="1" ht="15.75" customHeight="1"/>
    <row r="291" customFormat="1" ht="15.75" customHeight="1"/>
    <row r="292" customFormat="1" ht="15.75" customHeight="1"/>
    <row r="293" customFormat="1" ht="15.75" customHeight="1"/>
    <row r="294" customFormat="1" ht="15.75" customHeight="1"/>
    <row r="295" customFormat="1" ht="15.75" customHeight="1"/>
    <row r="296" customFormat="1" ht="15.75" customHeight="1"/>
    <row r="297" customFormat="1" ht="15.75" customHeight="1"/>
    <row r="298" customFormat="1" ht="15.75" customHeight="1"/>
    <row r="299" customFormat="1" ht="15.75" customHeight="1"/>
    <row r="300" customFormat="1" ht="15.75" customHeight="1"/>
    <row r="301" customFormat="1" ht="15.75" customHeight="1"/>
    <row r="302" customFormat="1" ht="15.75" customHeight="1"/>
    <row r="303" customFormat="1" ht="15.75" customHeight="1"/>
    <row r="304" customFormat="1" ht="15.75" customHeight="1"/>
    <row r="305" customFormat="1" ht="15.75" customHeight="1"/>
    <row r="306" customFormat="1" ht="15.75" customHeight="1"/>
    <row r="307" customFormat="1" ht="15.75" customHeight="1"/>
    <row r="308" customFormat="1" ht="15.75" customHeight="1"/>
    <row r="309" customFormat="1" ht="15.75" customHeight="1"/>
    <row r="310" customFormat="1" ht="15.75" customHeight="1"/>
    <row r="311" customFormat="1" ht="15.75" customHeight="1"/>
    <row r="312" customFormat="1" ht="15.75" customHeight="1"/>
    <row r="313" customFormat="1" ht="15.75" customHeight="1"/>
    <row r="314" customFormat="1" ht="15.75" customHeight="1"/>
    <row r="315" customFormat="1" ht="15.75" customHeight="1"/>
    <row r="316" customFormat="1" ht="15.75" customHeight="1"/>
    <row r="317" customFormat="1" ht="15.75" customHeight="1"/>
    <row r="318" customFormat="1" ht="15.75" customHeight="1"/>
    <row r="319" customFormat="1" ht="15.75" customHeight="1"/>
    <row r="320" customFormat="1" ht="15.75" customHeight="1"/>
    <row r="321" customFormat="1" ht="15.75" customHeight="1"/>
    <row r="322" customFormat="1" ht="15.75" customHeight="1"/>
    <row r="323" customFormat="1" ht="15.75" customHeight="1"/>
    <row r="324" customFormat="1" ht="15.75" customHeight="1"/>
    <row r="325" customFormat="1" ht="15.75" customHeight="1"/>
    <row r="326" customFormat="1" ht="15.75" customHeight="1"/>
    <row r="327" customFormat="1" ht="15.75" customHeight="1"/>
    <row r="328" customFormat="1" ht="15.75" customHeight="1"/>
    <row r="329" customFormat="1" ht="15.75" customHeight="1"/>
    <row r="330" customFormat="1" ht="15.75" customHeight="1"/>
    <row r="331" customFormat="1" ht="15.75" customHeight="1"/>
    <row r="332" customFormat="1" ht="15.75" customHeight="1"/>
    <row r="333" customFormat="1" ht="15.75" customHeight="1"/>
    <row r="334" customFormat="1" ht="15.75" customHeight="1"/>
    <row r="335" customFormat="1" ht="15.75" customHeight="1"/>
    <row r="336" customFormat="1" ht="15.75" customHeight="1"/>
    <row r="337" customFormat="1" ht="15.75" customHeight="1"/>
    <row r="338" customFormat="1" ht="15.75" customHeight="1"/>
    <row r="339" customFormat="1" ht="15.75" customHeight="1"/>
    <row r="340" customFormat="1" ht="15.75" customHeight="1"/>
    <row r="341" customFormat="1" ht="15.75" customHeight="1"/>
    <row r="342" customFormat="1" ht="15.75" customHeight="1"/>
    <row r="343" customFormat="1" ht="15.75" customHeight="1"/>
    <row r="344" customFormat="1" ht="15.75" customHeight="1"/>
    <row r="345" customFormat="1" ht="15.75" customHeight="1"/>
    <row r="346" customFormat="1" ht="15.75" customHeight="1"/>
    <row r="347" customFormat="1" ht="15.75" customHeight="1"/>
    <row r="348" customFormat="1" ht="15.75" customHeight="1"/>
    <row r="349" customFormat="1" ht="15.75" customHeight="1"/>
    <row r="350" customFormat="1" ht="15.75" customHeight="1"/>
    <row r="351" customFormat="1" ht="15.75" customHeight="1"/>
    <row r="352" customFormat="1" ht="15.75" customHeight="1"/>
    <row r="353" customFormat="1" ht="15.75" customHeight="1"/>
    <row r="354" customFormat="1" ht="15.75" customHeight="1"/>
    <row r="355" customFormat="1" ht="15.75" customHeight="1"/>
    <row r="356" customFormat="1" ht="15.75" customHeight="1"/>
    <row r="357" customFormat="1" ht="15.75" customHeight="1"/>
    <row r="358" customFormat="1" ht="15.75" customHeight="1"/>
    <row r="359" customFormat="1" ht="15.75" customHeight="1"/>
    <row r="360" customFormat="1" ht="15.75" customHeight="1"/>
    <row r="361" customFormat="1" ht="15.75" customHeight="1"/>
    <row r="362" customFormat="1" ht="15.75" customHeight="1"/>
    <row r="363" customFormat="1" ht="15.75" customHeight="1"/>
    <row r="364" customFormat="1" ht="15.75" customHeight="1"/>
    <row r="365" customFormat="1" ht="15.75" customHeight="1"/>
    <row r="366" customFormat="1" ht="15.75" customHeight="1"/>
    <row r="367" customFormat="1" ht="15.75" customHeight="1"/>
    <row r="368" customFormat="1" ht="15.75" customHeight="1"/>
    <row r="369" customFormat="1" ht="15.75" customHeight="1"/>
    <row r="370" customFormat="1" ht="15.75" customHeight="1"/>
    <row r="371" customFormat="1" ht="15.75" customHeight="1"/>
    <row r="372" customFormat="1" ht="15.75" customHeight="1"/>
    <row r="373" customFormat="1" ht="15.75" customHeight="1"/>
    <row r="374" customFormat="1" ht="15.75" customHeight="1"/>
    <row r="375" customFormat="1" ht="15.75" customHeight="1"/>
    <row r="376" customFormat="1" ht="15.75" customHeight="1"/>
    <row r="377" customFormat="1" ht="15.75" customHeight="1"/>
    <row r="378" customFormat="1" ht="15.75" customHeight="1"/>
    <row r="379" customFormat="1" ht="15.75" customHeight="1"/>
    <row r="380" customFormat="1" ht="15.75" customHeight="1"/>
    <row r="381" customFormat="1" ht="15.75" customHeight="1"/>
    <row r="382" customFormat="1" ht="15.75" customHeight="1"/>
    <row r="383" customFormat="1" ht="15.75" customHeight="1"/>
    <row r="384" customFormat="1" ht="15.75" customHeight="1"/>
    <row r="385" customFormat="1" ht="15.75" customHeight="1"/>
    <row r="386" customFormat="1" ht="15.75" customHeight="1"/>
    <row r="387" customFormat="1" ht="15.75" customHeight="1"/>
    <row r="388" customFormat="1" ht="15.75" customHeight="1"/>
    <row r="389" customFormat="1" ht="15.75" customHeight="1"/>
    <row r="390" customFormat="1" ht="15.75" customHeight="1"/>
    <row r="391" customFormat="1" ht="15.75" customHeight="1"/>
    <row r="392" customFormat="1" ht="15.75" customHeight="1"/>
    <row r="393" customFormat="1" ht="15.75" customHeight="1"/>
    <row r="394" customFormat="1" ht="15.75" customHeight="1"/>
    <row r="395" customFormat="1" ht="15.75" customHeight="1"/>
    <row r="396" customFormat="1" ht="15.75" customHeight="1"/>
    <row r="397" customFormat="1" ht="15.75" customHeight="1"/>
    <row r="398" customFormat="1" ht="15.75" customHeight="1"/>
    <row r="399" customFormat="1" ht="15.75" customHeight="1"/>
    <row r="400" customFormat="1" ht="15.75" customHeight="1"/>
    <row r="401" customFormat="1" ht="15.75" customHeight="1"/>
    <row r="402" customFormat="1" ht="15.75" customHeight="1"/>
    <row r="403" customFormat="1" ht="15.75" customHeight="1"/>
    <row r="404" customFormat="1" ht="15.75" customHeight="1"/>
    <row r="405" customFormat="1" ht="15.75" customHeight="1"/>
    <row r="406" customFormat="1" ht="15.75" customHeight="1"/>
    <row r="407" customFormat="1" ht="15.75" customHeight="1"/>
    <row r="408" customFormat="1" ht="15.75" customHeight="1"/>
    <row r="409" customFormat="1" ht="15.75" customHeight="1"/>
    <row r="410" customFormat="1" ht="15.75" customHeight="1"/>
    <row r="411" customFormat="1" ht="15.75" customHeight="1"/>
    <row r="412" customFormat="1" ht="15.75" customHeight="1"/>
    <row r="413" customFormat="1" ht="15.75" customHeight="1"/>
    <row r="414" customFormat="1" ht="15.75" customHeight="1"/>
    <row r="415" customFormat="1" ht="15.75" customHeight="1"/>
    <row r="416" customFormat="1" ht="15.75" customHeight="1"/>
    <row r="417" customFormat="1" ht="15.75" customHeight="1"/>
    <row r="418" customFormat="1" ht="15.75" customHeight="1"/>
    <row r="419" customFormat="1" ht="15.75" customHeight="1"/>
    <row r="420" customFormat="1" ht="15.75" customHeight="1"/>
    <row r="421" customFormat="1" ht="15.75" customHeight="1"/>
    <row r="422" customFormat="1" ht="15.75" customHeight="1"/>
    <row r="423" customFormat="1" ht="15.75" customHeight="1"/>
    <row r="424" customFormat="1" ht="15.75" customHeight="1"/>
    <row r="425" customFormat="1" ht="15.75" customHeight="1"/>
    <row r="426" customFormat="1" ht="15.75" customHeight="1"/>
    <row r="427" customFormat="1" ht="15.75" customHeight="1"/>
    <row r="428" customFormat="1" ht="15.75" customHeight="1"/>
    <row r="429" customFormat="1" ht="15.75" customHeight="1"/>
    <row r="430" customFormat="1" ht="15.75" customHeight="1"/>
    <row r="431" customFormat="1" ht="15.75" customHeight="1"/>
    <row r="432" customFormat="1" ht="15.75" customHeight="1"/>
    <row r="433" customFormat="1" ht="15.75" customHeight="1"/>
    <row r="434" customFormat="1" ht="15.75" customHeight="1"/>
    <row r="435" customFormat="1" ht="15.75" customHeight="1"/>
    <row r="436" customFormat="1" ht="15.75" customHeight="1"/>
    <row r="437" customFormat="1" ht="15.75" customHeight="1"/>
    <row r="438" customFormat="1" ht="15.75" customHeight="1"/>
    <row r="439" customFormat="1" ht="15.75" customHeight="1"/>
    <row r="440" customFormat="1" ht="15.75" customHeight="1"/>
    <row r="441" customFormat="1" ht="15.75" customHeight="1"/>
    <row r="442" customFormat="1" ht="15.75" customHeight="1"/>
    <row r="443" customFormat="1" ht="15.75" customHeight="1"/>
    <row r="444" customFormat="1" ht="15.75" customHeight="1"/>
    <row r="445" customFormat="1" ht="15.75" customHeight="1"/>
    <row r="446" customFormat="1" ht="15.75" customHeight="1"/>
    <row r="447" customFormat="1" ht="15.75" customHeight="1"/>
    <row r="448" customFormat="1" ht="15.75" customHeight="1"/>
    <row r="449" customFormat="1" ht="15.75" customHeight="1"/>
    <row r="450" customFormat="1" ht="15.75" customHeight="1"/>
    <row r="451" customFormat="1" ht="15.75" customHeight="1"/>
    <row r="452" customFormat="1" ht="15.75" customHeight="1"/>
    <row r="453" customFormat="1" ht="15.75" customHeight="1"/>
    <row r="454" customFormat="1" ht="15.75" customHeight="1"/>
    <row r="455" customFormat="1" ht="15.75" customHeight="1"/>
    <row r="456" customFormat="1" ht="15.75" customHeight="1"/>
    <row r="457" customFormat="1" ht="15.75" customHeight="1"/>
    <row r="458" customFormat="1" ht="15.75" customHeight="1"/>
    <row r="459" customFormat="1" ht="15.75" customHeight="1"/>
    <row r="460" customFormat="1" ht="15.75" customHeight="1"/>
    <row r="461" customFormat="1" ht="15.75" customHeight="1"/>
    <row r="462" customFormat="1" ht="15.75" customHeight="1"/>
    <row r="463" customFormat="1" ht="15.75" customHeight="1"/>
    <row r="464" customFormat="1" ht="15.75" customHeight="1"/>
    <row r="465" customFormat="1" ht="15.75" customHeight="1"/>
    <row r="466" customFormat="1" ht="15.75" customHeight="1"/>
    <row r="467" customFormat="1" ht="15.75" customHeight="1"/>
    <row r="468" customFormat="1" ht="15.75" customHeight="1"/>
    <row r="469" customFormat="1" ht="15.75" customHeight="1"/>
    <row r="470" customFormat="1" ht="15.75" customHeight="1"/>
    <row r="471" customFormat="1" ht="15.75" customHeight="1"/>
    <row r="472" customFormat="1" ht="15.75" customHeight="1"/>
    <row r="473" customFormat="1" ht="15.75" customHeight="1"/>
    <row r="474" customFormat="1" ht="15.75" customHeight="1"/>
    <row r="475" customFormat="1" ht="15.75" customHeight="1"/>
    <row r="476" customFormat="1" ht="15.75" customHeight="1"/>
    <row r="477" customFormat="1" ht="15.75" customHeight="1"/>
    <row r="478" customFormat="1" ht="15.75" customHeight="1"/>
    <row r="479" customFormat="1" ht="15.75" customHeight="1"/>
    <row r="480" customFormat="1" ht="15.75" customHeight="1"/>
    <row r="481" customFormat="1" ht="15.75" customHeight="1"/>
    <row r="482" customFormat="1" ht="15.75" customHeight="1"/>
    <row r="483" customFormat="1" ht="15.75" customHeight="1"/>
    <row r="484" customFormat="1" ht="15.75" customHeight="1"/>
    <row r="485" customFormat="1" ht="15.75" customHeight="1"/>
    <row r="486" customFormat="1" ht="15.75" customHeight="1"/>
    <row r="487" customFormat="1" ht="15.75" customHeight="1"/>
    <row r="488" customFormat="1" ht="15.75" customHeight="1"/>
    <row r="489" customFormat="1" ht="15.75" customHeight="1"/>
    <row r="490" customFormat="1" ht="15.75" customHeight="1"/>
    <row r="491" customFormat="1" ht="15.75" customHeight="1"/>
    <row r="492" customFormat="1" ht="15.75" customHeight="1"/>
    <row r="493" customFormat="1" ht="15.75" customHeight="1"/>
    <row r="494" customFormat="1" ht="15.75" customHeight="1"/>
    <row r="495" customFormat="1" ht="15.75" customHeight="1"/>
    <row r="496" customFormat="1" ht="15.75" customHeight="1"/>
    <row r="497" customFormat="1" ht="15.75" customHeight="1"/>
    <row r="498" customFormat="1" ht="15.75" customHeight="1"/>
    <row r="499" customFormat="1" ht="15.75" customHeight="1"/>
    <row r="500" customFormat="1" ht="15.75" customHeight="1"/>
    <row r="501" customFormat="1" ht="15.75" customHeight="1"/>
    <row r="502" customFormat="1" ht="15.75" customHeight="1"/>
    <row r="503" customFormat="1" ht="15.75" customHeight="1"/>
    <row r="504" customFormat="1" ht="15.75" customHeight="1"/>
    <row r="505" customFormat="1" ht="15.75" customHeight="1"/>
    <row r="506" customFormat="1" ht="15.75" customHeight="1"/>
    <row r="507" customFormat="1" ht="15.75" customHeight="1"/>
    <row r="508" customFormat="1" ht="15.75" customHeight="1"/>
    <row r="509" customFormat="1" ht="15.75" customHeight="1"/>
    <row r="510" customFormat="1" ht="15.75" customHeight="1"/>
    <row r="511" customFormat="1" ht="15.75" customHeight="1"/>
    <row r="512" customFormat="1" ht="15.75" customHeight="1"/>
    <row r="513" customFormat="1" ht="15.75" customHeight="1"/>
    <row r="514" customFormat="1" ht="15.75" customHeight="1"/>
    <row r="515" customFormat="1" ht="15.75" customHeight="1"/>
    <row r="516" customFormat="1" ht="15.75" customHeight="1"/>
    <row r="517" customFormat="1" ht="15.75" customHeight="1"/>
    <row r="518" customFormat="1" ht="15.75" customHeight="1"/>
    <row r="519" customFormat="1" ht="15.75" customHeight="1"/>
    <row r="520" customFormat="1" ht="15.75" customHeight="1"/>
    <row r="521" customFormat="1" ht="15.75" customHeight="1"/>
    <row r="522" customFormat="1" ht="15.75" customHeight="1"/>
    <row r="523" customFormat="1" ht="15.75" customHeight="1"/>
    <row r="524" customFormat="1" ht="15.75" customHeight="1"/>
    <row r="525" customFormat="1" ht="15.75" customHeight="1"/>
    <row r="526" customFormat="1" ht="15.75" customHeight="1"/>
    <row r="527" customFormat="1" ht="15.75" customHeight="1"/>
    <row r="528" customFormat="1" ht="15.75" customHeight="1"/>
    <row r="529" customFormat="1" ht="15.75" customHeight="1"/>
    <row r="530" customFormat="1" ht="15.75" customHeight="1"/>
    <row r="531" customFormat="1" ht="15.75" customHeight="1"/>
    <row r="532" customFormat="1" ht="15.75" customHeight="1"/>
    <row r="533" customFormat="1" ht="15.75" customHeight="1"/>
    <row r="534" customFormat="1" ht="15.75" customHeight="1"/>
    <row r="535" customFormat="1" ht="15.75" customHeight="1"/>
    <row r="536" customFormat="1" ht="15.75" customHeight="1"/>
    <row r="537" customFormat="1" ht="15.75" customHeight="1"/>
    <row r="538" customFormat="1" ht="15.75" customHeight="1"/>
    <row r="539" customFormat="1" ht="15.75" customHeight="1"/>
    <row r="540" customFormat="1" ht="15.75" customHeight="1"/>
    <row r="541" customFormat="1" ht="15.75" customHeight="1"/>
    <row r="542" customFormat="1" ht="15.75" customHeight="1"/>
    <row r="543" customFormat="1" ht="15.75" customHeight="1"/>
    <row r="544" customFormat="1" ht="15.75" customHeight="1"/>
    <row r="545" customFormat="1" ht="15.75" customHeight="1"/>
    <row r="546" customFormat="1" ht="15.75" customHeight="1"/>
    <row r="547" customFormat="1" ht="15.75" customHeight="1"/>
    <row r="548" customFormat="1" ht="15.75" customHeight="1"/>
    <row r="549" customFormat="1" ht="15.75" customHeight="1"/>
    <row r="550" customFormat="1" ht="15.75" customHeight="1"/>
    <row r="551" customFormat="1" ht="15.75" customHeight="1"/>
    <row r="552" customFormat="1" ht="15.75" customHeight="1"/>
    <row r="553" customFormat="1" ht="15.75" customHeight="1"/>
    <row r="554" customFormat="1" ht="15.75" customHeight="1"/>
    <row r="555" customFormat="1" ht="15.75" customHeight="1"/>
    <row r="556" customFormat="1" ht="15.75" customHeight="1"/>
    <row r="557" customFormat="1" ht="15.75" customHeight="1"/>
    <row r="558" customFormat="1" ht="15.75" customHeight="1"/>
    <row r="559" customFormat="1" ht="15.75" customHeight="1"/>
    <row r="560" customFormat="1" ht="15.75" customHeight="1"/>
    <row r="561" customFormat="1" ht="15.75" customHeight="1"/>
    <row r="562" customFormat="1" ht="15.75" customHeight="1"/>
    <row r="563" customFormat="1" ht="15.75" customHeight="1"/>
    <row r="564" customFormat="1" ht="15.75" customHeight="1"/>
    <row r="565" customFormat="1" ht="15.75" customHeight="1"/>
    <row r="566" customFormat="1" ht="15.75" customHeight="1"/>
    <row r="567" customFormat="1" ht="15.75" customHeight="1"/>
    <row r="568" customFormat="1" ht="15.75" customHeight="1"/>
    <row r="569" customFormat="1" ht="15.75" customHeight="1"/>
    <row r="570" customFormat="1" ht="15.75" customHeight="1"/>
    <row r="571" customFormat="1" ht="15.75" customHeight="1"/>
    <row r="572" customFormat="1" ht="15.75" customHeight="1"/>
    <row r="573" customFormat="1" ht="15.75" customHeight="1"/>
    <row r="574" customFormat="1" ht="15.75" customHeight="1"/>
    <row r="575" customFormat="1" ht="15.75" customHeight="1"/>
    <row r="576" customFormat="1" ht="15.75" customHeight="1"/>
    <row r="577" customFormat="1" ht="15.75" customHeight="1"/>
    <row r="578" customFormat="1" ht="15.75" customHeight="1"/>
    <row r="579" customFormat="1" ht="15.75" customHeight="1"/>
    <row r="580" customFormat="1" ht="15.75" customHeight="1"/>
    <row r="581" customFormat="1" ht="15.75" customHeight="1"/>
    <row r="582" customFormat="1" ht="15.75" customHeight="1"/>
    <row r="583" customFormat="1" ht="15.75" customHeight="1"/>
    <row r="584" customFormat="1" ht="15.75" customHeight="1"/>
    <row r="585" customFormat="1" ht="15.75" customHeight="1"/>
    <row r="586" customFormat="1" ht="15.75" customHeight="1"/>
    <row r="587" customFormat="1" ht="15.75" customHeight="1"/>
    <row r="588" customFormat="1" ht="15.75" customHeight="1"/>
    <row r="589" customFormat="1" ht="15.75" customHeight="1"/>
    <row r="590" customFormat="1" ht="15.75" customHeight="1"/>
    <row r="591" customFormat="1" ht="15.75" customHeight="1"/>
    <row r="592" customFormat="1" ht="15.75" customHeight="1"/>
    <row r="593" customFormat="1" ht="15.75" customHeight="1"/>
    <row r="594" customFormat="1" ht="15.75" customHeight="1"/>
    <row r="595" customFormat="1" ht="15.75" customHeight="1"/>
    <row r="596" customFormat="1" ht="15.75" customHeight="1"/>
    <row r="597" customFormat="1" ht="15.75" customHeight="1"/>
    <row r="598" customFormat="1" ht="15.75" customHeight="1"/>
    <row r="599" customFormat="1" ht="15.75" customHeight="1"/>
    <row r="600" customFormat="1" ht="15.75" customHeight="1"/>
    <row r="601" customFormat="1" ht="15.75" customHeight="1"/>
    <row r="602" customFormat="1" ht="15.75" customHeight="1"/>
    <row r="603" customFormat="1" ht="15.75" customHeight="1"/>
    <row r="604" customFormat="1" ht="15.75" customHeight="1"/>
    <row r="605" customFormat="1" ht="15.75" customHeight="1"/>
    <row r="606" customFormat="1" ht="15.75" customHeight="1"/>
    <row r="607" customFormat="1" ht="15.75" customHeight="1"/>
    <row r="608" customFormat="1" ht="15.75" customHeight="1"/>
    <row r="609" customFormat="1" ht="15.75" customHeight="1"/>
    <row r="610" customFormat="1" ht="15.75" customHeight="1"/>
    <row r="611" customFormat="1" ht="15.75" customHeight="1"/>
    <row r="612" customFormat="1" ht="15.75" customHeight="1"/>
    <row r="613" customFormat="1" ht="15.75" customHeight="1"/>
    <row r="614" customFormat="1" ht="15.75" customHeight="1"/>
    <row r="615" customFormat="1" ht="15.75" customHeight="1"/>
    <row r="616" customFormat="1" ht="15.75" customHeight="1"/>
    <row r="617" customFormat="1" ht="15.75" customHeight="1"/>
    <row r="618" customFormat="1" ht="15.75" customHeight="1"/>
    <row r="619" customFormat="1" ht="15.75" customHeight="1"/>
    <row r="620" customFormat="1" ht="15.75" customHeight="1"/>
    <row r="621" customFormat="1" ht="15.75" customHeight="1"/>
    <row r="622" customFormat="1" ht="15.75" customHeight="1"/>
    <row r="623" customFormat="1" ht="15.75" customHeight="1"/>
    <row r="624" customFormat="1" ht="15.75" customHeight="1"/>
    <row r="625" customFormat="1" ht="15.75" customHeight="1"/>
    <row r="626" customFormat="1" ht="15.75" customHeight="1"/>
    <row r="627" customFormat="1" ht="15.75" customHeight="1"/>
    <row r="628" customFormat="1" ht="15.75" customHeight="1"/>
    <row r="629" customFormat="1" ht="15.75" customHeight="1"/>
    <row r="630" customFormat="1" ht="15.75" customHeight="1"/>
    <row r="631" customFormat="1" ht="15.75" customHeight="1"/>
    <row r="632" customFormat="1" ht="15.75" customHeight="1"/>
    <row r="633" customFormat="1" ht="15.75" customHeight="1"/>
    <row r="634" customFormat="1" ht="15.75" customHeight="1"/>
    <row r="635" customFormat="1" ht="15.75" customHeight="1"/>
    <row r="636" customFormat="1" ht="15.75" customHeight="1"/>
    <row r="637" customFormat="1" ht="15.75" customHeight="1"/>
    <row r="638" customFormat="1" ht="15.75" customHeight="1"/>
    <row r="639" customFormat="1" ht="15.75" customHeight="1"/>
    <row r="640" customFormat="1" ht="15.75" customHeight="1"/>
    <row r="641" customFormat="1" ht="15.75" customHeight="1"/>
    <row r="642" customFormat="1" ht="15.75" customHeight="1"/>
    <row r="643" customFormat="1" ht="15.75" customHeight="1"/>
    <row r="644" customFormat="1" ht="15.75" customHeight="1"/>
    <row r="645" customFormat="1" ht="15.75" customHeight="1"/>
    <row r="646" customFormat="1" ht="15.75" customHeight="1"/>
    <row r="647" customFormat="1" ht="15.75" customHeight="1"/>
    <row r="648" customFormat="1" ht="15.75" customHeight="1"/>
    <row r="649" customFormat="1" ht="15.75" customHeight="1"/>
    <row r="650" customFormat="1" ht="15.75" customHeight="1"/>
    <row r="651" customFormat="1" ht="15.75" customHeight="1"/>
    <row r="652" customFormat="1" ht="15.75" customHeight="1"/>
    <row r="653" customFormat="1" ht="15.75" customHeight="1"/>
    <row r="654" customFormat="1" ht="15.75" customHeight="1"/>
    <row r="655" customFormat="1" ht="15.75" customHeight="1"/>
    <row r="656" customFormat="1" ht="15.75" customHeight="1"/>
    <row r="657" customFormat="1" ht="15.75" customHeight="1"/>
    <row r="658" customFormat="1" ht="15.75" customHeight="1"/>
    <row r="659" customFormat="1" ht="15.75" customHeight="1"/>
    <row r="660" customFormat="1" ht="15.75" customHeight="1"/>
    <row r="661" customFormat="1" ht="15.75" customHeight="1"/>
    <row r="662" customFormat="1" ht="15.75" customHeight="1"/>
    <row r="663" customFormat="1" ht="15.75" customHeight="1"/>
    <row r="664" customFormat="1" ht="15.75" customHeight="1"/>
    <row r="665" customFormat="1" ht="15.75" customHeight="1"/>
    <row r="666" customFormat="1" ht="15.75" customHeight="1"/>
    <row r="667" customFormat="1" ht="15.75" customHeight="1"/>
    <row r="668" customFormat="1" ht="15.75" customHeight="1"/>
    <row r="669" customFormat="1" ht="15.75" customHeight="1"/>
    <row r="670" customFormat="1" ht="15.75" customHeight="1"/>
    <row r="671" customFormat="1" ht="15.75" customHeight="1"/>
    <row r="672" customFormat="1" ht="15.75" customHeight="1"/>
    <row r="673" customFormat="1" ht="15.75" customHeight="1"/>
    <row r="674" customFormat="1" ht="15.75" customHeight="1"/>
    <row r="675" customFormat="1" ht="15.75" customHeight="1"/>
    <row r="676" customFormat="1" ht="15.75" customHeight="1"/>
    <row r="677" customFormat="1" ht="15.75" customHeight="1"/>
    <row r="678" customFormat="1" ht="15.75" customHeight="1"/>
    <row r="679" customFormat="1" ht="15.75" customHeight="1"/>
    <row r="680" customFormat="1" ht="15.75" customHeight="1"/>
    <row r="681" customFormat="1" ht="15.75" customHeight="1"/>
    <row r="682" customFormat="1" ht="15.75" customHeight="1"/>
    <row r="683" customFormat="1" ht="15.75" customHeight="1"/>
    <row r="684" customFormat="1" ht="15.75" customHeight="1"/>
    <row r="685" customFormat="1" ht="15.75" customHeight="1"/>
    <row r="686" customFormat="1" ht="15.75" customHeight="1"/>
    <row r="687" customFormat="1" ht="15.75" customHeight="1"/>
    <row r="688" customFormat="1" ht="15.75" customHeight="1"/>
    <row r="689" customFormat="1" ht="15.75" customHeight="1"/>
    <row r="690" customFormat="1" ht="15.75" customHeight="1"/>
    <row r="691" customFormat="1" ht="15.75" customHeight="1"/>
    <row r="692" customFormat="1" ht="15.75" customHeight="1"/>
    <row r="693" customFormat="1" ht="15.75" customHeight="1"/>
    <row r="694" customFormat="1" ht="15.75" customHeight="1"/>
    <row r="695" customFormat="1" ht="15.75" customHeight="1"/>
    <row r="696" customFormat="1" ht="15.75" customHeight="1"/>
    <row r="697" customFormat="1" ht="15.75" customHeight="1"/>
    <row r="698" customFormat="1" ht="15.75" customHeight="1"/>
    <row r="699" customFormat="1" ht="15.75" customHeight="1"/>
    <row r="700" customFormat="1" ht="15.75" customHeight="1"/>
    <row r="701" customFormat="1" ht="15.75" customHeight="1"/>
    <row r="702" customFormat="1" ht="15.75" customHeight="1"/>
    <row r="703" customFormat="1" ht="15.75" customHeight="1"/>
    <row r="704" customFormat="1" ht="15.75" customHeight="1"/>
    <row r="705" customFormat="1" ht="15.75" customHeight="1"/>
    <row r="706" customFormat="1" ht="15.75" customHeight="1"/>
    <row r="707" customFormat="1" ht="15.75" customHeight="1"/>
    <row r="708" customFormat="1" ht="15.75" customHeight="1"/>
    <row r="709" customFormat="1" ht="15.75" customHeight="1"/>
    <row r="710" customFormat="1" ht="15.75" customHeight="1"/>
    <row r="711" customFormat="1" ht="15.75" customHeight="1"/>
    <row r="712" customFormat="1" ht="15.75" customHeight="1"/>
    <row r="713" customFormat="1" ht="15.75" customHeight="1"/>
    <row r="714" customFormat="1" ht="15.75" customHeight="1"/>
    <row r="715" customFormat="1" ht="15.75" customHeight="1"/>
    <row r="716" customFormat="1" ht="15.75" customHeight="1"/>
    <row r="717" customFormat="1" ht="15.75" customHeight="1"/>
    <row r="718" customFormat="1" ht="15.75" customHeight="1"/>
    <row r="719" customFormat="1" ht="15.75" customHeight="1"/>
    <row r="720" customFormat="1" ht="15.75" customHeight="1"/>
    <row r="721" customFormat="1" ht="15.75" customHeight="1"/>
    <row r="722" customFormat="1" ht="15.75" customHeight="1"/>
    <row r="723" customFormat="1" ht="15.75" customHeight="1"/>
    <row r="724" customFormat="1" ht="15.75" customHeight="1"/>
    <row r="725" customFormat="1" ht="15.75" customHeight="1"/>
    <row r="726" customFormat="1" ht="15.75" customHeight="1"/>
    <row r="727" customFormat="1" ht="15.75" customHeight="1"/>
    <row r="728" customFormat="1" ht="15.75" customHeight="1"/>
    <row r="729" customFormat="1" ht="15.75" customHeight="1"/>
    <row r="730" customFormat="1" ht="15.75" customHeight="1"/>
    <row r="731" customFormat="1" ht="15.75" customHeight="1"/>
    <row r="732" customFormat="1" ht="15.75" customHeight="1"/>
    <row r="733" customFormat="1" ht="15.75" customHeight="1"/>
    <row r="734" customFormat="1" ht="15.75" customHeight="1"/>
    <row r="735" customFormat="1" ht="15.75" customHeight="1"/>
    <row r="736" customFormat="1" ht="15.75" customHeight="1"/>
    <row r="737" customFormat="1" ht="15.75" customHeight="1"/>
    <row r="738" customFormat="1" ht="15.75" customHeight="1"/>
    <row r="739" customFormat="1" ht="15.75" customHeight="1"/>
    <row r="740" customFormat="1" ht="15.75" customHeight="1"/>
    <row r="741" customFormat="1" ht="15.75" customHeight="1"/>
    <row r="742" customFormat="1" ht="15.75" customHeight="1"/>
    <row r="743" customFormat="1" ht="15.75" customHeight="1"/>
    <row r="744" customFormat="1" ht="15.75" customHeight="1"/>
    <row r="745" customFormat="1" ht="15.75" customHeight="1"/>
    <row r="746" customFormat="1" ht="15.75" customHeight="1"/>
    <row r="747" customFormat="1" ht="15.75" customHeight="1"/>
    <row r="748" customFormat="1" ht="15.75" customHeight="1"/>
    <row r="749" customFormat="1" ht="15.75" customHeight="1"/>
    <row r="750" customFormat="1" ht="15.75" customHeight="1"/>
    <row r="751" customFormat="1" ht="15.75" customHeight="1"/>
    <row r="752" customFormat="1" ht="15.75" customHeight="1"/>
    <row r="753" customFormat="1" ht="15.75" customHeight="1"/>
    <row r="754" customFormat="1" ht="15.75" customHeight="1"/>
    <row r="755" customFormat="1" ht="15.75" customHeight="1"/>
    <row r="756" customFormat="1" ht="15.75" customHeight="1"/>
    <row r="757" customFormat="1" ht="15.75" customHeight="1"/>
    <row r="758" customFormat="1" ht="15.75" customHeight="1"/>
    <row r="759" customFormat="1" ht="15.75" customHeight="1"/>
    <row r="760" customFormat="1" ht="15.75" customHeight="1"/>
    <row r="761" customFormat="1" ht="15.75" customHeight="1"/>
    <row r="762" customFormat="1" ht="15.75" customHeight="1"/>
    <row r="763" customFormat="1" ht="15.75" customHeight="1"/>
    <row r="764" customFormat="1" ht="15.75" customHeight="1"/>
    <row r="765" customFormat="1" ht="15.75" customHeight="1"/>
    <row r="766" customFormat="1" ht="15.75" customHeight="1"/>
    <row r="767" customFormat="1" ht="15.75" customHeight="1"/>
    <row r="768" customFormat="1" ht="15.75" customHeight="1"/>
    <row r="769" customFormat="1" ht="15.75" customHeight="1"/>
    <row r="770" customFormat="1" ht="15.75" customHeight="1"/>
    <row r="771" customFormat="1" ht="15.75" customHeight="1"/>
    <row r="772" customFormat="1" ht="15.75" customHeight="1"/>
    <row r="773" customFormat="1" ht="15.75" customHeight="1"/>
    <row r="774" customFormat="1" ht="15.75" customHeight="1"/>
    <row r="775" customFormat="1" ht="15.75" customHeight="1"/>
    <row r="776" customFormat="1" ht="15.75" customHeight="1"/>
    <row r="777" customFormat="1" ht="15.75" customHeight="1"/>
    <row r="778" customFormat="1" ht="15.75" customHeight="1"/>
    <row r="779" customFormat="1" ht="15.75" customHeight="1"/>
    <row r="780" customFormat="1" ht="15.75" customHeight="1"/>
    <row r="781" customFormat="1" ht="15.75" customHeight="1"/>
    <row r="782" customFormat="1" ht="15.75" customHeight="1"/>
    <row r="783" customFormat="1" ht="15.75" customHeight="1"/>
    <row r="784" customFormat="1" ht="15.75" customHeight="1"/>
    <row r="785" customFormat="1" ht="15.75" customHeight="1"/>
    <row r="786" customFormat="1" ht="15.75" customHeight="1"/>
    <row r="787" customFormat="1" ht="15.75" customHeight="1"/>
    <row r="788" customFormat="1" ht="15.75" customHeight="1"/>
    <row r="789" customFormat="1" ht="15.75" customHeight="1"/>
    <row r="790" customFormat="1" ht="15.75" customHeight="1"/>
    <row r="791" customFormat="1" ht="15.75" customHeight="1"/>
    <row r="792" customFormat="1" ht="15.75" customHeight="1"/>
    <row r="793" customFormat="1" ht="15.75" customHeight="1"/>
    <row r="794" customFormat="1" ht="15.75" customHeight="1"/>
    <row r="795" customFormat="1" ht="15.75" customHeight="1"/>
    <row r="796" customFormat="1" ht="15.75" customHeight="1"/>
    <row r="797" customFormat="1" ht="15.75" customHeight="1"/>
    <row r="798" customFormat="1" ht="15.75" customHeight="1"/>
    <row r="799" customFormat="1" ht="15.75" customHeight="1"/>
    <row r="800" customFormat="1" ht="15.75" customHeight="1"/>
    <row r="801" customFormat="1" ht="15.75" customHeight="1"/>
    <row r="802" customFormat="1" ht="15.75" customHeight="1"/>
    <row r="803" customFormat="1" ht="15.75" customHeight="1"/>
    <row r="804" customFormat="1" ht="15.75" customHeight="1"/>
    <row r="805" customFormat="1" ht="15.75" customHeight="1"/>
    <row r="806" customFormat="1" ht="15.75" customHeight="1"/>
    <row r="807" customFormat="1" ht="15.75" customHeight="1"/>
    <row r="808" customFormat="1" ht="15.75" customHeight="1"/>
    <row r="809" customFormat="1" ht="15.75" customHeight="1"/>
    <row r="810" customFormat="1" ht="15.75" customHeight="1"/>
    <row r="811" customFormat="1" ht="15.75" customHeight="1"/>
    <row r="812" customFormat="1" ht="15.75" customHeight="1"/>
    <row r="813" customFormat="1" ht="15.75" customHeight="1"/>
    <row r="814" customFormat="1" ht="15.75" customHeight="1"/>
    <row r="815" customFormat="1" ht="15.75" customHeight="1"/>
    <row r="816" customFormat="1" ht="15.75" customHeight="1"/>
    <row r="817" customFormat="1" ht="15.75" customHeight="1"/>
    <row r="818" customFormat="1" ht="15.75" customHeight="1"/>
    <row r="819" customFormat="1" ht="15.75" customHeight="1"/>
    <row r="820" customFormat="1" ht="15.75" customHeight="1"/>
    <row r="821" customFormat="1" ht="15.75" customHeight="1"/>
    <row r="822" customFormat="1" ht="15.75" customHeight="1"/>
    <row r="823" customFormat="1" ht="15.75" customHeight="1"/>
    <row r="824" customFormat="1" ht="15.75" customHeight="1"/>
    <row r="825" customFormat="1" ht="15.75" customHeight="1"/>
    <row r="826" customFormat="1" ht="15.75" customHeight="1"/>
    <row r="827" customFormat="1" ht="15.75" customHeight="1"/>
    <row r="828" customFormat="1" ht="15.75" customHeight="1"/>
    <row r="829" customFormat="1" ht="15.75" customHeight="1"/>
    <row r="830" customFormat="1" ht="15.75" customHeight="1"/>
    <row r="831" customFormat="1" ht="15.75" customHeight="1"/>
    <row r="832" customFormat="1" ht="15.75" customHeight="1"/>
    <row r="833" customFormat="1" ht="15.75" customHeight="1"/>
    <row r="834" customFormat="1" ht="15.75" customHeight="1"/>
    <row r="835" customFormat="1" ht="15.75" customHeight="1"/>
    <row r="836" customFormat="1" ht="15.75" customHeight="1"/>
    <row r="837" customFormat="1" ht="15.75" customHeight="1"/>
    <row r="838" customFormat="1" ht="15.75" customHeight="1"/>
    <row r="839" customFormat="1" ht="15.75" customHeight="1"/>
    <row r="840" customFormat="1" ht="15.75" customHeight="1"/>
    <row r="841" customFormat="1" ht="15.75" customHeight="1"/>
    <row r="842" customFormat="1" ht="15.75" customHeight="1"/>
    <row r="843" customFormat="1" ht="15.75" customHeight="1"/>
    <row r="844" customFormat="1" ht="15.75" customHeight="1"/>
    <row r="845" customFormat="1" ht="15.75" customHeight="1"/>
    <row r="846" customFormat="1" ht="15.75" customHeight="1"/>
    <row r="847" customFormat="1" ht="15.75" customHeight="1"/>
    <row r="848" customFormat="1" ht="15.75" customHeight="1"/>
    <row r="849" customFormat="1" ht="15.75" customHeight="1"/>
    <row r="850" customFormat="1" ht="15.75" customHeight="1"/>
    <row r="851" customFormat="1" ht="15.75" customHeight="1"/>
    <row r="852" customFormat="1" ht="15.75" customHeight="1"/>
    <row r="853" customFormat="1" ht="15.75" customHeight="1"/>
    <row r="854" customFormat="1" ht="15.75" customHeight="1"/>
    <row r="855" customFormat="1" ht="15.75" customHeight="1"/>
    <row r="856" customFormat="1" ht="15.75" customHeight="1"/>
    <row r="857" customFormat="1" ht="15.75" customHeight="1"/>
    <row r="858" customFormat="1" ht="15.75" customHeight="1"/>
    <row r="859" customFormat="1" ht="15.75" customHeight="1"/>
    <row r="860" customFormat="1" ht="15.75" customHeight="1"/>
    <row r="861" customFormat="1" ht="15.75" customHeight="1"/>
    <row r="862" customFormat="1" ht="15.75" customHeight="1"/>
    <row r="863" customFormat="1" ht="15.75" customHeight="1"/>
    <row r="864" customFormat="1" ht="15.75" customHeight="1"/>
    <row r="865" customFormat="1" ht="15.75" customHeight="1"/>
    <row r="866" customFormat="1" ht="15.75" customHeight="1"/>
    <row r="867" customFormat="1" ht="15.75" customHeight="1"/>
    <row r="868" customFormat="1" ht="15.75" customHeight="1"/>
    <row r="869" customFormat="1" ht="15.75" customHeight="1"/>
    <row r="870" customFormat="1" ht="15.75" customHeight="1"/>
    <row r="871" customFormat="1" ht="15.75" customHeight="1"/>
    <row r="872" customFormat="1" ht="15.75" customHeight="1"/>
    <row r="873" customFormat="1" ht="15.75" customHeight="1"/>
    <row r="874" customFormat="1" ht="15.75" customHeight="1"/>
    <row r="875" customFormat="1" ht="15.75" customHeight="1"/>
    <row r="876" customFormat="1" ht="15.75" customHeight="1"/>
    <row r="877" customFormat="1" ht="15.75" customHeight="1"/>
    <row r="878" customFormat="1" ht="15.75" customHeight="1"/>
    <row r="879" customFormat="1" ht="15.75" customHeight="1"/>
    <row r="880" customFormat="1" ht="15.75" customHeight="1"/>
    <row r="881" customFormat="1" ht="15.75" customHeight="1"/>
    <row r="882" customFormat="1" ht="15.75" customHeight="1"/>
    <row r="883" customFormat="1" ht="15.75" customHeight="1"/>
    <row r="884" customFormat="1" ht="15.75" customHeight="1"/>
    <row r="885" customFormat="1" ht="15.75" customHeight="1"/>
    <row r="886" customFormat="1" ht="15.75" customHeight="1"/>
    <row r="887" customFormat="1" ht="15.75" customHeight="1"/>
    <row r="888" customFormat="1" ht="15.75" customHeight="1"/>
    <row r="889" customFormat="1" ht="15.75" customHeight="1"/>
    <row r="890" customFormat="1" ht="15.75" customHeight="1"/>
    <row r="891" customFormat="1" ht="15.75" customHeight="1"/>
    <row r="892" customFormat="1" ht="15.75" customHeight="1"/>
    <row r="893" customFormat="1" ht="15.75" customHeight="1"/>
    <row r="894" customFormat="1" ht="15.75" customHeight="1"/>
    <row r="895" customFormat="1" ht="15.75" customHeight="1"/>
    <row r="896" customFormat="1" ht="15.75" customHeight="1"/>
    <row r="897" customFormat="1" ht="15.75" customHeight="1"/>
    <row r="898" customFormat="1" ht="15.75" customHeight="1"/>
    <row r="899" customFormat="1" ht="15.75" customHeight="1"/>
    <row r="900" customFormat="1" ht="15.75" customHeight="1"/>
    <row r="901" customFormat="1" ht="15.75" customHeight="1"/>
    <row r="902" customFormat="1" ht="15.75" customHeight="1"/>
    <row r="903" customFormat="1" ht="15.75" customHeight="1"/>
    <row r="904" customFormat="1" ht="15.75" customHeight="1"/>
    <row r="905" customFormat="1" ht="15.75" customHeight="1"/>
    <row r="906" customFormat="1" ht="15.75" customHeight="1"/>
    <row r="907" customFormat="1" ht="15.75" customHeight="1"/>
    <row r="908" customFormat="1" ht="15.75" customHeight="1"/>
    <row r="909" customFormat="1" ht="15.75" customHeight="1"/>
    <row r="910" customFormat="1" ht="15.75" customHeight="1"/>
    <row r="911" customFormat="1" ht="15.75" customHeight="1"/>
    <row r="912" customFormat="1" ht="15.75" customHeight="1"/>
    <row r="913" customFormat="1" ht="15.75" customHeight="1"/>
    <row r="914" customFormat="1" ht="15.75" customHeight="1"/>
    <row r="915" customFormat="1" ht="15.75" customHeight="1"/>
    <row r="916" customFormat="1" ht="15.75" customHeight="1"/>
    <row r="917" customFormat="1" ht="15.75" customHeight="1"/>
    <row r="918" customFormat="1" ht="15.75" customHeight="1"/>
    <row r="919" customFormat="1" ht="15.75" customHeight="1"/>
    <row r="920" customFormat="1" ht="15.75" customHeight="1"/>
    <row r="921" customFormat="1" ht="15.75" customHeight="1"/>
    <row r="922" customFormat="1" ht="15.75" customHeight="1"/>
    <row r="923" customFormat="1" ht="15.75" customHeight="1"/>
    <row r="924" customFormat="1" ht="15.75" customHeight="1"/>
    <row r="925" customFormat="1" ht="15.75" customHeight="1"/>
    <row r="926" customFormat="1" ht="15.75" customHeight="1"/>
    <row r="927" customFormat="1" ht="15.75" customHeight="1"/>
    <row r="928" customFormat="1" ht="15.75" customHeight="1"/>
    <row r="929" customFormat="1" ht="15.75" customHeight="1"/>
    <row r="930" customFormat="1" ht="15.75" customHeight="1"/>
    <row r="931" customFormat="1" ht="15.75" customHeight="1"/>
    <row r="932" customFormat="1" ht="15.75" customHeight="1"/>
    <row r="933" customFormat="1" ht="15.75" customHeight="1"/>
    <row r="934" customFormat="1" ht="15.75" customHeight="1"/>
    <row r="935" customFormat="1" ht="15.75" customHeight="1"/>
    <row r="936" customFormat="1" ht="15.75" customHeight="1"/>
    <row r="937" customFormat="1" ht="15.75" customHeight="1"/>
    <row r="938" customFormat="1" ht="15.75" customHeight="1"/>
    <row r="939" customFormat="1" ht="15.75" customHeight="1"/>
    <row r="940" customFormat="1" ht="15.75" customHeight="1"/>
    <row r="941" customFormat="1" ht="15.75" customHeight="1"/>
    <row r="942" customFormat="1" ht="15.75" customHeight="1"/>
    <row r="943" customFormat="1" ht="15.75" customHeight="1"/>
    <row r="944" customFormat="1" ht="15.75" customHeight="1"/>
    <row r="945" customFormat="1" ht="15.75" customHeight="1"/>
    <row r="946" customFormat="1" ht="15.75" customHeight="1"/>
    <row r="947" customFormat="1" ht="15.75" customHeight="1"/>
    <row r="948" customFormat="1" ht="15.75" customHeight="1"/>
    <row r="949" customFormat="1" ht="15.75" customHeight="1"/>
    <row r="950" customFormat="1" ht="15.75" customHeight="1"/>
    <row r="951" customFormat="1" ht="15.75" customHeight="1"/>
    <row r="952" customFormat="1" ht="15.75" customHeight="1"/>
    <row r="953" customFormat="1" ht="15.75" customHeight="1"/>
    <row r="954" customFormat="1" ht="15.75" customHeight="1"/>
    <row r="955" customFormat="1" ht="15.75" customHeight="1"/>
    <row r="956" customFormat="1" ht="15.75" customHeight="1"/>
    <row r="957" customFormat="1" ht="15.75" customHeight="1"/>
    <row r="958" customFormat="1" ht="15.75" customHeight="1"/>
    <row r="959" customFormat="1" ht="15.75" customHeight="1"/>
    <row r="960" customFormat="1" ht="15.75" customHeight="1"/>
    <row r="961" customFormat="1" ht="15.75" customHeight="1"/>
    <row r="962" customFormat="1" ht="15.75" customHeight="1"/>
    <row r="963" customFormat="1" ht="15.75" customHeight="1"/>
    <row r="964" customFormat="1" ht="15.75" customHeight="1"/>
    <row r="965" customFormat="1" ht="15.75" customHeight="1"/>
    <row r="966" customFormat="1" ht="15.75" customHeight="1"/>
    <row r="967" customFormat="1" ht="15.75" customHeight="1"/>
    <row r="968" customFormat="1" ht="15.75" customHeight="1"/>
    <row r="969" customFormat="1" ht="15.75" customHeight="1"/>
    <row r="970" customFormat="1" ht="15.75" customHeight="1"/>
    <row r="971" customFormat="1" ht="15.75" customHeight="1"/>
    <row r="972" customFormat="1" ht="15.75" customHeight="1"/>
    <row r="973" customFormat="1" ht="15.75" customHeight="1"/>
    <row r="974" customFormat="1" ht="15.75" customHeight="1"/>
    <row r="975" customFormat="1" ht="15.75" customHeight="1"/>
    <row r="976" customFormat="1" ht="15.75" customHeight="1"/>
    <row r="977" customFormat="1" ht="15.75" customHeight="1"/>
    <row r="978" customFormat="1" ht="15.75" customHeight="1"/>
    <row r="979" customFormat="1" ht="15.75" customHeight="1"/>
    <row r="980" customFormat="1" ht="15.75" customHeight="1"/>
    <row r="981" customFormat="1" ht="15.75" customHeight="1"/>
    <row r="982" customFormat="1" ht="15.75" customHeight="1"/>
    <row r="983" customFormat="1" ht="15.75" customHeight="1"/>
    <row r="984" customFormat="1" ht="15.75" customHeight="1"/>
    <row r="985" customFormat="1" ht="15.75" customHeight="1"/>
    <row r="986" customFormat="1" ht="15.75" customHeight="1"/>
    <row r="987" customFormat="1" ht="15.75" customHeight="1"/>
    <row r="988" customFormat="1" ht="15.75" customHeight="1"/>
    <row r="989" customFormat="1" ht="15.75" customHeight="1"/>
    <row r="990" customFormat="1" ht="15.75" customHeight="1"/>
    <row r="991" customFormat="1" ht="15.75" customHeight="1"/>
    <row r="992" customFormat="1" ht="15.75" customHeight="1"/>
    <row r="993" customFormat="1" ht="15.75" customHeight="1"/>
    <row r="994" customFormat="1" ht="15.75" customHeight="1"/>
    <row r="995" customFormat="1" ht="15.75" customHeight="1"/>
    <row r="996" customFormat="1" ht="15.75" customHeight="1"/>
    <row r="997" customFormat="1" ht="15.75" customHeight="1"/>
    <row r="998" customFormat="1" ht="15.75" customHeight="1"/>
    <row r="999" customFormat="1" ht="15.75" customHeight="1"/>
    <row r="1000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31:H31"/>
    <mergeCell ref="A58:H58"/>
    <mergeCell ref="A60:H60"/>
    <mergeCell ref="A63:H63"/>
    <mergeCell ref="A66:H66"/>
    <mergeCell ref="A71:H71"/>
    <mergeCell ref="A74:H74"/>
    <mergeCell ref="A76:H76"/>
  </mergeCells>
  <pageMargins left="0.75" right="0.75" top="1" bottom="1" header="0.5" footer="0.5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852"/>
  <sheetViews>
    <sheetView tabSelected="1" workbookViewId="0">
      <selection activeCell="A24" sqref="A24:H24"/>
    </sheetView>
  </sheetViews>
  <sheetFormatPr defaultColWidth="9.14285714285714" defaultRowHeight="12.75"/>
  <cols>
    <col min="1" max="1" width="20.4285714285714" style="1" customWidth="1"/>
    <col min="2" max="2" width="19.8761904761905" style="1" customWidth="1"/>
    <col min="3" max="3" width="90" style="1" customWidth="1"/>
    <col min="4" max="4" width="10.752380952381" style="1" customWidth="1"/>
    <col min="5" max="5" width="9.38095238095238" style="1" customWidth="1"/>
    <col min="6" max="6" width="13.6285714285714" style="1" customWidth="1"/>
    <col min="7" max="7" width="12.4285714285714" style="1" customWidth="1"/>
    <col min="8" max="8" width="23.5047619047619" style="1" customWidth="1"/>
    <col min="9" max="9" width="20.3809523809524" style="1" customWidth="1"/>
    <col min="10" max="16384" width="9.14285714285714" style="1"/>
  </cols>
  <sheetData>
    <row r="1" s="1" customFormat="1" ht="15.75" customHeight="1" spans="1:9">
      <c r="A1" s="2"/>
      <c r="B1" s="3"/>
      <c r="C1" s="3"/>
      <c r="D1" s="3"/>
      <c r="E1" s="3"/>
      <c r="F1" s="4"/>
      <c r="G1" s="3"/>
      <c r="H1" s="3"/>
      <c r="I1" s="3"/>
    </row>
    <row r="2" s="1" customFormat="1" ht="15.75" customHeight="1" spans="1:9">
      <c r="A2" s="5"/>
      <c r="B2" s="3"/>
      <c r="C2" s="3"/>
      <c r="D2" s="3"/>
      <c r="E2" s="3"/>
      <c r="F2" s="4"/>
      <c r="G2" s="3"/>
      <c r="H2" s="3"/>
      <c r="I2" s="3"/>
    </row>
    <row r="3" s="1" customFormat="1" ht="15.75" customHeight="1" spans="1:9">
      <c r="A3" s="3"/>
      <c r="B3" s="3"/>
      <c r="C3" s="3"/>
      <c r="D3" s="3"/>
      <c r="E3" s="3"/>
      <c r="F3" s="4"/>
      <c r="G3" s="3"/>
      <c r="H3" s="3"/>
      <c r="I3" s="3"/>
    </row>
    <row r="4" s="1" customFormat="1" ht="15.75" customHeight="1" spans="1:9">
      <c r="A4" s="3"/>
      <c r="B4" s="3"/>
      <c r="C4" s="3"/>
      <c r="D4" s="3"/>
      <c r="E4" s="3"/>
      <c r="F4" s="4"/>
      <c r="G4" s="3"/>
      <c r="H4" s="3"/>
      <c r="I4" s="3"/>
    </row>
    <row r="5" s="1" customFormat="1" ht="15.75" customHeight="1" spans="1:9">
      <c r="A5" s="6"/>
      <c r="B5" s="6"/>
      <c r="C5" s="3"/>
      <c r="D5" s="3"/>
      <c r="E5" s="3"/>
      <c r="F5" s="4"/>
      <c r="G5" s="3"/>
      <c r="H5" s="3"/>
      <c r="I5" s="3"/>
    </row>
    <row r="6" s="1" customFormat="1" ht="15.75" customHeight="1" spans="1:9">
      <c r="A6" s="7" t="s">
        <v>0</v>
      </c>
      <c r="B6" s="7"/>
      <c r="C6" s="7"/>
      <c r="D6" s="7"/>
      <c r="E6" s="7"/>
      <c r="F6" s="7"/>
      <c r="G6" s="7"/>
      <c r="H6" s="7"/>
      <c r="I6" s="7"/>
    </row>
    <row r="7" s="1" customFormat="1" ht="15.75" customHeight="1" spans="1:9">
      <c r="A7" s="7" t="s">
        <v>1</v>
      </c>
      <c r="B7" s="7"/>
      <c r="C7" s="7"/>
      <c r="D7" s="7"/>
      <c r="E7" s="7"/>
      <c r="F7" s="7"/>
      <c r="G7" s="7"/>
      <c r="H7" s="7"/>
      <c r="I7" s="7"/>
    </row>
    <row r="8" s="1" customFormat="1" ht="15.75" customHeight="1" spans="1:9">
      <c r="A8" s="7" t="s">
        <v>2</v>
      </c>
      <c r="B8" s="7"/>
      <c r="C8" s="7"/>
      <c r="D8" s="7"/>
      <c r="E8" s="7"/>
      <c r="F8" s="7"/>
      <c r="G8" s="7"/>
      <c r="H8" s="7"/>
      <c r="I8" s="7"/>
    </row>
    <row r="9" s="1" customFormat="1" ht="15.75" customHeight="1" spans="1:9">
      <c r="A9" s="8" t="s">
        <v>3</v>
      </c>
      <c r="B9" s="8"/>
      <c r="C9" s="8"/>
      <c r="D9" s="8"/>
      <c r="E9" s="8"/>
      <c r="F9" s="8"/>
      <c r="G9" s="8"/>
      <c r="H9" s="8"/>
      <c r="I9" s="8"/>
    </row>
    <row r="10" s="1" customFormat="1" ht="15.75" customHeight="1" spans="1:9">
      <c r="A10" s="8" t="s">
        <v>4</v>
      </c>
      <c r="B10" s="8"/>
      <c r="C10" s="8"/>
      <c r="D10" s="8"/>
      <c r="E10" s="8"/>
      <c r="F10" s="8"/>
      <c r="G10" s="8"/>
      <c r="H10" s="8"/>
      <c r="I10" s="8"/>
    </row>
    <row r="11" s="1" customFormat="1" ht="15.75" customHeight="1" spans="1:9">
      <c r="A11" s="9"/>
      <c r="B11" s="10"/>
      <c r="C11" s="10"/>
      <c r="D11" s="10"/>
      <c r="E11" s="10"/>
      <c r="F11" s="11"/>
      <c r="G11" s="10"/>
      <c r="H11" s="10"/>
      <c r="I11" s="10"/>
    </row>
    <row r="12" s="1" customFormat="1" ht="15.75" customHeight="1" spans="1:9">
      <c r="A12" s="12"/>
      <c r="B12" s="13"/>
      <c r="C12" s="13"/>
      <c r="D12" s="14"/>
      <c r="E12" s="14"/>
      <c r="F12" s="15"/>
      <c r="G12" s="13"/>
      <c r="H12" s="14"/>
      <c r="I12" s="14"/>
    </row>
    <row r="13" s="1" customFormat="1" ht="15.75" customHeight="1" spans="1:9">
      <c r="A13" s="16" t="s">
        <v>6</v>
      </c>
      <c r="B13" s="16"/>
      <c r="C13" s="16"/>
      <c r="D13" s="16"/>
      <c r="E13" s="16"/>
      <c r="F13" s="16"/>
      <c r="G13" s="16"/>
      <c r="H13" s="16"/>
      <c r="I13" s="16"/>
    </row>
    <row r="14" s="1" customFormat="1" ht="15.75" customHeight="1" spans="2:9">
      <c r="B14" s="13"/>
      <c r="C14" s="13"/>
      <c r="D14" s="14"/>
      <c r="E14" s="14"/>
      <c r="F14" s="15"/>
      <c r="G14" s="13"/>
      <c r="H14" s="14"/>
      <c r="I14" s="14"/>
    </row>
    <row r="15" s="1" customFormat="1" ht="42" customHeight="1" spans="1:9">
      <c r="A15" s="17" t="s">
        <v>7</v>
      </c>
      <c r="B15" s="18" t="s">
        <v>8</v>
      </c>
      <c r="C15" s="19" t="s">
        <v>9</v>
      </c>
      <c r="D15" s="19" t="s">
        <v>10</v>
      </c>
      <c r="E15" s="19" t="s">
        <v>11</v>
      </c>
      <c r="F15" s="20" t="s">
        <v>12</v>
      </c>
      <c r="G15" s="19" t="s">
        <v>13</v>
      </c>
      <c r="H15" s="21" t="s">
        <v>14</v>
      </c>
      <c r="I15" s="19" t="s">
        <v>15</v>
      </c>
    </row>
    <row r="16" s="1" customFormat="1" ht="18.75" customHeight="1" spans="1:9">
      <c r="A16" s="22" t="s">
        <v>16</v>
      </c>
      <c r="B16" s="23"/>
      <c r="C16" s="23"/>
      <c r="D16" s="23"/>
      <c r="E16" s="23"/>
      <c r="F16" s="23"/>
      <c r="G16" s="23"/>
      <c r="H16" s="24"/>
      <c r="I16" s="82">
        <v>0</v>
      </c>
    </row>
    <row r="17" s="1" customFormat="1" ht="19.5" customHeight="1" spans="1:9">
      <c r="A17" s="25"/>
      <c r="B17" s="26"/>
      <c r="C17" s="27"/>
      <c r="D17" s="28"/>
      <c r="E17" s="28"/>
      <c r="F17" s="29"/>
      <c r="G17" s="30"/>
      <c r="H17" s="31"/>
      <c r="I17" s="83"/>
    </row>
    <row r="18" s="1" customFormat="1" ht="24.75" customHeight="1" spans="1:40">
      <c r="A18" s="22" t="s">
        <v>2713</v>
      </c>
      <c r="B18" s="23"/>
      <c r="C18" s="23"/>
      <c r="D18" s="23"/>
      <c r="E18" s="23"/>
      <c r="F18" s="23"/>
      <c r="G18" s="23"/>
      <c r="H18" s="24"/>
      <c r="I18" s="82">
        <v>25733.14</v>
      </c>
      <c r="AN18" s="90" t="s">
        <v>52</v>
      </c>
    </row>
    <row r="19" s="1" customFormat="1" ht="16.5" customHeight="1" spans="1:9">
      <c r="A19" s="32" t="s">
        <v>5459</v>
      </c>
      <c r="B19" s="33" t="s">
        <v>166</v>
      </c>
      <c r="C19" s="34" t="s">
        <v>167</v>
      </c>
      <c r="D19" s="35">
        <v>45652</v>
      </c>
      <c r="E19" s="36">
        <v>45656</v>
      </c>
      <c r="F19" s="37">
        <v>3530.69</v>
      </c>
      <c r="G19" s="38">
        <v>45656</v>
      </c>
      <c r="H19" s="39">
        <v>1000000000</v>
      </c>
      <c r="I19" s="63"/>
    </row>
    <row r="20" s="1" customFormat="1" ht="15" customHeight="1" spans="1:9">
      <c r="A20" s="33" t="s">
        <v>5460</v>
      </c>
      <c r="B20" s="33" t="s">
        <v>5108</v>
      </c>
      <c r="C20" s="34" t="s">
        <v>2137</v>
      </c>
      <c r="D20" s="36">
        <v>45653</v>
      </c>
      <c r="E20" s="36">
        <v>45656</v>
      </c>
      <c r="F20" s="37">
        <v>5316.2</v>
      </c>
      <c r="G20" s="38">
        <v>45656</v>
      </c>
      <c r="H20" s="39">
        <v>1000000000</v>
      </c>
      <c r="I20" s="84"/>
    </row>
    <row r="21" s="1" customFormat="1" ht="16.5" customHeight="1" spans="1:9">
      <c r="A21" s="39" t="s">
        <v>5461</v>
      </c>
      <c r="B21" s="39" t="s">
        <v>5462</v>
      </c>
      <c r="C21" s="40" t="s">
        <v>5463</v>
      </c>
      <c r="D21" s="41">
        <v>45656</v>
      </c>
      <c r="E21" s="36">
        <v>45656</v>
      </c>
      <c r="F21" s="42">
        <v>16886.25</v>
      </c>
      <c r="G21" s="38">
        <v>45656</v>
      </c>
      <c r="H21" s="39">
        <v>1000000000</v>
      </c>
      <c r="I21" s="84"/>
    </row>
    <row r="22" s="1" customFormat="1" ht="15.75" customHeight="1" spans="1:9">
      <c r="A22" s="22" t="s">
        <v>160</v>
      </c>
      <c r="B22" s="23"/>
      <c r="C22" s="23"/>
      <c r="D22" s="23"/>
      <c r="E22" s="23"/>
      <c r="F22" s="23"/>
      <c r="G22" s="23"/>
      <c r="H22" s="24"/>
      <c r="I22" s="82">
        <v>0</v>
      </c>
    </row>
    <row r="23" s="1" customFormat="1" ht="15" customHeight="1" spans="1:9">
      <c r="A23" s="43"/>
      <c r="B23" s="43"/>
      <c r="C23" s="44"/>
      <c r="D23" s="43"/>
      <c r="E23" s="43"/>
      <c r="F23" s="45"/>
      <c r="G23" s="43"/>
      <c r="H23" s="43"/>
      <c r="I23" s="27"/>
    </row>
    <row r="24" s="1" customFormat="1" ht="15.75" customHeight="1" spans="1:9">
      <c r="A24" s="22" t="s">
        <v>161</v>
      </c>
      <c r="B24" s="23"/>
      <c r="C24" s="23"/>
      <c r="D24" s="23"/>
      <c r="E24" s="23"/>
      <c r="F24" s="23"/>
      <c r="G24" s="23"/>
      <c r="H24" s="24"/>
      <c r="I24" s="82">
        <v>332007.14</v>
      </c>
    </row>
    <row r="25" s="1" customFormat="1" ht="16.5" customHeight="1" spans="1:9">
      <c r="A25" s="34" t="s">
        <v>5464</v>
      </c>
      <c r="B25" s="39" t="s">
        <v>172</v>
      </c>
      <c r="C25" s="32" t="s">
        <v>3482</v>
      </c>
      <c r="D25" s="36">
        <v>45656</v>
      </c>
      <c r="E25" s="36">
        <v>45656</v>
      </c>
      <c r="F25" s="46">
        <v>161186.43</v>
      </c>
      <c r="G25" s="38">
        <v>45656</v>
      </c>
      <c r="H25" s="39">
        <v>1000000000</v>
      </c>
      <c r="I25" s="84"/>
    </row>
    <row r="26" s="1" customFormat="1" ht="17.25" customHeight="1" spans="1:40">
      <c r="A26" s="47" t="s">
        <v>5446</v>
      </c>
      <c r="B26" s="48" t="s">
        <v>166</v>
      </c>
      <c r="C26" s="47" t="s">
        <v>5465</v>
      </c>
      <c r="D26" s="49">
        <v>45652</v>
      </c>
      <c r="E26" s="49">
        <v>45656</v>
      </c>
      <c r="F26" s="50">
        <v>117021.76</v>
      </c>
      <c r="G26" s="51">
        <v>45656</v>
      </c>
      <c r="H26" s="52">
        <v>1000000000</v>
      </c>
      <c r="I26" s="85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</row>
    <row r="27" s="1" customFormat="1" ht="17.25" customHeight="1" spans="1:40">
      <c r="A27" s="47" t="s">
        <v>5466</v>
      </c>
      <c r="B27" s="48" t="s">
        <v>184</v>
      </c>
      <c r="C27" s="53" t="s">
        <v>5467</v>
      </c>
      <c r="D27" s="49">
        <v>45656</v>
      </c>
      <c r="E27" s="49">
        <v>45657</v>
      </c>
      <c r="F27" s="50">
        <v>53798.95</v>
      </c>
      <c r="G27" s="51">
        <v>45656</v>
      </c>
      <c r="H27" s="52"/>
      <c r="I27" s="85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</row>
    <row r="28" s="1" customFormat="1" ht="15.75" customHeight="1" spans="1:9">
      <c r="A28" s="22" t="s">
        <v>186</v>
      </c>
      <c r="B28" s="23"/>
      <c r="C28" s="23"/>
      <c r="D28" s="23"/>
      <c r="E28" s="23"/>
      <c r="F28" s="23"/>
      <c r="G28" s="23"/>
      <c r="H28" s="24"/>
      <c r="I28" s="82">
        <v>0</v>
      </c>
    </row>
    <row r="29" s="1" customFormat="1" ht="18" customHeight="1" spans="1:9">
      <c r="A29" s="27"/>
      <c r="B29" s="54"/>
      <c r="C29" s="27"/>
      <c r="D29" s="55"/>
      <c r="E29" s="56"/>
      <c r="F29" s="57"/>
      <c r="G29" s="58"/>
      <c r="H29" s="54"/>
      <c r="I29" s="27"/>
    </row>
    <row r="30" s="1" customFormat="1" ht="15.75" customHeight="1" spans="1:9">
      <c r="A30" s="22" t="s">
        <v>187</v>
      </c>
      <c r="B30" s="23"/>
      <c r="C30" s="23"/>
      <c r="D30" s="23"/>
      <c r="E30" s="23"/>
      <c r="F30" s="23"/>
      <c r="G30" s="23"/>
      <c r="H30" s="24"/>
      <c r="I30" s="82">
        <v>561655.82</v>
      </c>
    </row>
    <row r="31" s="1" customFormat="1" ht="15.75" customHeight="1" spans="1:40">
      <c r="A31" s="25" t="s">
        <v>5468</v>
      </c>
      <c r="B31" s="26" t="s">
        <v>914</v>
      </c>
      <c r="C31" s="59" t="s">
        <v>5469</v>
      </c>
      <c r="D31" s="60">
        <v>45653</v>
      </c>
      <c r="E31" s="60">
        <v>45653</v>
      </c>
      <c r="F31" s="61">
        <v>18386.37</v>
      </c>
      <c r="G31" s="41">
        <v>45656</v>
      </c>
      <c r="H31" s="39">
        <v>1000000000</v>
      </c>
      <c r="I31" s="87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="1" customFormat="1" ht="15.75" customHeight="1" spans="1:9">
      <c r="A32" s="39" t="s">
        <v>2500</v>
      </c>
      <c r="B32" s="33" t="s">
        <v>4659</v>
      </c>
      <c r="C32" s="32" t="s">
        <v>5470</v>
      </c>
      <c r="D32" s="62">
        <v>45645</v>
      </c>
      <c r="E32" s="62">
        <v>45656</v>
      </c>
      <c r="F32" s="63">
        <v>427920.45</v>
      </c>
      <c r="G32" s="41">
        <v>45656</v>
      </c>
      <c r="H32" s="39">
        <v>1444000000</v>
      </c>
      <c r="I32" s="39"/>
    </row>
    <row r="33" s="1" customFormat="1" ht="14" customHeight="1" spans="1:9">
      <c r="A33" s="39" t="s">
        <v>5471</v>
      </c>
      <c r="B33" s="64" t="s">
        <v>198</v>
      </c>
      <c r="C33" s="65" t="s">
        <v>5472</v>
      </c>
      <c r="D33" s="66">
        <v>45654</v>
      </c>
      <c r="E33" s="62">
        <v>45656</v>
      </c>
      <c r="F33" s="63">
        <v>115349</v>
      </c>
      <c r="G33" s="41">
        <v>45656</v>
      </c>
      <c r="H33" s="67" t="s">
        <v>5473</v>
      </c>
      <c r="I33" s="42"/>
    </row>
    <row r="34" s="1" customFormat="1" ht="15.75" customHeight="1" spans="1:9">
      <c r="A34" s="22" t="s">
        <v>208</v>
      </c>
      <c r="B34" s="23"/>
      <c r="C34" s="23"/>
      <c r="D34" s="23"/>
      <c r="E34" s="23"/>
      <c r="F34" s="23"/>
      <c r="G34" s="23"/>
      <c r="H34" s="24"/>
      <c r="I34" s="82">
        <v>0</v>
      </c>
    </row>
    <row r="35" s="1" customFormat="1" ht="17.25" customHeight="1" spans="1:9">
      <c r="A35" s="26"/>
      <c r="B35" s="26"/>
      <c r="C35" s="25"/>
      <c r="D35" s="68"/>
      <c r="E35" s="68"/>
      <c r="F35" s="69"/>
      <c r="G35" s="70"/>
      <c r="H35" s="54"/>
      <c r="I35" s="27"/>
    </row>
    <row r="36" s="1" customFormat="1" ht="15.75" customHeight="1" spans="1:9">
      <c r="A36" s="22" t="s">
        <v>220</v>
      </c>
      <c r="B36" s="23"/>
      <c r="C36" s="23"/>
      <c r="D36" s="23"/>
      <c r="E36" s="23"/>
      <c r="F36" s="23"/>
      <c r="G36" s="23"/>
      <c r="H36" s="24"/>
      <c r="I36" s="82">
        <v>0</v>
      </c>
    </row>
    <row r="37" s="1" customFormat="1" ht="15.75" customHeight="1" spans="1:9">
      <c r="A37" s="31"/>
      <c r="B37" s="31"/>
      <c r="C37" s="71"/>
      <c r="D37" s="28"/>
      <c r="E37" s="28"/>
      <c r="F37" s="72"/>
      <c r="G37" s="58"/>
      <c r="H37" s="54"/>
      <c r="I37" s="27"/>
    </row>
    <row r="38" s="1" customFormat="1" ht="15.75" customHeight="1" spans="1:9">
      <c r="A38" s="22" t="s">
        <v>221</v>
      </c>
      <c r="B38" s="23"/>
      <c r="C38" s="23"/>
      <c r="D38" s="23"/>
      <c r="E38" s="23"/>
      <c r="F38" s="23"/>
      <c r="G38" s="23"/>
      <c r="H38" s="24"/>
      <c r="I38" s="82">
        <v>0</v>
      </c>
    </row>
    <row r="39" s="1" customFormat="1" ht="15.75" customHeight="1" spans="1:9">
      <c r="A39" s="71"/>
      <c r="B39" s="25"/>
      <c r="C39" s="27"/>
      <c r="D39" s="28"/>
      <c r="E39" s="56"/>
      <c r="F39" s="73"/>
      <c r="G39" s="74"/>
      <c r="H39" s="75"/>
      <c r="I39" s="89"/>
    </row>
    <row r="40" s="1" customFormat="1" ht="15.75" customHeight="1" spans="1:8">
      <c r="A40" s="2"/>
      <c r="B40" s="2"/>
      <c r="D40" s="2"/>
      <c r="E40" s="2"/>
      <c r="F40" s="76"/>
      <c r="G40" s="77"/>
      <c r="H40" s="78"/>
    </row>
    <row r="41" s="1" customFormat="1" ht="15.75" customHeight="1" spans="1:8">
      <c r="A41" s="79" t="s">
        <v>222</v>
      </c>
      <c r="B41" s="80"/>
      <c r="C41" s="80"/>
      <c r="D41" s="2"/>
      <c r="E41" s="2"/>
      <c r="F41" s="76"/>
      <c r="H41" s="2"/>
    </row>
    <row r="42" s="1" customFormat="1" ht="15.75" customHeight="1" spans="1:8">
      <c r="A42" s="81" t="s">
        <v>223</v>
      </c>
      <c r="B42" s="14"/>
      <c r="C42" s="14"/>
      <c r="D42" s="2"/>
      <c r="E42" s="2"/>
      <c r="F42" s="76"/>
      <c r="H42" s="2"/>
    </row>
    <row r="43" s="1" customFormat="1" ht="15.75" customHeight="1" spans="1:8">
      <c r="A43" s="2"/>
      <c r="B43" s="2"/>
      <c r="D43" s="2"/>
      <c r="E43" s="2"/>
      <c r="F43" s="76"/>
      <c r="H43" s="2"/>
    </row>
    <row r="44" s="1" customFormat="1" ht="15.75" customHeight="1" spans="1:8">
      <c r="A44" s="2"/>
      <c r="B44" s="2"/>
      <c r="D44" s="2"/>
      <c r="E44" s="2"/>
      <c r="F44" s="76"/>
      <c r="H44" s="2"/>
    </row>
    <row r="45" s="1" customFormat="1" ht="15.75" customHeight="1" spans="1:8">
      <c r="A45" s="2"/>
      <c r="B45" s="2"/>
      <c r="D45" s="2"/>
      <c r="E45" s="2"/>
      <c r="F45" s="76"/>
      <c r="H45" s="2"/>
    </row>
    <row r="46" s="1" customFormat="1" ht="15.75" customHeight="1" spans="1:8">
      <c r="A46" s="2"/>
      <c r="B46" s="2"/>
      <c r="D46" s="2"/>
      <c r="E46" s="2"/>
      <c r="F46" s="76"/>
      <c r="H46" s="2"/>
    </row>
    <row r="47" s="1" customFormat="1" ht="15.75" customHeight="1" spans="1:8">
      <c r="A47" s="2"/>
      <c r="B47" s="2"/>
      <c r="D47" s="2"/>
      <c r="E47" s="2"/>
      <c r="F47" s="76"/>
      <c r="H47" s="2"/>
    </row>
    <row r="48" s="1" customFormat="1" ht="15.75" customHeight="1" spans="1:8">
      <c r="A48" s="2"/>
      <c r="B48" s="2"/>
      <c r="D48" s="2"/>
      <c r="E48" s="2"/>
      <c r="F48" s="76"/>
      <c r="H48" s="2"/>
    </row>
    <row r="49" s="1" customFormat="1" ht="15.75" customHeight="1" spans="1:8">
      <c r="A49" s="2"/>
      <c r="B49" s="2"/>
      <c r="D49" s="2"/>
      <c r="E49" s="2"/>
      <c r="F49" s="76"/>
      <c r="H49" s="2"/>
    </row>
    <row r="50" s="1" customFormat="1" ht="15.75" customHeight="1" spans="1:8">
      <c r="A50" s="2"/>
      <c r="B50" s="2"/>
      <c r="D50" s="2"/>
      <c r="E50" s="2"/>
      <c r="F50" s="76"/>
      <c r="H50" s="2"/>
    </row>
    <row r="51" s="1" customFormat="1" ht="15.75" customHeight="1" spans="1:8">
      <c r="A51" s="2"/>
      <c r="B51" s="2"/>
      <c r="D51" s="2"/>
      <c r="E51" s="2"/>
      <c r="F51" s="76"/>
      <c r="H51" s="2"/>
    </row>
    <row r="52" s="1" customFormat="1" ht="15.75" customHeight="1" spans="1:8">
      <c r="A52" s="2"/>
      <c r="B52" s="2"/>
      <c r="D52" s="2"/>
      <c r="E52" s="2"/>
      <c r="F52" s="76"/>
      <c r="H52" s="2"/>
    </row>
    <row r="53" s="1" customFormat="1" ht="15.75" customHeight="1" spans="1:8">
      <c r="A53" s="2"/>
      <c r="B53" s="2"/>
      <c r="D53" s="2"/>
      <c r="E53" s="2"/>
      <c r="F53" s="76"/>
      <c r="H53" s="2"/>
    </row>
    <row r="54" s="1" customFormat="1" ht="15.75" customHeight="1" spans="1:8">
      <c r="A54" s="2"/>
      <c r="B54" s="2"/>
      <c r="D54" s="2"/>
      <c r="E54" s="2"/>
      <c r="F54" s="76"/>
      <c r="H54" s="2"/>
    </row>
    <row r="55" s="1" customFormat="1" ht="15.75" customHeight="1" spans="1:8">
      <c r="A55" s="2"/>
      <c r="B55" s="2"/>
      <c r="D55" s="2"/>
      <c r="E55" s="2"/>
      <c r="F55" s="76"/>
      <c r="H55" s="2"/>
    </row>
    <row r="56" s="1" customFormat="1" ht="15.75" customHeight="1" spans="1:8">
      <c r="A56" s="2"/>
      <c r="B56" s="2"/>
      <c r="D56" s="2"/>
      <c r="E56" s="2"/>
      <c r="F56" s="76"/>
      <c r="H56" s="2"/>
    </row>
    <row r="57" s="1" customFormat="1" ht="15.75" customHeight="1" spans="1:8">
      <c r="A57" s="2"/>
      <c r="B57" s="2"/>
      <c r="D57" s="2"/>
      <c r="E57" s="2"/>
      <c r="F57" s="76"/>
      <c r="H57" s="2"/>
    </row>
    <row r="58" s="1" customFormat="1" ht="15.75" customHeight="1" spans="1:8">
      <c r="A58" s="2"/>
      <c r="B58" s="2"/>
      <c r="D58" s="2"/>
      <c r="E58" s="2"/>
      <c r="F58" s="76"/>
      <c r="H58" s="2"/>
    </row>
    <row r="59" s="1" customFormat="1" ht="15.75" customHeight="1" spans="1:8">
      <c r="A59" s="2"/>
      <c r="B59" s="2"/>
      <c r="D59" s="2"/>
      <c r="E59" s="2"/>
      <c r="F59" s="76"/>
      <c r="H59" s="2"/>
    </row>
    <row r="60" s="1" customFormat="1" ht="15.75" customHeight="1" spans="1:8">
      <c r="A60" s="2"/>
      <c r="B60" s="2"/>
      <c r="D60" s="2"/>
      <c r="E60" s="2"/>
      <c r="F60" s="76"/>
      <c r="H60" s="2"/>
    </row>
    <row r="61" s="1" customFormat="1" ht="15.75" customHeight="1" spans="1:8">
      <c r="A61" s="2"/>
      <c r="B61" s="2"/>
      <c r="D61" s="2"/>
      <c r="E61" s="2"/>
      <c r="F61" s="76"/>
      <c r="H61" s="2"/>
    </row>
    <row r="62" s="1" customFormat="1" ht="15.75" customHeight="1" spans="1:8">
      <c r="A62" s="2"/>
      <c r="B62" s="2"/>
      <c r="D62" s="2"/>
      <c r="E62" s="2"/>
      <c r="F62" s="76"/>
      <c r="H62" s="2"/>
    </row>
    <row r="63" s="1" customFormat="1" ht="15.75" customHeight="1" spans="1:8">
      <c r="A63" s="2"/>
      <c r="B63" s="2"/>
      <c r="D63" s="2"/>
      <c r="E63" s="2"/>
      <c r="F63" s="76"/>
      <c r="H63" s="2"/>
    </row>
    <row r="64" s="1" customFormat="1" ht="15.75" customHeight="1" spans="1:8">
      <c r="A64" s="2"/>
      <c r="B64" s="2"/>
      <c r="D64" s="2"/>
      <c r="E64" s="2"/>
      <c r="F64" s="76"/>
      <c r="H64" s="2"/>
    </row>
    <row r="65" s="1" customFormat="1" ht="15.75" customHeight="1" spans="1:8">
      <c r="A65" s="2"/>
      <c r="B65" s="2"/>
      <c r="D65" s="2"/>
      <c r="E65" s="2"/>
      <c r="F65" s="76"/>
      <c r="H65" s="2"/>
    </row>
    <row r="66" s="1" customFormat="1" ht="15.75" customHeight="1" spans="1:8">
      <c r="A66" s="2"/>
      <c r="B66" s="2"/>
      <c r="D66" s="2"/>
      <c r="E66" s="2"/>
      <c r="F66" s="76"/>
      <c r="H66" s="2"/>
    </row>
    <row r="67" s="1" customFormat="1" ht="15.75" customHeight="1" spans="1:8">
      <c r="A67" s="2"/>
      <c r="B67" s="2"/>
      <c r="D67" s="2"/>
      <c r="E67" s="2"/>
      <c r="F67" s="76"/>
      <c r="H67" s="2"/>
    </row>
    <row r="68" s="1" customFormat="1" ht="15.75" customHeight="1" spans="1:8">
      <c r="A68" s="2"/>
      <c r="B68" s="2"/>
      <c r="D68" s="2"/>
      <c r="E68" s="2"/>
      <c r="F68" s="76"/>
      <c r="H68" s="2"/>
    </row>
    <row r="69" s="1" customFormat="1" ht="15.75" customHeight="1" spans="1:8">
      <c r="A69" s="2"/>
      <c r="B69" s="2"/>
      <c r="D69" s="2"/>
      <c r="E69" s="2"/>
      <c r="F69" s="76"/>
      <c r="H69" s="2"/>
    </row>
    <row r="70" s="1" customFormat="1" ht="15.75" customHeight="1" spans="1:8">
      <c r="A70" s="2"/>
      <c r="B70" s="2"/>
      <c r="D70" s="2"/>
      <c r="E70" s="2"/>
      <c r="F70" s="76"/>
      <c r="H70" s="2"/>
    </row>
    <row r="71" s="1" customFormat="1" ht="15.75" customHeight="1" spans="1:8">
      <c r="A71" s="2"/>
      <c r="B71" s="2"/>
      <c r="D71" s="2"/>
      <c r="E71" s="2"/>
      <c r="F71" s="76"/>
      <c r="H71" s="2"/>
    </row>
    <row r="72" s="1" customFormat="1" ht="15.75" customHeight="1" spans="1:8">
      <c r="A72" s="2"/>
      <c r="B72" s="2"/>
      <c r="D72" s="2"/>
      <c r="E72" s="2"/>
      <c r="F72" s="76"/>
      <c r="H72" s="2"/>
    </row>
    <row r="73" s="1" customFormat="1" ht="15.75" customHeight="1" spans="1:8">
      <c r="A73" s="2"/>
      <c r="B73" s="2"/>
      <c r="D73" s="2"/>
      <c r="E73" s="2"/>
      <c r="F73" s="76"/>
      <c r="H73" s="2"/>
    </row>
    <row r="74" s="1" customFormat="1" ht="15.75" customHeight="1" spans="1:8">
      <c r="A74" s="2"/>
      <c r="B74" s="2"/>
      <c r="D74" s="2"/>
      <c r="E74" s="2"/>
      <c r="F74" s="76"/>
      <c r="H74" s="2"/>
    </row>
    <row r="75" s="1" customFormat="1" ht="15.75" customHeight="1" spans="1:8">
      <c r="A75" s="2"/>
      <c r="B75" s="2"/>
      <c r="D75" s="2"/>
      <c r="E75" s="2"/>
      <c r="F75" s="76"/>
      <c r="H75" s="2"/>
    </row>
    <row r="76" s="1" customFormat="1" ht="15.75" customHeight="1" spans="1:8">
      <c r="A76" s="2"/>
      <c r="B76" s="2"/>
      <c r="D76" s="2"/>
      <c r="E76" s="2"/>
      <c r="F76" s="76"/>
      <c r="H76" s="2"/>
    </row>
    <row r="77" s="1" customFormat="1" ht="15.75" customHeight="1" spans="1:8">
      <c r="A77" s="2"/>
      <c r="B77" s="2"/>
      <c r="D77" s="2"/>
      <c r="E77" s="2"/>
      <c r="F77" s="76"/>
      <c r="H77" s="2"/>
    </row>
    <row r="78" s="1" customFormat="1" ht="15.75" customHeight="1" spans="1:8">
      <c r="A78" s="2"/>
      <c r="B78" s="2"/>
      <c r="D78" s="2"/>
      <c r="E78" s="2"/>
      <c r="F78" s="76"/>
      <c r="H78" s="2"/>
    </row>
    <row r="79" s="1" customFormat="1" ht="15.75" customHeight="1" spans="1:8">
      <c r="A79" s="2"/>
      <c r="B79" s="2"/>
      <c r="D79" s="2"/>
      <c r="E79" s="2"/>
      <c r="F79" s="76"/>
      <c r="H79" s="2"/>
    </row>
    <row r="80" s="1" customFormat="1" ht="15.75" customHeight="1" spans="1:8">
      <c r="A80" s="2"/>
      <c r="B80" s="2"/>
      <c r="D80" s="2"/>
      <c r="E80" s="2"/>
      <c r="F80" s="76"/>
      <c r="H80" s="2"/>
    </row>
    <row r="81" s="1" customFormat="1" ht="15.75" customHeight="1" spans="1:8">
      <c r="A81" s="2"/>
      <c r="B81" s="2"/>
      <c r="D81" s="2"/>
      <c r="E81" s="2"/>
      <c r="F81" s="76"/>
      <c r="H81" s="2"/>
    </row>
    <row r="82" s="1" customFormat="1" ht="15.75" customHeight="1" spans="1:8">
      <c r="A82" s="2"/>
      <c r="B82" s="2"/>
      <c r="D82" s="2"/>
      <c r="E82" s="2"/>
      <c r="F82" s="76"/>
      <c r="H82" s="2"/>
    </row>
    <row r="83" s="1" customFormat="1" ht="15.75" customHeight="1" spans="1:8">
      <c r="A83" s="2"/>
      <c r="B83" s="2"/>
      <c r="D83" s="2"/>
      <c r="E83" s="2"/>
      <c r="F83" s="76"/>
      <c r="H83" s="2"/>
    </row>
    <row r="84" s="1" customFormat="1" ht="15.75" customHeight="1" spans="1:8">
      <c r="A84" s="2"/>
      <c r="B84" s="2"/>
      <c r="D84" s="2"/>
      <c r="E84" s="2"/>
      <c r="F84" s="76"/>
      <c r="H84" s="2"/>
    </row>
    <row r="85" s="1" customFormat="1" ht="15.75" customHeight="1" spans="1:8">
      <c r="A85" s="2"/>
      <c r="B85" s="2"/>
      <c r="D85" s="2"/>
      <c r="E85" s="2"/>
      <c r="F85" s="76"/>
      <c r="H85" s="2"/>
    </row>
    <row r="86" s="1" customFormat="1" ht="15.75" customHeight="1" spans="1:8">
      <c r="A86" s="2"/>
      <c r="B86" s="2"/>
      <c r="D86" s="2"/>
      <c r="E86" s="2"/>
      <c r="F86" s="76"/>
      <c r="H86" s="2"/>
    </row>
    <row r="87" s="1" customFormat="1" ht="15.75" customHeight="1" spans="1:8">
      <c r="A87" s="2"/>
      <c r="B87" s="2"/>
      <c r="D87" s="2"/>
      <c r="E87" s="2"/>
      <c r="F87" s="76"/>
      <c r="H87" s="2"/>
    </row>
    <row r="88" s="1" customFormat="1" ht="15.75" customHeight="1" spans="1:8">
      <c r="A88" s="2"/>
      <c r="B88" s="2"/>
      <c r="D88" s="2"/>
      <c r="E88" s="2"/>
      <c r="F88" s="76"/>
      <c r="H88" s="2"/>
    </row>
    <row r="89" s="1" customFormat="1" ht="15.75" customHeight="1" spans="1:8">
      <c r="A89" s="2"/>
      <c r="B89" s="2"/>
      <c r="D89" s="2"/>
      <c r="E89" s="2"/>
      <c r="F89" s="76"/>
      <c r="H89" s="2"/>
    </row>
    <row r="90" s="1" customFormat="1" ht="15.75" customHeight="1" spans="1:8">
      <c r="A90" s="2"/>
      <c r="B90" s="2"/>
      <c r="D90" s="2"/>
      <c r="E90" s="2"/>
      <c r="F90" s="76"/>
      <c r="H90" s="2"/>
    </row>
    <row r="91" s="1" customFormat="1" ht="15.75" customHeight="1" spans="1:8">
      <c r="A91" s="2"/>
      <c r="B91" s="2"/>
      <c r="D91" s="2"/>
      <c r="E91" s="2"/>
      <c r="F91" s="76"/>
      <c r="H91" s="2"/>
    </row>
    <row r="92" s="1" customFormat="1" ht="15.75" customHeight="1" spans="1:8">
      <c r="A92" s="2"/>
      <c r="B92" s="2"/>
      <c r="D92" s="2"/>
      <c r="E92" s="2"/>
      <c r="F92" s="76"/>
      <c r="H92" s="2"/>
    </row>
    <row r="93" s="1" customFormat="1" ht="15.75" customHeight="1" spans="1:8">
      <c r="A93" s="2"/>
      <c r="B93" s="2"/>
      <c r="D93" s="2"/>
      <c r="E93" s="2"/>
      <c r="F93" s="76"/>
      <c r="H93" s="2"/>
    </row>
    <row r="94" s="1" customFormat="1" ht="15.75" customHeight="1" spans="1:8">
      <c r="A94" s="2"/>
      <c r="B94" s="2"/>
      <c r="D94" s="2"/>
      <c r="E94" s="2"/>
      <c r="F94" s="76"/>
      <c r="H94" s="2"/>
    </row>
    <row r="95" s="1" customFormat="1" ht="15.75" customHeight="1" spans="1:8">
      <c r="A95" s="2"/>
      <c r="B95" s="2"/>
      <c r="D95" s="2"/>
      <c r="E95" s="2"/>
      <c r="F95" s="76"/>
      <c r="H95" s="2"/>
    </row>
    <row r="96" s="1" customFormat="1" ht="15.75" customHeight="1" spans="1:8">
      <c r="A96" s="2"/>
      <c r="B96" s="2"/>
      <c r="D96" s="2"/>
      <c r="E96" s="2"/>
      <c r="F96" s="76"/>
      <c r="H96" s="2"/>
    </row>
    <row r="97" s="1" customFormat="1" ht="15.75" customHeight="1" spans="1:8">
      <c r="A97" s="2"/>
      <c r="B97" s="2"/>
      <c r="D97" s="2"/>
      <c r="E97" s="2"/>
      <c r="F97" s="76"/>
      <c r="H97" s="2"/>
    </row>
    <row r="98" s="1" customFormat="1" ht="15.75" customHeight="1" spans="1:8">
      <c r="A98" s="2"/>
      <c r="B98" s="2"/>
      <c r="D98" s="2"/>
      <c r="E98" s="2"/>
      <c r="F98" s="76"/>
      <c r="H98" s="2"/>
    </row>
    <row r="99" s="1" customFormat="1" ht="15.75" customHeight="1" spans="1:8">
      <c r="A99" s="2"/>
      <c r="B99" s="2"/>
      <c r="D99" s="2"/>
      <c r="E99" s="2"/>
      <c r="F99" s="76"/>
      <c r="H99" s="2"/>
    </row>
    <row r="100" s="1" customFormat="1" ht="15.75" customHeight="1" spans="1:8">
      <c r="A100" s="2"/>
      <c r="B100" s="2"/>
      <c r="D100" s="2"/>
      <c r="E100" s="2"/>
      <c r="F100" s="76"/>
      <c r="H100" s="2"/>
    </row>
    <row r="101" s="1" customFormat="1" ht="15.75" customHeight="1" spans="1:8">
      <c r="A101" s="2"/>
      <c r="B101" s="2"/>
      <c r="D101" s="2"/>
      <c r="E101" s="2"/>
      <c r="F101" s="76"/>
      <c r="H101" s="2"/>
    </row>
    <row r="102" s="1" customFormat="1" ht="15.75" customHeight="1" spans="1:8">
      <c r="A102" s="2"/>
      <c r="B102" s="2"/>
      <c r="D102" s="2"/>
      <c r="E102" s="2"/>
      <c r="F102" s="76"/>
      <c r="H102" s="2"/>
    </row>
    <row r="103" s="1" customFormat="1" ht="15.75" customHeight="1" spans="1:8">
      <c r="A103" s="2"/>
      <c r="B103" s="2"/>
      <c r="D103" s="2"/>
      <c r="E103" s="2"/>
      <c r="F103" s="76"/>
      <c r="H103" s="2"/>
    </row>
    <row r="104" s="1" customFormat="1" ht="15.75" customHeight="1" spans="1:8">
      <c r="A104" s="2"/>
      <c r="B104" s="2"/>
      <c r="D104" s="2"/>
      <c r="E104" s="2"/>
      <c r="F104" s="76"/>
      <c r="H104" s="2"/>
    </row>
    <row r="105" s="1" customFormat="1" ht="15.75" customHeight="1" spans="1:8">
      <c r="A105" s="2"/>
      <c r="B105" s="2"/>
      <c r="D105" s="2"/>
      <c r="E105" s="2"/>
      <c r="F105" s="76"/>
      <c r="H105" s="2"/>
    </row>
    <row r="106" s="1" customFormat="1" ht="15.75" customHeight="1" spans="1:8">
      <c r="A106" s="2"/>
      <c r="B106" s="2"/>
      <c r="D106" s="2"/>
      <c r="E106" s="2"/>
      <c r="F106" s="76"/>
      <c r="H106" s="2"/>
    </row>
    <row r="107" s="1" customFormat="1" ht="15.75" customHeight="1" spans="1:8">
      <c r="A107" s="2"/>
      <c r="B107" s="2"/>
      <c r="D107" s="2"/>
      <c r="E107" s="2"/>
      <c r="F107" s="76"/>
      <c r="H107" s="2"/>
    </row>
    <row r="108" s="1" customFormat="1" ht="15.75" customHeight="1" spans="1:8">
      <c r="A108" s="2"/>
      <c r="B108" s="2"/>
      <c r="D108" s="2"/>
      <c r="E108" s="2"/>
      <c r="F108" s="76"/>
      <c r="H108" s="2"/>
    </row>
    <row r="109" s="1" customFormat="1" ht="15.75" customHeight="1" spans="1:8">
      <c r="A109" s="2"/>
      <c r="B109" s="2"/>
      <c r="D109" s="2"/>
      <c r="E109" s="2"/>
      <c r="F109" s="76"/>
      <c r="H109" s="2"/>
    </row>
    <row r="110" s="1" customFormat="1" ht="15.75" customHeight="1" spans="1:8">
      <c r="A110" s="2"/>
      <c r="B110" s="2"/>
      <c r="D110" s="2"/>
      <c r="E110" s="2"/>
      <c r="F110" s="76"/>
      <c r="H110" s="2"/>
    </row>
    <row r="111" s="1" customFormat="1" ht="15.75" customHeight="1" spans="1:8">
      <c r="A111" s="2"/>
      <c r="B111" s="2"/>
      <c r="D111" s="2"/>
      <c r="E111" s="2"/>
      <c r="F111" s="76"/>
      <c r="H111" s="2"/>
    </row>
    <row r="112" s="1" customFormat="1" ht="15.75" customHeight="1" spans="1:8">
      <c r="A112" s="2"/>
      <c r="B112" s="2"/>
      <c r="D112" s="2"/>
      <c r="E112" s="2"/>
      <c r="F112" s="76"/>
      <c r="H112" s="2"/>
    </row>
    <row r="113" s="1" customFormat="1" ht="15.75" customHeight="1" spans="1:8">
      <c r="A113" s="2"/>
      <c r="B113" s="2"/>
      <c r="D113" s="2"/>
      <c r="E113" s="2"/>
      <c r="F113" s="76"/>
      <c r="H113" s="2"/>
    </row>
    <row r="114" s="1" customFormat="1" ht="15.75" customHeight="1" spans="1:8">
      <c r="A114" s="2"/>
      <c r="B114" s="2"/>
      <c r="D114" s="2"/>
      <c r="E114" s="2"/>
      <c r="F114" s="76"/>
      <c r="H114" s="2"/>
    </row>
    <row r="115" s="1" customFormat="1" ht="15.75" customHeight="1" spans="1:8">
      <c r="A115" s="2"/>
      <c r="B115" s="2"/>
      <c r="D115" s="2"/>
      <c r="E115" s="2"/>
      <c r="F115" s="76"/>
      <c r="H115" s="2"/>
    </row>
    <row r="116" s="1" customFormat="1" ht="15.75" customHeight="1" spans="1:8">
      <c r="A116" s="2"/>
      <c r="B116" s="2"/>
      <c r="D116" s="2"/>
      <c r="E116" s="2"/>
      <c r="F116" s="76"/>
      <c r="H116" s="2"/>
    </row>
    <row r="117" s="1" customFormat="1" ht="15.75" customHeight="1" spans="1:8">
      <c r="A117" s="2"/>
      <c r="B117" s="2"/>
      <c r="D117" s="2"/>
      <c r="E117" s="2"/>
      <c r="F117" s="76"/>
      <c r="H117" s="2"/>
    </row>
    <row r="118" s="1" customFormat="1" ht="15.75" customHeight="1" spans="1:8">
      <c r="A118" s="2"/>
      <c r="B118" s="2"/>
      <c r="D118" s="2"/>
      <c r="E118" s="2"/>
      <c r="F118" s="76"/>
      <c r="H118" s="2"/>
    </row>
    <row r="119" s="1" customFormat="1" ht="15.75" customHeight="1" spans="1:8">
      <c r="A119" s="2"/>
      <c r="B119" s="2"/>
      <c r="D119" s="2"/>
      <c r="E119" s="2"/>
      <c r="F119" s="76"/>
      <c r="H119" s="2"/>
    </row>
    <row r="120" s="1" customFormat="1" ht="15.75" customHeight="1" spans="1:8">
      <c r="A120" s="2"/>
      <c r="B120" s="2"/>
      <c r="D120" s="2"/>
      <c r="E120" s="2"/>
      <c r="F120" s="76"/>
      <c r="H120" s="2"/>
    </row>
    <row r="121" s="1" customFormat="1" ht="15.75" customHeight="1" spans="1:8">
      <c r="A121" s="2"/>
      <c r="B121" s="2"/>
      <c r="D121" s="2"/>
      <c r="E121" s="2"/>
      <c r="F121" s="76"/>
      <c r="H121" s="2"/>
    </row>
    <row r="122" s="1" customFormat="1" ht="15.75" customHeight="1" spans="1:8">
      <c r="A122" s="2"/>
      <c r="B122" s="2"/>
      <c r="D122" s="2"/>
      <c r="E122" s="2"/>
      <c r="F122" s="76"/>
      <c r="H122" s="2"/>
    </row>
    <row r="123" s="1" customFormat="1" ht="15.75" customHeight="1" spans="1:8">
      <c r="A123" s="2"/>
      <c r="B123" s="2"/>
      <c r="D123" s="2"/>
      <c r="E123" s="2"/>
      <c r="F123" s="76"/>
      <c r="H123" s="2"/>
    </row>
    <row r="124" s="1" customFormat="1" ht="15.75" customHeight="1" spans="1:8">
      <c r="A124" s="2"/>
      <c r="B124" s="2"/>
      <c r="D124" s="2"/>
      <c r="E124" s="2"/>
      <c r="F124" s="76"/>
      <c r="H124" s="2"/>
    </row>
    <row r="125" s="1" customFormat="1" ht="15.75" customHeight="1" spans="1:8">
      <c r="A125" s="2"/>
      <c r="B125" s="2"/>
      <c r="D125" s="2"/>
      <c r="E125" s="2"/>
      <c r="F125" s="76"/>
      <c r="H125" s="2"/>
    </row>
    <row r="126" s="1" customFormat="1" ht="15.75" customHeight="1" spans="1:8">
      <c r="A126" s="2"/>
      <c r="B126" s="2"/>
      <c r="D126" s="2"/>
      <c r="E126" s="2"/>
      <c r="F126" s="76"/>
      <c r="H126" s="2"/>
    </row>
    <row r="127" s="1" customFormat="1" ht="15.75" customHeight="1" spans="1:8">
      <c r="A127" s="2"/>
      <c r="B127" s="2"/>
      <c r="D127" s="2"/>
      <c r="E127" s="2"/>
      <c r="F127" s="76"/>
      <c r="H127" s="2"/>
    </row>
    <row r="128" s="1" customFormat="1" ht="15.75" customHeight="1" spans="1:8">
      <c r="A128" s="2"/>
      <c r="B128" s="2"/>
      <c r="D128" s="2"/>
      <c r="E128" s="2"/>
      <c r="F128" s="76"/>
      <c r="H128" s="2"/>
    </row>
    <row r="129" s="1" customFormat="1" ht="15.75" customHeight="1" spans="1:8">
      <c r="A129" s="2"/>
      <c r="B129" s="2"/>
      <c r="D129" s="2"/>
      <c r="E129" s="2"/>
      <c r="F129" s="76"/>
      <c r="H129" s="2"/>
    </row>
    <row r="130" s="1" customFormat="1" ht="15.75" customHeight="1" spans="1:8">
      <c r="A130" s="2"/>
      <c r="B130" s="2"/>
      <c r="D130" s="2"/>
      <c r="E130" s="2"/>
      <c r="F130" s="76"/>
      <c r="H130" s="2"/>
    </row>
    <row r="131" s="1" customFormat="1" ht="15.75" customHeight="1" spans="1:8">
      <c r="A131" s="2"/>
      <c r="B131" s="2"/>
      <c r="D131" s="2"/>
      <c r="E131" s="2"/>
      <c r="F131" s="76"/>
      <c r="H131" s="2"/>
    </row>
    <row r="132" s="1" customFormat="1" ht="15.75" customHeight="1" spans="1:8">
      <c r="A132" s="2"/>
      <c r="B132" s="2"/>
      <c r="D132" s="2"/>
      <c r="E132" s="2"/>
      <c r="F132" s="76"/>
      <c r="H132" s="2"/>
    </row>
    <row r="133" s="1" customFormat="1" ht="15.75" customHeight="1" spans="1:8">
      <c r="A133" s="2"/>
      <c r="B133" s="2"/>
      <c r="D133" s="2"/>
      <c r="E133" s="2"/>
      <c r="F133" s="76"/>
      <c r="H133" s="2"/>
    </row>
    <row r="134" s="1" customFormat="1" ht="15.75" customHeight="1" spans="1:8">
      <c r="A134" s="2"/>
      <c r="B134" s="2"/>
      <c r="D134" s="2"/>
      <c r="E134" s="2"/>
      <c r="F134" s="76"/>
      <c r="H134" s="2"/>
    </row>
    <row r="135" s="1" customFormat="1" ht="15.75" customHeight="1" spans="1:8">
      <c r="A135" s="2"/>
      <c r="B135" s="2"/>
      <c r="D135" s="2"/>
      <c r="E135" s="2"/>
      <c r="F135" s="76"/>
      <c r="H135" s="2"/>
    </row>
    <row r="136" s="1" customFormat="1" ht="15.75" customHeight="1" spans="1:8">
      <c r="A136" s="2"/>
      <c r="B136" s="2"/>
      <c r="D136" s="2"/>
      <c r="E136" s="2"/>
      <c r="F136" s="76"/>
      <c r="H136" s="2"/>
    </row>
    <row r="137" s="1" customFormat="1" ht="15.75" customHeight="1" spans="1:8">
      <c r="A137" s="2"/>
      <c r="B137" s="2"/>
      <c r="D137" s="2"/>
      <c r="E137" s="2"/>
      <c r="F137" s="76"/>
      <c r="H137" s="2"/>
    </row>
    <row r="138" s="1" customFormat="1" ht="15.75" customHeight="1" spans="1:8">
      <c r="A138" s="2"/>
      <c r="B138" s="2"/>
      <c r="D138" s="2"/>
      <c r="E138" s="2"/>
      <c r="F138" s="76"/>
      <c r="H138" s="2"/>
    </row>
    <row r="139" s="1" customFormat="1" ht="15.75" customHeight="1" spans="1:8">
      <c r="A139" s="2"/>
      <c r="B139" s="2"/>
      <c r="D139" s="2"/>
      <c r="E139" s="2"/>
      <c r="F139" s="76"/>
      <c r="H139" s="2"/>
    </row>
    <row r="140" s="1" customFormat="1" ht="15.75" customHeight="1" spans="1:8">
      <c r="A140" s="2"/>
      <c r="B140" s="2"/>
      <c r="D140" s="2"/>
      <c r="E140" s="2"/>
      <c r="F140" s="76"/>
      <c r="H140" s="2"/>
    </row>
    <row r="141" s="1" customFormat="1" ht="15.75" customHeight="1" spans="1:8">
      <c r="A141" s="2"/>
      <c r="B141" s="2"/>
      <c r="D141" s="2"/>
      <c r="E141" s="2"/>
      <c r="F141" s="76"/>
      <c r="H141" s="2"/>
    </row>
    <row r="142" s="1" customFormat="1" ht="15.75" customHeight="1" spans="1:8">
      <c r="A142" s="2"/>
      <c r="B142" s="2"/>
      <c r="D142" s="2"/>
      <c r="E142" s="2"/>
      <c r="F142" s="76"/>
      <c r="H142" s="2"/>
    </row>
    <row r="143" s="1" customFormat="1" ht="15.75" customHeight="1" spans="1:8">
      <c r="A143" s="2"/>
      <c r="B143" s="2"/>
      <c r="D143" s="2"/>
      <c r="E143" s="2"/>
      <c r="F143" s="76"/>
      <c r="H143" s="2"/>
    </row>
    <row r="144" s="1" customFormat="1" ht="15.75" customHeight="1" spans="1:8">
      <c r="A144" s="2"/>
      <c r="B144" s="2"/>
      <c r="D144" s="2"/>
      <c r="E144" s="2"/>
      <c r="F144" s="76"/>
      <c r="H144" s="2"/>
    </row>
    <row r="145" s="1" customFormat="1" ht="15.75" customHeight="1" spans="1:8">
      <c r="A145" s="2"/>
      <c r="B145" s="2"/>
      <c r="D145" s="2"/>
      <c r="E145" s="2"/>
      <c r="F145" s="76"/>
      <c r="H145" s="2"/>
    </row>
    <row r="146" s="1" customFormat="1" ht="15.75" customHeight="1" spans="1:8">
      <c r="A146" s="2"/>
      <c r="B146" s="2"/>
      <c r="D146" s="2"/>
      <c r="E146" s="2"/>
      <c r="F146" s="76"/>
      <c r="H146" s="2"/>
    </row>
    <row r="147" s="1" customFormat="1" ht="15.75" customHeight="1" spans="1:8">
      <c r="A147" s="2"/>
      <c r="B147" s="2"/>
      <c r="D147" s="2"/>
      <c r="E147" s="2"/>
      <c r="F147" s="76"/>
      <c r="H147" s="2"/>
    </row>
    <row r="148" s="1" customFormat="1" ht="15.75" customHeight="1" spans="1:8">
      <c r="A148" s="2"/>
      <c r="B148" s="2"/>
      <c r="D148" s="2"/>
      <c r="E148" s="2"/>
      <c r="F148" s="76"/>
      <c r="H148" s="2"/>
    </row>
    <row r="149" s="1" customFormat="1" ht="15.75" customHeight="1" spans="1:8">
      <c r="A149" s="2"/>
      <c r="B149" s="2"/>
      <c r="D149" s="2"/>
      <c r="E149" s="2"/>
      <c r="F149" s="76"/>
      <c r="H149" s="2"/>
    </row>
    <row r="150" s="1" customFormat="1" ht="15.75" customHeight="1" spans="1:8">
      <c r="A150" s="2"/>
      <c r="B150" s="2"/>
      <c r="D150" s="2"/>
      <c r="E150" s="2"/>
      <c r="F150" s="76"/>
      <c r="H150" s="2"/>
    </row>
    <row r="151" s="1" customFormat="1" ht="15.75" customHeight="1" spans="1:8">
      <c r="A151" s="2"/>
      <c r="B151" s="2"/>
      <c r="D151" s="2"/>
      <c r="E151" s="2"/>
      <c r="F151" s="76"/>
      <c r="H151" s="2"/>
    </row>
    <row r="152" s="1" customFormat="1" ht="15.75" customHeight="1" spans="1:8">
      <c r="A152" s="2"/>
      <c r="B152" s="2"/>
      <c r="D152" s="2"/>
      <c r="E152" s="2"/>
      <c r="F152" s="76"/>
      <c r="H152" s="2"/>
    </row>
    <row r="153" s="1" customFormat="1" ht="15.75" customHeight="1" spans="1:8">
      <c r="A153" s="2"/>
      <c r="B153" s="2"/>
      <c r="D153" s="2"/>
      <c r="E153" s="2"/>
      <c r="F153" s="76"/>
      <c r="H153" s="2"/>
    </row>
    <row r="154" s="1" customFormat="1" ht="15.75" customHeight="1" spans="1:8">
      <c r="A154" s="2"/>
      <c r="B154" s="2"/>
      <c r="D154" s="2"/>
      <c r="E154" s="2"/>
      <c r="F154" s="76"/>
      <c r="H154" s="2"/>
    </row>
    <row r="155" s="1" customFormat="1" ht="15.75" customHeight="1" spans="1:8">
      <c r="A155" s="2"/>
      <c r="B155" s="2"/>
      <c r="D155" s="2"/>
      <c r="E155" s="2"/>
      <c r="F155" s="76"/>
      <c r="H155" s="2"/>
    </row>
    <row r="156" s="1" customFormat="1" ht="15.75" customHeight="1" spans="1:8">
      <c r="A156" s="2"/>
      <c r="B156" s="2"/>
      <c r="D156" s="2"/>
      <c r="E156" s="2"/>
      <c r="F156" s="76"/>
      <c r="H156" s="2"/>
    </row>
    <row r="157" s="1" customFormat="1" ht="15.75" customHeight="1" spans="1:8">
      <c r="A157" s="2"/>
      <c r="B157" s="2"/>
      <c r="D157" s="2"/>
      <c r="E157" s="2"/>
      <c r="F157" s="76"/>
      <c r="H157" s="2"/>
    </row>
    <row r="158" s="1" customFormat="1" ht="15.75" customHeight="1" spans="1:8">
      <c r="A158" s="2"/>
      <c r="B158" s="2"/>
      <c r="D158" s="2"/>
      <c r="E158" s="2"/>
      <c r="F158" s="76"/>
      <c r="H158" s="2"/>
    </row>
    <row r="159" s="1" customFormat="1" ht="15.75" customHeight="1" spans="1:8">
      <c r="A159" s="2"/>
      <c r="B159" s="2"/>
      <c r="D159" s="2"/>
      <c r="E159" s="2"/>
      <c r="F159" s="76"/>
      <c r="H159" s="2"/>
    </row>
    <row r="160" s="1" customFormat="1" ht="15.75" customHeight="1" spans="1:8">
      <c r="A160" s="2"/>
      <c r="B160" s="2"/>
      <c r="D160" s="2"/>
      <c r="E160" s="2"/>
      <c r="F160" s="76"/>
      <c r="H160" s="2"/>
    </row>
    <row r="161" s="1" customFormat="1" ht="15.75" customHeight="1" spans="1:8">
      <c r="A161" s="2"/>
      <c r="B161" s="2"/>
      <c r="D161" s="2"/>
      <c r="E161" s="2"/>
      <c r="F161" s="76"/>
      <c r="H161" s="2"/>
    </row>
    <row r="162" s="1" customFormat="1" ht="15.75" customHeight="1" spans="1:8">
      <c r="A162" s="2"/>
      <c r="B162" s="2"/>
      <c r="D162" s="2"/>
      <c r="E162" s="2"/>
      <c r="F162" s="76"/>
      <c r="H162" s="2"/>
    </row>
    <row r="163" s="1" customFormat="1" ht="15.75" customHeight="1" spans="1:8">
      <c r="A163" s="2"/>
      <c r="B163" s="2"/>
      <c r="D163" s="2"/>
      <c r="E163" s="2"/>
      <c r="F163" s="76"/>
      <c r="H163" s="2"/>
    </row>
    <row r="164" s="1" customFormat="1" ht="15.75" customHeight="1" spans="1:8">
      <c r="A164" s="2"/>
      <c r="B164" s="2"/>
      <c r="D164" s="2"/>
      <c r="E164" s="2"/>
      <c r="F164" s="76"/>
      <c r="H164" s="2"/>
    </row>
    <row r="165" s="1" customFormat="1" ht="15.75" customHeight="1" spans="1:8">
      <c r="A165" s="2"/>
      <c r="B165" s="2"/>
      <c r="D165" s="2"/>
      <c r="E165" s="2"/>
      <c r="F165" s="76"/>
      <c r="H165" s="2"/>
    </row>
    <row r="166" s="1" customFormat="1" ht="15.75" customHeight="1" spans="1:8">
      <c r="A166" s="2"/>
      <c r="B166" s="2"/>
      <c r="D166" s="2"/>
      <c r="E166" s="2"/>
      <c r="F166" s="76"/>
      <c r="H166" s="2"/>
    </row>
    <row r="167" s="1" customFormat="1" ht="15.75" customHeight="1" spans="1:8">
      <c r="A167" s="2"/>
      <c r="B167" s="2"/>
      <c r="D167" s="2"/>
      <c r="E167" s="2"/>
      <c r="F167" s="76"/>
      <c r="H167" s="2"/>
    </row>
    <row r="168" s="1" customFormat="1" ht="15.75" customHeight="1" spans="1:8">
      <c r="A168" s="2"/>
      <c r="B168" s="2"/>
      <c r="D168" s="2"/>
      <c r="E168" s="2"/>
      <c r="F168" s="76"/>
      <c r="H168" s="2"/>
    </row>
    <row r="169" s="1" customFormat="1" ht="15.75" customHeight="1" spans="1:8">
      <c r="A169" s="2"/>
      <c r="B169" s="2"/>
      <c r="D169" s="2"/>
      <c r="E169" s="2"/>
      <c r="F169" s="76"/>
      <c r="H169" s="2"/>
    </row>
    <row r="170" s="1" customFormat="1" ht="15.75" customHeight="1" spans="1:8">
      <c r="A170" s="2"/>
      <c r="B170" s="2"/>
      <c r="D170" s="2"/>
      <c r="E170" s="2"/>
      <c r="F170" s="76"/>
      <c r="H170" s="2"/>
    </row>
    <row r="171" s="1" customFormat="1" ht="15.75" customHeight="1" spans="1:8">
      <c r="A171" s="2"/>
      <c r="B171" s="2"/>
      <c r="D171" s="2"/>
      <c r="E171" s="2"/>
      <c r="F171" s="76"/>
      <c r="H171" s="2"/>
    </row>
    <row r="172" s="1" customFormat="1" ht="15.75" customHeight="1" spans="1:8">
      <c r="A172" s="2"/>
      <c r="B172" s="2"/>
      <c r="D172" s="2"/>
      <c r="E172" s="2"/>
      <c r="F172" s="76"/>
      <c r="H172" s="2"/>
    </row>
    <row r="173" s="1" customFormat="1" ht="15.75" customHeight="1" spans="1:8">
      <c r="A173" s="2"/>
      <c r="B173" s="2"/>
      <c r="D173" s="2"/>
      <c r="E173" s="2"/>
      <c r="F173" s="76"/>
      <c r="H173" s="2"/>
    </row>
    <row r="174" s="1" customFormat="1" ht="15.75" customHeight="1" spans="1:8">
      <c r="A174" s="2"/>
      <c r="B174" s="2"/>
      <c r="D174" s="2"/>
      <c r="E174" s="2"/>
      <c r="F174" s="76"/>
      <c r="H174" s="2"/>
    </row>
    <row r="175" s="1" customFormat="1" ht="15.75" customHeight="1" spans="1:8">
      <c r="A175" s="2"/>
      <c r="B175" s="2"/>
      <c r="D175" s="2"/>
      <c r="E175" s="2"/>
      <c r="F175" s="76"/>
      <c r="H175" s="2"/>
    </row>
    <row r="176" s="1" customFormat="1" ht="15.75" customHeight="1" spans="1:8">
      <c r="A176" s="2"/>
      <c r="B176" s="2"/>
      <c r="D176" s="2"/>
      <c r="E176" s="2"/>
      <c r="F176" s="76"/>
      <c r="H176" s="2"/>
    </row>
    <row r="177" s="1" customFormat="1" ht="15.75" customHeight="1" spans="1:8">
      <c r="A177" s="2"/>
      <c r="B177" s="2"/>
      <c r="D177" s="2"/>
      <c r="E177" s="2"/>
      <c r="F177" s="76"/>
      <c r="H177" s="2"/>
    </row>
    <row r="178" s="1" customFormat="1" ht="15.75" customHeight="1" spans="1:8">
      <c r="A178" s="2"/>
      <c r="B178" s="2"/>
      <c r="D178" s="2"/>
      <c r="E178" s="2"/>
      <c r="F178" s="76"/>
      <c r="H178" s="2"/>
    </row>
    <row r="179" s="1" customFormat="1" ht="15.75" customHeight="1" spans="1:8">
      <c r="A179" s="2"/>
      <c r="B179" s="2"/>
      <c r="D179" s="2"/>
      <c r="E179" s="2"/>
      <c r="F179" s="76"/>
      <c r="H179" s="2"/>
    </row>
    <row r="180" s="1" customFormat="1" ht="15.75" customHeight="1" spans="1:8">
      <c r="A180" s="2"/>
      <c r="B180" s="2"/>
      <c r="D180" s="2"/>
      <c r="E180" s="2"/>
      <c r="F180" s="76"/>
      <c r="H180" s="2"/>
    </row>
    <row r="181" s="1" customFormat="1" ht="15.75" customHeight="1" spans="1:8">
      <c r="A181" s="2"/>
      <c r="B181" s="2"/>
      <c r="D181" s="2"/>
      <c r="E181" s="2"/>
      <c r="F181" s="76"/>
      <c r="H181" s="2"/>
    </row>
    <row r="182" s="1" customFormat="1" ht="15.75" customHeight="1" spans="1:8">
      <c r="A182" s="2"/>
      <c r="B182" s="2"/>
      <c r="D182" s="2"/>
      <c r="E182" s="2"/>
      <c r="F182" s="76"/>
      <c r="H182" s="2"/>
    </row>
    <row r="183" s="1" customFormat="1" ht="15.75" customHeight="1" spans="1:8">
      <c r="A183" s="2"/>
      <c r="B183" s="2"/>
      <c r="D183" s="2"/>
      <c r="E183" s="2"/>
      <c r="F183" s="76"/>
      <c r="H183" s="2"/>
    </row>
    <row r="184" s="1" customFormat="1" ht="15.75" customHeight="1" spans="1:8">
      <c r="A184" s="2"/>
      <c r="B184" s="2"/>
      <c r="D184" s="2"/>
      <c r="E184" s="2"/>
      <c r="F184" s="76"/>
      <c r="H184" s="2"/>
    </row>
    <row r="185" s="1" customFormat="1" ht="15.75" customHeight="1" spans="1:8">
      <c r="A185" s="2"/>
      <c r="B185" s="2"/>
      <c r="D185" s="2"/>
      <c r="E185" s="2"/>
      <c r="F185" s="76"/>
      <c r="H185" s="2"/>
    </row>
    <row r="186" s="1" customFormat="1" ht="15.75" customHeight="1" spans="1:8">
      <c r="A186" s="2"/>
      <c r="B186" s="2"/>
      <c r="D186" s="2"/>
      <c r="E186" s="2"/>
      <c r="F186" s="76"/>
      <c r="H186" s="2"/>
    </row>
    <row r="187" s="1" customFormat="1" ht="15.75" customHeight="1" spans="1:8">
      <c r="A187" s="2"/>
      <c r="B187" s="2"/>
      <c r="D187" s="2"/>
      <c r="E187" s="2"/>
      <c r="F187" s="76"/>
      <c r="H187" s="2"/>
    </row>
    <row r="188" s="1" customFormat="1" ht="15.75" customHeight="1" spans="1:8">
      <c r="A188" s="2"/>
      <c r="B188" s="2"/>
      <c r="D188" s="2"/>
      <c r="E188" s="2"/>
      <c r="F188" s="76"/>
      <c r="H188" s="2"/>
    </row>
    <row r="189" s="1" customFormat="1" ht="15.75" customHeight="1" spans="1:8">
      <c r="A189" s="2"/>
      <c r="B189" s="2"/>
      <c r="D189" s="2"/>
      <c r="E189" s="2"/>
      <c r="F189" s="76"/>
      <c r="H189" s="2"/>
    </row>
    <row r="190" s="1" customFormat="1" ht="15.75" customHeight="1" spans="1:8">
      <c r="A190" s="2"/>
      <c r="B190" s="2"/>
      <c r="D190" s="2"/>
      <c r="E190" s="2"/>
      <c r="F190" s="76"/>
      <c r="H190" s="2"/>
    </row>
    <row r="191" s="1" customFormat="1" ht="15.75" customHeight="1" spans="1:8">
      <c r="A191" s="2"/>
      <c r="B191" s="2"/>
      <c r="D191" s="2"/>
      <c r="E191" s="2"/>
      <c r="F191" s="76"/>
      <c r="H191" s="2"/>
    </row>
    <row r="192" s="1" customFormat="1" ht="15.75" customHeight="1" spans="1:8">
      <c r="A192" s="2"/>
      <c r="B192" s="2"/>
      <c r="D192" s="2"/>
      <c r="E192" s="2"/>
      <c r="F192" s="76"/>
      <c r="H192" s="2"/>
    </row>
    <row r="193" s="1" customFormat="1" ht="15.75" customHeight="1" spans="1:8">
      <c r="A193" s="2"/>
      <c r="B193" s="2"/>
      <c r="D193" s="2"/>
      <c r="E193" s="2"/>
      <c r="F193" s="76"/>
      <c r="H193" s="2"/>
    </row>
    <row r="194" s="1" customFormat="1" ht="15.75" customHeight="1" spans="1:8">
      <c r="A194" s="2"/>
      <c r="B194" s="2"/>
      <c r="D194" s="2"/>
      <c r="E194" s="2"/>
      <c r="F194" s="76"/>
      <c r="H194" s="2"/>
    </row>
    <row r="195" s="1" customFormat="1" ht="15.75" customHeight="1" spans="1:8">
      <c r="A195" s="2"/>
      <c r="B195" s="2"/>
      <c r="D195" s="2"/>
      <c r="E195" s="2"/>
      <c r="F195" s="76"/>
      <c r="H195" s="2"/>
    </row>
    <row r="196" s="1" customFormat="1" ht="15.75" customHeight="1" spans="1:8">
      <c r="A196" s="2"/>
      <c r="B196" s="2"/>
      <c r="D196" s="2"/>
      <c r="E196" s="2"/>
      <c r="F196" s="76"/>
      <c r="H196" s="2"/>
    </row>
    <row r="197" s="1" customFormat="1" ht="15.75" customHeight="1" spans="1:8">
      <c r="A197" s="2"/>
      <c r="B197" s="2"/>
      <c r="D197" s="2"/>
      <c r="E197" s="2"/>
      <c r="F197" s="76"/>
      <c r="H197" s="2"/>
    </row>
    <row r="198" s="1" customFormat="1" ht="15.75" customHeight="1" spans="1:8">
      <c r="A198" s="2"/>
      <c r="B198" s="2"/>
      <c r="D198" s="2"/>
      <c r="E198" s="2"/>
      <c r="F198" s="76"/>
      <c r="H198" s="2"/>
    </row>
    <row r="199" s="1" customFormat="1" ht="15.75" customHeight="1" spans="1:8">
      <c r="A199" s="2"/>
      <c r="B199" s="2"/>
      <c r="D199" s="2"/>
      <c r="E199" s="2"/>
      <c r="F199" s="76"/>
      <c r="H199" s="2"/>
    </row>
    <row r="200" s="1" customFormat="1" ht="15.75" customHeight="1" spans="1:8">
      <c r="A200" s="2"/>
      <c r="B200" s="2"/>
      <c r="D200" s="2"/>
      <c r="E200" s="2"/>
      <c r="F200" s="76"/>
      <c r="H200" s="2"/>
    </row>
    <row r="201" s="1" customFormat="1" ht="15.75" customHeight="1" spans="1:8">
      <c r="A201" s="2"/>
      <c r="B201" s="2"/>
      <c r="D201" s="2"/>
      <c r="E201" s="2"/>
      <c r="F201" s="76"/>
      <c r="H201" s="2"/>
    </row>
    <row r="202" s="1" customFormat="1" ht="15.75" customHeight="1" spans="1:8">
      <c r="A202" s="2"/>
      <c r="B202" s="2"/>
      <c r="D202" s="2"/>
      <c r="E202" s="2"/>
      <c r="F202" s="76"/>
      <c r="H202" s="2"/>
    </row>
    <row r="203" s="1" customFormat="1" ht="15.75" customHeight="1" spans="1:8">
      <c r="A203" s="2"/>
      <c r="B203" s="2"/>
      <c r="D203" s="2"/>
      <c r="E203" s="2"/>
      <c r="F203" s="76"/>
      <c r="H203" s="2"/>
    </row>
    <row r="204" s="1" customFormat="1" ht="15.75" customHeight="1" spans="1:8">
      <c r="A204" s="2"/>
      <c r="B204" s="2"/>
      <c r="D204" s="2"/>
      <c r="E204" s="2"/>
      <c r="F204" s="76"/>
      <c r="H204" s="2"/>
    </row>
    <row r="205" s="1" customFormat="1" ht="15.75" customHeight="1" spans="1:8">
      <c r="A205" s="2"/>
      <c r="B205" s="2"/>
      <c r="D205" s="2"/>
      <c r="E205" s="2"/>
      <c r="F205" s="76"/>
      <c r="H205" s="2"/>
    </row>
    <row r="206" s="1" customFormat="1" ht="15.75" customHeight="1" spans="1:8">
      <c r="A206" s="2"/>
      <c r="B206" s="2"/>
      <c r="D206" s="2"/>
      <c r="E206" s="2"/>
      <c r="F206" s="76"/>
      <c r="H206" s="2"/>
    </row>
    <row r="207" s="1" customFormat="1" ht="15.75" customHeight="1" spans="1:8">
      <c r="A207" s="2"/>
      <c r="B207" s="2"/>
      <c r="D207" s="2"/>
      <c r="E207" s="2"/>
      <c r="F207" s="76"/>
      <c r="H207" s="2"/>
    </row>
    <row r="208" s="1" customFormat="1" ht="15.75" customHeight="1" spans="1:8">
      <c r="A208" s="2"/>
      <c r="B208" s="2"/>
      <c r="D208" s="2"/>
      <c r="E208" s="2"/>
      <c r="F208" s="76"/>
      <c r="H208" s="2"/>
    </row>
    <row r="209" s="1" customFormat="1" ht="15.75" customHeight="1" spans="1:8">
      <c r="A209" s="2"/>
      <c r="B209" s="2"/>
      <c r="D209" s="2"/>
      <c r="E209" s="2"/>
      <c r="F209" s="76"/>
      <c r="H209" s="2"/>
    </row>
    <row r="210" s="1" customFormat="1" ht="15.75" customHeight="1" spans="1:8">
      <c r="A210" s="2"/>
      <c r="B210" s="2"/>
      <c r="D210" s="2"/>
      <c r="E210" s="2"/>
      <c r="F210" s="76"/>
      <c r="H210" s="2"/>
    </row>
    <row r="211" s="1" customFormat="1" ht="15.75" customHeight="1" spans="1:8">
      <c r="A211" s="2"/>
      <c r="B211" s="2"/>
      <c r="D211" s="2"/>
      <c r="E211" s="2"/>
      <c r="F211" s="76"/>
      <c r="H211" s="2"/>
    </row>
    <row r="212" s="1" customFormat="1" ht="15.75" customHeight="1" spans="1:8">
      <c r="A212" s="2"/>
      <c r="B212" s="2"/>
      <c r="D212" s="2"/>
      <c r="E212" s="2"/>
      <c r="F212" s="76"/>
      <c r="H212" s="2"/>
    </row>
    <row r="213" s="1" customFormat="1" ht="15.75" customHeight="1" spans="1:8">
      <c r="A213" s="2"/>
      <c r="B213" s="2"/>
      <c r="D213" s="2"/>
      <c r="E213" s="2"/>
      <c r="F213" s="76"/>
      <c r="H213" s="2"/>
    </row>
    <row r="214" s="1" customFormat="1" ht="15.75" customHeight="1" spans="1:8">
      <c r="A214" s="2"/>
      <c r="B214" s="2"/>
      <c r="D214" s="2"/>
      <c r="E214" s="2"/>
      <c r="F214" s="76"/>
      <c r="H214" s="2"/>
    </row>
    <row r="215" s="1" customFormat="1" ht="15.75" customHeight="1" spans="1:8">
      <c r="A215" s="2"/>
      <c r="B215" s="2"/>
      <c r="D215" s="2"/>
      <c r="E215" s="2"/>
      <c r="F215" s="76"/>
      <c r="H215" s="2"/>
    </row>
    <row r="216" s="1" customFormat="1" ht="15.75" customHeight="1" spans="1:8">
      <c r="A216" s="2"/>
      <c r="B216" s="2"/>
      <c r="D216" s="2"/>
      <c r="E216" s="2"/>
      <c r="F216" s="76"/>
      <c r="H216" s="2"/>
    </row>
    <row r="217" s="1" customFormat="1" ht="15.75" customHeight="1" spans="1:8">
      <c r="A217" s="2"/>
      <c r="B217" s="2"/>
      <c r="D217" s="2"/>
      <c r="E217" s="2"/>
      <c r="F217" s="76"/>
      <c r="H217" s="2"/>
    </row>
    <row r="218" s="1" customFormat="1" ht="15.75" customHeight="1" spans="1:8">
      <c r="A218" s="2"/>
      <c r="B218" s="2"/>
      <c r="D218" s="2"/>
      <c r="E218" s="2"/>
      <c r="F218" s="76"/>
      <c r="H218" s="2"/>
    </row>
    <row r="219" s="1" customFormat="1" ht="15.75" customHeight="1" spans="1:8">
      <c r="A219" s="2"/>
      <c r="B219" s="2"/>
      <c r="D219" s="2"/>
      <c r="E219" s="2"/>
      <c r="F219" s="76"/>
      <c r="H219" s="2"/>
    </row>
    <row r="220" s="1" customFormat="1" ht="15.75" customHeight="1" spans="1:8">
      <c r="A220" s="2"/>
      <c r="B220" s="2"/>
      <c r="D220" s="2"/>
      <c r="E220" s="2"/>
      <c r="F220" s="76"/>
      <c r="H220" s="2"/>
    </row>
    <row r="221" s="1" customFormat="1" ht="15.75" customHeight="1" spans="1:8">
      <c r="A221" s="2"/>
      <c r="B221" s="2"/>
      <c r="D221" s="2"/>
      <c r="E221" s="2"/>
      <c r="F221" s="76"/>
      <c r="H221" s="2"/>
    </row>
    <row r="222" s="1" customFormat="1" ht="15.75" customHeight="1" spans="1:8">
      <c r="A222" s="2"/>
      <c r="B222" s="2"/>
      <c r="D222" s="2"/>
      <c r="E222" s="2"/>
      <c r="F222" s="76"/>
      <c r="H222" s="2"/>
    </row>
    <row r="223" s="1" customFormat="1" ht="15.75" customHeight="1" spans="1:8">
      <c r="A223" s="2"/>
      <c r="B223" s="2"/>
      <c r="D223" s="2"/>
      <c r="E223" s="2"/>
      <c r="F223" s="76"/>
      <c r="H223" s="2"/>
    </row>
    <row r="224" s="1" customFormat="1" ht="15.75" customHeight="1" spans="1:8">
      <c r="A224" s="2"/>
      <c r="B224" s="2"/>
      <c r="D224" s="2"/>
      <c r="E224" s="2"/>
      <c r="F224" s="76"/>
      <c r="H224" s="2"/>
    </row>
    <row r="225" s="1" customFormat="1" ht="15.75" customHeight="1" spans="1:8">
      <c r="A225" s="2"/>
      <c r="B225" s="2"/>
      <c r="D225" s="2"/>
      <c r="E225" s="2"/>
      <c r="F225" s="76"/>
      <c r="H225" s="2"/>
    </row>
    <row r="226" s="1" customFormat="1" ht="15.75" customHeight="1" spans="1:8">
      <c r="A226" s="2"/>
      <c r="B226" s="2"/>
      <c r="D226" s="2"/>
      <c r="E226" s="2"/>
      <c r="F226" s="76"/>
      <c r="H226" s="2"/>
    </row>
    <row r="227" s="1" customFormat="1" ht="15.75" customHeight="1" spans="1:8">
      <c r="A227" s="2"/>
      <c r="B227" s="2"/>
      <c r="D227" s="2"/>
      <c r="E227" s="2"/>
      <c r="F227" s="76"/>
      <c r="H227" s="2"/>
    </row>
    <row r="228" s="1" customFormat="1" ht="15.75" customHeight="1" spans="1:8">
      <c r="A228" s="2"/>
      <c r="B228" s="2"/>
      <c r="D228" s="2"/>
      <c r="E228" s="2"/>
      <c r="F228" s="76"/>
      <c r="H228" s="2"/>
    </row>
    <row r="229" s="1" customFormat="1" ht="15.75" customHeight="1" spans="1:8">
      <c r="A229" s="2"/>
      <c r="B229" s="2"/>
      <c r="D229" s="2"/>
      <c r="E229" s="2"/>
      <c r="F229" s="76"/>
      <c r="H229" s="2"/>
    </row>
    <row r="230" s="1" customFormat="1" ht="15.75" customHeight="1" spans="1:8">
      <c r="A230" s="2"/>
      <c r="B230" s="2"/>
      <c r="D230" s="2"/>
      <c r="E230" s="2"/>
      <c r="F230" s="76"/>
      <c r="H230" s="2"/>
    </row>
    <row r="231" s="1" customFormat="1" ht="15.75" customHeight="1" spans="1:8">
      <c r="A231" s="2"/>
      <c r="B231" s="2"/>
      <c r="D231" s="2"/>
      <c r="E231" s="2"/>
      <c r="F231" s="76"/>
      <c r="H231" s="2"/>
    </row>
    <row r="232" s="1" customFormat="1" ht="15.75" customHeight="1" spans="1:8">
      <c r="A232" s="2"/>
      <c r="B232" s="2"/>
      <c r="D232" s="2"/>
      <c r="E232" s="2"/>
      <c r="F232" s="76"/>
      <c r="H232" s="2"/>
    </row>
    <row r="233" s="1" customFormat="1" ht="15.75" customHeight="1" spans="1:8">
      <c r="A233" s="2"/>
      <c r="B233" s="2"/>
      <c r="D233" s="2"/>
      <c r="E233" s="2"/>
      <c r="F233" s="76"/>
      <c r="H233" s="2"/>
    </row>
    <row r="234" s="1" customFormat="1" ht="15.75" customHeight="1" spans="1:8">
      <c r="A234" s="2"/>
      <c r="B234" s="2"/>
      <c r="D234" s="2"/>
      <c r="E234" s="2"/>
      <c r="F234" s="76"/>
      <c r="H234" s="2"/>
    </row>
    <row r="235" s="1" customFormat="1" ht="15.75" customHeight="1" spans="1:8">
      <c r="A235" s="2"/>
      <c r="B235" s="2"/>
      <c r="D235" s="2"/>
      <c r="E235" s="2"/>
      <c r="F235" s="76"/>
      <c r="H235" s="2"/>
    </row>
    <row r="236" s="1" customFormat="1" ht="15.75" customHeight="1" spans="1:8">
      <c r="A236" s="2"/>
      <c r="B236" s="2"/>
      <c r="D236" s="2"/>
      <c r="E236" s="2"/>
      <c r="F236" s="76"/>
      <c r="H236" s="2"/>
    </row>
    <row r="237" s="1" customFormat="1" ht="15.75" customHeight="1" spans="1:8">
      <c r="A237" s="2"/>
      <c r="B237" s="2"/>
      <c r="D237" s="2"/>
      <c r="E237" s="2"/>
      <c r="F237" s="76"/>
      <c r="H237" s="2"/>
    </row>
    <row r="238" s="1" customFormat="1" ht="15.75" customHeight="1" spans="1:8">
      <c r="A238" s="2"/>
      <c r="B238" s="2"/>
      <c r="D238" s="2"/>
      <c r="E238" s="2"/>
      <c r="F238" s="76"/>
      <c r="H238" s="2"/>
    </row>
    <row r="239" s="1" customFormat="1" ht="15.75" customHeight="1" spans="1:8">
      <c r="A239" s="2"/>
      <c r="B239" s="2"/>
      <c r="D239" s="2"/>
      <c r="E239" s="2"/>
      <c r="F239" s="76"/>
      <c r="H239" s="2"/>
    </row>
    <row r="240" s="1" customFormat="1" ht="15.75" customHeight="1" spans="1:8">
      <c r="A240" s="2"/>
      <c r="B240" s="2"/>
      <c r="D240" s="2"/>
      <c r="E240" s="2"/>
      <c r="F240" s="76"/>
      <c r="H240" s="2"/>
    </row>
    <row r="241" s="1" customFormat="1" ht="15.75" customHeight="1" spans="1:8">
      <c r="A241" s="2"/>
      <c r="B241" s="2"/>
      <c r="D241" s="2"/>
      <c r="E241" s="2"/>
      <c r="F241" s="76"/>
      <c r="H241" s="2"/>
    </row>
    <row r="242" s="1" customFormat="1" ht="15.75" customHeight="1" spans="1:8">
      <c r="A242" s="2"/>
      <c r="B242" s="2"/>
      <c r="D242" s="2"/>
      <c r="E242" s="2"/>
      <c r="F242" s="76"/>
      <c r="H242" s="2"/>
    </row>
    <row r="243" s="1" customFormat="1" ht="15.75" customHeight="1"/>
    <row r="244" s="1" customFormat="1" ht="15.75" customHeight="1"/>
    <row r="245" s="1" customFormat="1" ht="15.75" customHeight="1"/>
    <row r="246" s="1" customFormat="1" ht="15.75" customHeight="1"/>
    <row r="247" s="1" customFormat="1" ht="15.75" customHeight="1"/>
    <row r="248" s="1" customFormat="1" ht="15.75" customHeight="1"/>
    <row r="249" s="1" customFormat="1" ht="15.75" customHeight="1"/>
    <row r="250" s="1" customFormat="1" ht="15.75" customHeight="1"/>
    <row r="251" s="1" customFormat="1" ht="15.75" customHeight="1"/>
    <row r="252" s="1" customFormat="1" ht="15.75" customHeight="1"/>
    <row r="253" s="1" customFormat="1" ht="15.75" customHeight="1"/>
    <row r="254" s="1" customFormat="1" ht="15.75" customHeight="1"/>
    <row r="255" s="1" customFormat="1" ht="15.75" customHeight="1"/>
    <row r="256" s="1" customFormat="1" ht="15.75" customHeight="1"/>
    <row r="257" s="1" customFormat="1" ht="15.75" customHeight="1"/>
    <row r="258" s="1" customFormat="1" ht="15.75" customHeight="1"/>
    <row r="259" s="1" customFormat="1" ht="15.75" customHeight="1"/>
    <row r="260" s="1" customFormat="1" ht="15.75" customHeight="1"/>
    <row r="261" s="1" customFormat="1" ht="15.75" customHeight="1"/>
    <row r="262" s="1" customFormat="1" ht="15.75" customHeight="1"/>
    <row r="263" s="1" customFormat="1" ht="15.75" customHeight="1"/>
    <row r="264" s="1" customFormat="1" ht="15.75" customHeight="1"/>
    <row r="265" s="1" customFormat="1" ht="15.75" customHeight="1"/>
    <row r="266" s="1" customFormat="1" ht="15.75" customHeight="1"/>
    <row r="267" s="1" customFormat="1" ht="15.75" customHeight="1"/>
    <row r="268" s="1" customFormat="1" ht="15.75" customHeight="1"/>
    <row r="269" s="1" customFormat="1" ht="15.75" customHeight="1"/>
    <row r="270" s="1" customFormat="1" ht="15.75" customHeight="1"/>
    <row r="271" s="1" customFormat="1" ht="15.75" customHeight="1"/>
    <row r="272" s="1" customFormat="1" ht="15.75" customHeight="1"/>
    <row r="273" s="1" customFormat="1" ht="15.75" customHeight="1"/>
    <row r="274" s="1" customFormat="1" ht="15.75" customHeight="1"/>
    <row r="275" s="1" customFormat="1" ht="15.75" customHeight="1"/>
    <row r="276" s="1" customFormat="1" ht="15.75" customHeight="1"/>
    <row r="277" s="1" customFormat="1" ht="15.75" customHeight="1"/>
    <row r="278" s="1" customFormat="1" ht="15.75" customHeight="1"/>
    <row r="279" s="1" customFormat="1" ht="15.75" customHeight="1"/>
    <row r="280" s="1" customFormat="1" ht="15.75" customHeight="1"/>
    <row r="281" s="1" customFormat="1" ht="15.75" customHeight="1"/>
    <row r="282" s="1" customFormat="1" ht="15.75" customHeight="1"/>
    <row r="283" s="1" customFormat="1" ht="15.75" customHeight="1"/>
    <row r="284" s="1" customFormat="1" ht="15.75" customHeight="1"/>
    <row r="285" s="1" customFormat="1" ht="15.75" customHeight="1"/>
    <row r="286" s="1" customFormat="1" ht="15.75" customHeight="1"/>
    <row r="287" s="1" customFormat="1" ht="15.75" customHeight="1"/>
    <row r="288" s="1" customFormat="1" ht="15.75" customHeight="1"/>
    <row r="289" s="1" customFormat="1" ht="15.75" customHeight="1"/>
    <row r="290" s="1" customFormat="1" ht="15.75" customHeight="1"/>
    <row r="291" s="1" customFormat="1" ht="15.75" customHeight="1"/>
    <row r="292" s="1" customFormat="1" ht="15.75" customHeight="1"/>
    <row r="293" s="1" customFormat="1" ht="15.75" customHeight="1"/>
    <row r="294" s="1" customFormat="1" ht="15.75" customHeight="1"/>
    <row r="295" s="1" customFormat="1" ht="15.75" customHeight="1"/>
    <row r="296" s="1" customFormat="1" ht="15.75" customHeight="1"/>
    <row r="297" s="1" customFormat="1" ht="15.75" customHeight="1"/>
    <row r="298" s="1" customFormat="1" ht="15.75" customHeight="1"/>
    <row r="299" s="1" customFormat="1" ht="15.75" customHeight="1"/>
    <row r="300" s="1" customFormat="1" ht="15.75" customHeight="1"/>
    <row r="301" s="1" customFormat="1" ht="15.75" customHeight="1"/>
    <row r="302" s="1" customFormat="1" ht="15.75" customHeight="1"/>
    <row r="303" s="1" customFormat="1" ht="15.75" customHeight="1"/>
    <row r="304" s="1" customFormat="1" ht="15.75" customHeight="1"/>
    <row r="305" s="1" customFormat="1" ht="15.75" customHeight="1"/>
    <row r="306" s="1" customFormat="1" ht="15.75" customHeight="1"/>
    <row r="307" s="1" customFormat="1" ht="15.75" customHeight="1"/>
    <row r="308" s="1" customFormat="1" ht="15.75" customHeight="1"/>
    <row r="309" s="1" customFormat="1" ht="15.75" customHeight="1"/>
    <row r="310" s="1" customFormat="1" ht="15.75" customHeight="1"/>
    <row r="311" s="1" customFormat="1" ht="15.75" customHeight="1"/>
    <row r="312" s="1" customFormat="1" ht="15.75" customHeight="1"/>
    <row r="313" s="1" customFormat="1" ht="15.75" customHeight="1"/>
    <row r="314" s="1" customFormat="1" ht="15.75" customHeight="1"/>
    <row r="315" s="1" customFormat="1" ht="15.75" customHeight="1"/>
    <row r="316" s="1" customFormat="1" ht="15.75" customHeight="1"/>
    <row r="317" s="1" customFormat="1" ht="15.75" customHeight="1"/>
    <row r="318" s="1" customFormat="1" ht="15.75" customHeight="1"/>
    <row r="319" s="1" customFormat="1" ht="15.75" customHeight="1"/>
    <row r="320" s="1" customFormat="1" ht="15.75" customHeight="1"/>
    <row r="321" s="1" customFormat="1" ht="15.75" customHeight="1"/>
    <row r="322" s="1" customFormat="1" ht="15.75" customHeight="1"/>
    <row r="323" s="1" customFormat="1" ht="15.75" customHeight="1"/>
    <row r="324" s="1" customFormat="1" ht="15.75" customHeight="1"/>
    <row r="325" s="1" customFormat="1" ht="15.75" customHeight="1"/>
    <row r="326" s="1" customFormat="1" ht="15.75" customHeight="1"/>
    <row r="327" s="1" customFormat="1" ht="15.75" customHeight="1"/>
    <row r="328" s="1" customFormat="1" ht="15.75" customHeight="1"/>
    <row r="329" s="1" customFormat="1" ht="15.75" customHeight="1"/>
    <row r="330" s="1" customFormat="1" ht="15.75" customHeight="1"/>
    <row r="331" s="1" customFormat="1" ht="15.75" customHeight="1"/>
    <row r="332" s="1" customFormat="1" ht="15.75" customHeight="1"/>
    <row r="333" s="1" customFormat="1" ht="15.75" customHeight="1"/>
    <row r="334" s="1" customFormat="1" ht="15.75" customHeight="1"/>
    <row r="335" s="1" customFormat="1" ht="15.75" customHeight="1"/>
    <row r="336" s="1" customFormat="1" ht="15.75" customHeight="1"/>
    <row r="337" s="1" customFormat="1" ht="15.75" customHeight="1"/>
    <row r="338" s="1" customFormat="1" ht="15.75" customHeight="1"/>
    <row r="339" s="1" customFormat="1" ht="15.75" customHeight="1"/>
    <row r="340" s="1" customFormat="1" ht="15.75" customHeight="1"/>
    <row r="341" s="1" customFormat="1" ht="15.75" customHeight="1"/>
    <row r="342" s="1" customFormat="1" ht="15.75" customHeight="1"/>
    <row r="343" s="1" customFormat="1" ht="15.75" customHeight="1"/>
    <row r="344" s="1" customFormat="1" ht="15.75" customHeight="1"/>
    <row r="345" s="1" customFormat="1" ht="15.75" customHeight="1"/>
    <row r="346" s="1" customFormat="1" ht="15.75" customHeight="1"/>
    <row r="347" s="1" customFormat="1" ht="15.75" customHeight="1"/>
    <row r="348" s="1" customFormat="1" ht="15.75" customHeight="1"/>
    <row r="349" s="1" customFormat="1" ht="15.75" customHeight="1"/>
    <row r="350" s="1" customFormat="1" ht="15.75" customHeight="1"/>
    <row r="351" s="1" customFormat="1" ht="15.75" customHeight="1"/>
    <row r="352" s="1" customFormat="1" ht="15.75" customHeight="1"/>
    <row r="353" s="1" customFormat="1" ht="15.75" customHeight="1"/>
    <row r="354" s="1" customFormat="1" ht="15.75" customHeight="1"/>
    <row r="355" s="1" customFormat="1" ht="15.75" customHeight="1"/>
    <row r="356" s="1" customFormat="1" ht="15.75" customHeight="1"/>
    <row r="357" s="1" customFormat="1" ht="15.75" customHeight="1"/>
    <row r="358" s="1" customFormat="1" ht="15.75" customHeight="1"/>
    <row r="359" s="1" customFormat="1" ht="15.75" customHeight="1"/>
    <row r="360" s="1" customFormat="1" ht="15.75" customHeight="1"/>
    <row r="361" s="1" customFormat="1" ht="15.75" customHeight="1"/>
    <row r="362" s="1" customFormat="1" ht="15.75" customHeight="1"/>
    <row r="363" s="1" customFormat="1" ht="15.75" customHeight="1"/>
    <row r="364" s="1" customFormat="1" ht="15.75" customHeight="1"/>
    <row r="365" s="1" customFormat="1" ht="15.75" customHeight="1"/>
    <row r="366" s="1" customFormat="1" ht="15.75" customHeight="1"/>
    <row r="367" s="1" customFormat="1" ht="15.75" customHeight="1"/>
    <row r="368" s="1" customFormat="1" ht="15.75" customHeight="1"/>
    <row r="369" s="1" customFormat="1" ht="15.75" customHeight="1"/>
    <row r="370" s="1" customFormat="1" ht="15.75" customHeight="1"/>
    <row r="371" s="1" customFormat="1" ht="15.75" customHeight="1"/>
    <row r="372" s="1" customFormat="1" ht="15.75" customHeight="1"/>
    <row r="373" s="1" customFormat="1" ht="15.75" customHeight="1"/>
    <row r="374" s="1" customFormat="1" ht="15.75" customHeight="1"/>
    <row r="375" s="1" customFormat="1" ht="15.75" customHeight="1"/>
    <row r="376" s="1" customFormat="1" ht="15.75" customHeight="1"/>
    <row r="377" s="1" customFormat="1" ht="15.75" customHeight="1"/>
    <row r="378" s="1" customFormat="1" ht="15.75" customHeight="1"/>
    <row r="379" s="1" customFormat="1" ht="15.75" customHeight="1"/>
    <row r="380" s="1" customFormat="1" ht="15.75" customHeight="1"/>
    <row r="381" s="1" customFormat="1" ht="15.75" customHeight="1"/>
    <row r="382" s="1" customFormat="1" ht="15.75" customHeight="1"/>
    <row r="383" s="1" customFormat="1" ht="15.75" customHeight="1"/>
    <row r="384" s="1" customFormat="1" ht="15.75" customHeight="1"/>
    <row r="385" s="1" customFormat="1" ht="15.75" customHeight="1"/>
    <row r="386" s="1" customFormat="1" ht="15.75" customHeight="1"/>
    <row r="387" s="1" customFormat="1" ht="15.75" customHeight="1"/>
    <row r="388" s="1" customFormat="1" ht="15.75" customHeight="1"/>
    <row r="389" s="1" customFormat="1" ht="15.75" customHeight="1"/>
    <row r="390" s="1" customFormat="1" ht="15.75" customHeight="1"/>
    <row r="391" s="1" customFormat="1" ht="15.75" customHeight="1"/>
    <row r="392" s="1" customFormat="1" ht="15.75" customHeight="1"/>
    <row r="393" s="1" customFormat="1" ht="15.75" customHeight="1"/>
    <row r="394" s="1" customFormat="1" ht="15.75" customHeight="1"/>
    <row r="395" s="1" customFormat="1" ht="15.75" customHeight="1"/>
    <row r="396" s="1" customFormat="1" ht="15.75" customHeight="1"/>
    <row r="397" s="1" customFormat="1" ht="15.75" customHeight="1"/>
    <row r="398" s="1" customFormat="1" ht="15.75" customHeight="1"/>
    <row r="399" s="1" customFormat="1" ht="15.75" customHeight="1"/>
    <row r="400" s="1" customFormat="1" ht="15.75" customHeight="1"/>
    <row r="401" s="1" customFormat="1" ht="15.75" customHeight="1"/>
    <row r="402" s="1" customFormat="1" ht="15.75" customHeight="1"/>
    <row r="403" s="1" customFormat="1" ht="15.75" customHeight="1"/>
    <row r="404" s="1" customFormat="1" ht="15.75" customHeight="1"/>
    <row r="405" s="1" customFormat="1" ht="15.75" customHeight="1"/>
    <row r="406" s="1" customFormat="1" ht="15.75" customHeight="1"/>
    <row r="407" s="1" customFormat="1" ht="15.75" customHeight="1"/>
    <row r="408" s="1" customFormat="1" ht="15.75" customHeight="1"/>
    <row r="409" s="1" customFormat="1" ht="15.75" customHeight="1"/>
    <row r="410" s="1" customFormat="1" ht="15.75" customHeight="1"/>
    <row r="411" s="1" customFormat="1" ht="15.75" customHeight="1"/>
    <row r="412" s="1" customFormat="1" ht="15.75" customHeight="1"/>
    <row r="413" s="1" customFormat="1" ht="15.75" customHeight="1"/>
    <row r="414" s="1" customFormat="1" ht="15.75" customHeight="1"/>
    <row r="415" s="1" customFormat="1" ht="15.75" customHeight="1"/>
    <row r="416" s="1" customFormat="1" ht="15.75" customHeight="1"/>
    <row r="417" s="1" customFormat="1" ht="15.75" customHeight="1"/>
    <row r="418" s="1" customFormat="1" ht="15.75" customHeight="1"/>
    <row r="419" s="1" customFormat="1" ht="15.75" customHeight="1"/>
    <row r="420" s="1" customFormat="1" ht="15.75" customHeight="1"/>
    <row r="421" s="1" customFormat="1" ht="15.75" customHeight="1"/>
    <row r="422" s="1" customFormat="1" ht="15.75" customHeight="1"/>
    <row r="423" s="1" customFormat="1" ht="15.75" customHeight="1"/>
    <row r="424" s="1" customFormat="1" ht="15.75" customHeight="1"/>
    <row r="425" s="1" customFormat="1" ht="15.75" customHeight="1"/>
    <row r="426" s="1" customFormat="1" ht="15.75" customHeight="1"/>
    <row r="427" s="1" customFormat="1" ht="15.75" customHeight="1"/>
    <row r="428" s="1" customFormat="1" ht="15.75" customHeight="1"/>
    <row r="429" s="1" customFormat="1" ht="15.75" customHeight="1"/>
    <row r="430" s="1" customFormat="1" ht="15.75" customHeight="1"/>
    <row r="431" s="1" customFormat="1" ht="15.75" customHeight="1"/>
    <row r="432" s="1" customFormat="1" ht="15.75" customHeight="1"/>
    <row r="433" s="1" customFormat="1" ht="15.75" customHeight="1"/>
    <row r="434" s="1" customFormat="1" ht="15.75" customHeight="1"/>
    <row r="435" s="1" customFormat="1" ht="15.75" customHeight="1"/>
    <row r="436" s="1" customFormat="1" ht="15.75" customHeight="1"/>
    <row r="437" s="1" customFormat="1" ht="15.75" customHeight="1"/>
    <row r="438" s="1" customFormat="1" ht="15.75" customHeight="1"/>
    <row r="439" s="1" customFormat="1" ht="15.75" customHeight="1"/>
    <row r="440" s="1" customFormat="1" ht="15.75" customHeight="1"/>
    <row r="441" s="1" customFormat="1" ht="15.75" customHeight="1"/>
    <row r="442" s="1" customFormat="1" ht="15.75" customHeight="1"/>
    <row r="443" s="1" customFormat="1" ht="15.75" customHeight="1"/>
    <row r="444" s="1" customFormat="1" ht="15.75" customHeight="1"/>
    <row r="445" s="1" customFormat="1" ht="15.75" customHeight="1"/>
    <row r="446" s="1" customFormat="1" ht="15.75" customHeight="1"/>
    <row r="447" s="1" customFormat="1" ht="15.75" customHeight="1"/>
    <row r="448" s="1" customFormat="1" ht="15.75" customHeight="1"/>
    <row r="449" s="1" customFormat="1" ht="15.75" customHeight="1"/>
    <row r="450" s="1" customFormat="1" ht="15.75" customHeight="1"/>
    <row r="451" s="1" customFormat="1" ht="15.75" customHeight="1"/>
    <row r="452" s="1" customFormat="1" ht="15.75" customHeight="1"/>
    <row r="453" s="1" customFormat="1" ht="15.75" customHeight="1"/>
    <row r="454" s="1" customFormat="1" ht="15.75" customHeight="1"/>
    <row r="455" s="1" customFormat="1" ht="15.75" customHeight="1"/>
    <row r="456" s="1" customFormat="1" ht="15.75" customHeight="1"/>
    <row r="457" s="1" customFormat="1" ht="15.75" customHeight="1"/>
    <row r="458" s="1" customFormat="1" ht="15.75" customHeight="1"/>
    <row r="459" s="1" customFormat="1" ht="15.75" customHeight="1"/>
    <row r="460" s="1" customFormat="1" ht="15.75" customHeight="1"/>
    <row r="461" s="1" customFormat="1" ht="15.75" customHeight="1"/>
    <row r="462" s="1" customFormat="1" ht="15.75" customHeight="1"/>
    <row r="463" s="1" customFormat="1" ht="15.75" customHeight="1"/>
    <row r="464" s="1" customFormat="1" ht="15.75" customHeight="1"/>
    <row r="465" s="1" customFormat="1" ht="15.75" customHeight="1"/>
    <row r="466" s="1" customFormat="1" ht="15.75" customHeight="1"/>
    <row r="467" s="1" customFormat="1" ht="15.75" customHeight="1"/>
    <row r="468" s="1" customFormat="1" ht="15.75" customHeight="1"/>
    <row r="469" s="1" customFormat="1" ht="15.75" customHeight="1"/>
    <row r="470" s="1" customFormat="1" ht="15.75" customHeight="1"/>
    <row r="471" s="1" customFormat="1" ht="15.75" customHeight="1"/>
    <row r="472" s="1" customFormat="1" ht="15.75" customHeight="1"/>
    <row r="473" s="1" customFormat="1" ht="15.75" customHeight="1"/>
    <row r="474" s="1" customFormat="1" ht="15.75" customHeight="1"/>
    <row r="475" s="1" customFormat="1" ht="15.75" customHeight="1"/>
    <row r="476" s="1" customFormat="1" ht="15.75" customHeight="1"/>
    <row r="477" s="1" customFormat="1" ht="15.75" customHeight="1"/>
    <row r="478" s="1" customFormat="1" ht="15.75" customHeight="1"/>
    <row r="479" s="1" customFormat="1" ht="15.75" customHeight="1"/>
    <row r="480" s="1" customFormat="1" ht="15.75" customHeight="1"/>
    <row r="481" s="1" customFormat="1" ht="15.75" customHeight="1"/>
    <row r="482" s="1" customFormat="1" ht="15.75" customHeight="1"/>
    <row r="483" s="1" customFormat="1" ht="15.75" customHeight="1"/>
    <row r="484" s="1" customFormat="1" ht="15.75" customHeight="1"/>
    <row r="485" s="1" customFormat="1" ht="15.75" customHeight="1"/>
    <row r="486" s="1" customFormat="1" ht="15.75" customHeight="1"/>
    <row r="487" s="1" customFormat="1" ht="15.75" customHeight="1"/>
    <row r="488" s="1" customFormat="1" ht="15.75" customHeight="1"/>
    <row r="489" s="1" customFormat="1" ht="15.75" customHeight="1"/>
    <row r="490" s="1" customFormat="1" ht="15.75" customHeight="1"/>
    <row r="491" s="1" customFormat="1" ht="15.75" customHeight="1"/>
    <row r="492" s="1" customFormat="1" ht="15.75" customHeight="1"/>
    <row r="493" s="1" customFormat="1" ht="15.75" customHeight="1"/>
    <row r="494" s="1" customFormat="1" ht="15.75" customHeight="1"/>
    <row r="495" s="1" customFormat="1" ht="15.75" customHeight="1"/>
    <row r="496" s="1" customFormat="1" ht="15.75" customHeight="1"/>
    <row r="497" s="1" customFormat="1" ht="15.75" customHeight="1"/>
    <row r="498" s="1" customFormat="1" ht="15.75" customHeight="1"/>
    <row r="499" s="1" customFormat="1" ht="15.75" customHeight="1"/>
    <row r="500" s="1" customFormat="1" ht="15.75" customHeight="1"/>
    <row r="501" s="1" customFormat="1" ht="15.75" customHeight="1"/>
    <row r="502" s="1" customFormat="1" ht="15.75" customHeight="1"/>
    <row r="503" s="1" customFormat="1" ht="15.75" customHeight="1"/>
    <row r="504" s="1" customFormat="1" ht="15.75" customHeight="1"/>
    <row r="505" s="1" customFormat="1" ht="15.75" customHeight="1"/>
    <row r="506" s="1" customFormat="1" ht="15.75" customHeight="1"/>
    <row r="507" s="1" customFormat="1" ht="15.75" customHeight="1"/>
    <row r="508" s="1" customFormat="1" ht="15.75" customHeight="1"/>
    <row r="509" s="1" customFormat="1" ht="15.75" customHeight="1"/>
    <row r="510" s="1" customFormat="1" ht="15.75" customHeight="1"/>
    <row r="511" s="1" customFormat="1" ht="15.75" customHeight="1"/>
    <row r="512" s="1" customFormat="1" ht="15.75" customHeight="1"/>
    <row r="513" s="1" customFormat="1" ht="15.75" customHeight="1"/>
    <row r="514" s="1" customFormat="1" ht="15.75" customHeight="1"/>
    <row r="515" s="1" customFormat="1" ht="15.75" customHeight="1"/>
    <row r="516" s="1" customFormat="1" ht="15.75" customHeight="1"/>
    <row r="517" s="1" customFormat="1" ht="15.75" customHeight="1"/>
    <row r="518" s="1" customFormat="1" ht="15.75" customHeight="1"/>
    <row r="519" s="1" customFormat="1" ht="15.75" customHeight="1"/>
    <row r="520" s="1" customFormat="1" ht="15.75" customHeight="1"/>
    <row r="521" s="1" customFormat="1" ht="15.75" customHeight="1"/>
    <row r="522" s="1" customFormat="1" ht="15.75" customHeight="1"/>
    <row r="523" s="1" customFormat="1" ht="15.75" customHeight="1"/>
    <row r="524" s="1" customFormat="1" ht="15.75" customHeight="1"/>
    <row r="525" s="1" customFormat="1" ht="15.75" customHeight="1"/>
    <row r="526" s="1" customFormat="1" ht="15.75" customHeight="1"/>
    <row r="527" s="1" customFormat="1" ht="15.75" customHeight="1"/>
    <row r="528" s="1" customFormat="1" ht="15.75" customHeight="1"/>
    <row r="529" s="1" customFormat="1" ht="15.75" customHeight="1"/>
    <row r="530" s="1" customFormat="1" ht="15.75" customHeight="1"/>
    <row r="531" s="1" customFormat="1" ht="15.75" customHeight="1"/>
    <row r="532" s="1" customFormat="1" ht="15.75" customHeight="1"/>
    <row r="533" s="1" customFormat="1" ht="15.75" customHeight="1"/>
    <row r="534" s="1" customFormat="1" ht="15.75" customHeight="1"/>
    <row r="535" s="1" customFormat="1" ht="15.75" customHeight="1"/>
    <row r="536" s="1" customFormat="1" ht="15.75" customHeight="1"/>
    <row r="537" s="1" customFormat="1" ht="15.75" customHeight="1"/>
    <row r="538" s="1" customFormat="1" ht="15.75" customHeight="1"/>
    <row r="539" s="1" customFormat="1" ht="15.75" customHeight="1"/>
    <row r="540" s="1" customFormat="1" ht="15.75" customHeight="1"/>
    <row r="541" s="1" customFormat="1" ht="15.75" customHeight="1"/>
    <row r="542" s="1" customFormat="1" ht="15.75" customHeight="1"/>
    <row r="543" s="1" customFormat="1" ht="15.75" customHeight="1"/>
    <row r="544" s="1" customFormat="1" ht="15.75" customHeight="1"/>
    <row r="545" s="1" customFormat="1" ht="15.75" customHeight="1"/>
    <row r="546" s="1" customFormat="1" ht="15.75" customHeight="1"/>
    <row r="547" s="1" customFormat="1" ht="15.75" customHeight="1"/>
    <row r="548" s="1" customFormat="1" ht="15.75" customHeight="1"/>
    <row r="549" s="1" customFormat="1" ht="15.75" customHeight="1"/>
    <row r="550" s="1" customFormat="1" ht="15.75" customHeight="1"/>
    <row r="551" s="1" customFormat="1" ht="15.75" customHeight="1"/>
    <row r="552" s="1" customFormat="1" ht="15.75" customHeight="1"/>
    <row r="553" s="1" customFormat="1" ht="15.75" customHeight="1"/>
    <row r="554" s="1" customFormat="1" ht="15.75" customHeight="1"/>
    <row r="555" s="1" customFormat="1" ht="15.75" customHeight="1"/>
    <row r="556" s="1" customFormat="1" ht="15.75" customHeight="1"/>
    <row r="557" s="1" customFormat="1" ht="15.75" customHeight="1"/>
    <row r="558" s="1" customFormat="1" ht="15.75" customHeight="1"/>
    <row r="559" s="1" customFormat="1" ht="15.75" customHeight="1"/>
    <row r="560" s="1" customFormat="1" ht="15.75" customHeight="1"/>
    <row r="561" s="1" customFormat="1" ht="15.75" customHeight="1"/>
    <row r="562" s="1" customFormat="1" ht="15.75" customHeight="1"/>
    <row r="563" s="1" customFormat="1" ht="15.75" customHeight="1"/>
    <row r="564" s="1" customFormat="1" ht="15.75" customHeight="1"/>
    <row r="565" s="1" customFormat="1" ht="15.75" customHeight="1"/>
    <row r="566" s="1" customFormat="1" ht="15.75" customHeight="1"/>
    <row r="567" s="1" customFormat="1" ht="15.75" customHeight="1"/>
    <row r="568" s="1" customFormat="1" ht="15.75" customHeight="1"/>
    <row r="569" s="1" customFormat="1" ht="15.75" customHeight="1"/>
    <row r="570" s="1" customFormat="1" ht="15.75" customHeight="1"/>
    <row r="571" s="1" customFormat="1" ht="15.75" customHeight="1"/>
    <row r="572" s="1" customFormat="1" ht="15.75" customHeight="1"/>
    <row r="573" s="1" customFormat="1" ht="15.75" customHeight="1"/>
    <row r="574" s="1" customFormat="1" ht="15.75" customHeight="1"/>
    <row r="575" s="1" customFormat="1" ht="15.75" customHeight="1"/>
    <row r="576" s="1" customFormat="1" ht="15.75" customHeight="1"/>
    <row r="577" s="1" customFormat="1" ht="15.75" customHeight="1"/>
    <row r="578" s="1" customFormat="1" ht="15.75" customHeight="1"/>
    <row r="579" s="1" customFormat="1" ht="15.75" customHeight="1"/>
    <row r="580" s="1" customFormat="1" ht="15.75" customHeight="1"/>
    <row r="581" s="1" customFormat="1" ht="15.75" customHeight="1"/>
    <row r="582" s="1" customFormat="1" ht="15.75" customHeight="1"/>
    <row r="583" s="1" customFormat="1" ht="15.75" customHeight="1"/>
    <row r="584" s="1" customFormat="1" ht="15.75" customHeight="1"/>
    <row r="585" s="1" customFormat="1" ht="15.75" customHeight="1"/>
    <row r="586" s="1" customFormat="1" ht="15.75" customHeight="1"/>
    <row r="587" s="1" customFormat="1" ht="15.75" customHeight="1"/>
    <row r="588" s="1" customFormat="1" ht="15.75" customHeight="1"/>
    <row r="589" s="1" customFormat="1" ht="15.75" customHeight="1"/>
    <row r="590" s="1" customFormat="1" ht="15.75" customHeight="1"/>
    <row r="591" s="1" customFormat="1" ht="15.75" customHeight="1"/>
    <row r="592" s="1" customFormat="1" ht="15.75" customHeight="1"/>
    <row r="593" s="1" customFormat="1" ht="15.75" customHeight="1"/>
    <row r="594" s="1" customFormat="1" ht="15.75" customHeight="1"/>
    <row r="595" s="1" customFormat="1" ht="15.75" customHeight="1"/>
    <row r="596" s="1" customFormat="1" ht="15.75" customHeight="1"/>
    <row r="597" s="1" customFormat="1" ht="15.75" customHeight="1"/>
    <row r="598" s="1" customFormat="1" ht="15.75" customHeight="1"/>
    <row r="599" s="1" customFormat="1" ht="15.75" customHeight="1"/>
    <row r="600" s="1" customFormat="1" ht="15.75" customHeight="1"/>
    <row r="601" s="1" customFormat="1" ht="15.75" customHeight="1"/>
    <row r="602" s="1" customFormat="1" ht="15.75" customHeight="1"/>
    <row r="603" s="1" customFormat="1" ht="15.75" customHeight="1"/>
    <row r="604" s="1" customFormat="1" ht="15.75" customHeight="1"/>
    <row r="605" s="1" customFormat="1" ht="15.75" customHeight="1"/>
    <row r="606" s="1" customFormat="1" ht="15.75" customHeight="1"/>
    <row r="607" s="1" customFormat="1" ht="15.75" customHeight="1"/>
    <row r="608" s="1" customFormat="1" ht="15.75" customHeight="1"/>
    <row r="609" s="1" customFormat="1" ht="15.75" customHeight="1"/>
    <row r="610" s="1" customFormat="1" ht="15.75" customHeight="1"/>
    <row r="611" s="1" customFormat="1" ht="15.75" customHeight="1"/>
    <row r="612" s="1" customFormat="1" ht="15.75" customHeight="1"/>
    <row r="613" s="1" customFormat="1" ht="15.75" customHeight="1"/>
    <row r="614" s="1" customFormat="1" ht="15.75" customHeight="1"/>
    <row r="615" s="1" customFormat="1" ht="15.75" customHeight="1"/>
    <row r="616" s="1" customFormat="1" ht="15.75" customHeight="1"/>
    <row r="617" s="1" customFormat="1" ht="15.75" customHeight="1"/>
    <row r="618" s="1" customFormat="1" ht="15.75" customHeight="1"/>
    <row r="619" s="1" customFormat="1" ht="15.75" customHeight="1"/>
    <row r="620" s="1" customFormat="1" ht="15.75" customHeight="1"/>
    <row r="621" s="1" customFormat="1" ht="15.75" customHeight="1"/>
    <row r="622" s="1" customFormat="1" ht="15.75" customHeight="1"/>
    <row r="623" s="1" customFormat="1" ht="15.75" customHeight="1"/>
    <row r="624" s="1" customFormat="1" ht="15.75" customHeight="1"/>
    <row r="625" s="1" customFormat="1" ht="15.75" customHeight="1"/>
    <row r="626" s="1" customFormat="1" ht="15.75" customHeight="1"/>
    <row r="627" s="1" customFormat="1" ht="15.75" customHeight="1"/>
    <row r="628" s="1" customFormat="1" ht="15.75" customHeight="1"/>
    <row r="629" s="1" customFormat="1" ht="15.75" customHeight="1"/>
    <row r="630" s="1" customFormat="1" ht="15.75" customHeight="1"/>
    <row r="631" s="1" customFormat="1" ht="15.75" customHeight="1"/>
    <row r="632" s="1" customFormat="1" ht="15.75" customHeight="1"/>
    <row r="633" s="1" customFormat="1" ht="15.75" customHeight="1"/>
    <row r="634" s="1" customFormat="1" ht="15.75" customHeight="1"/>
    <row r="635" s="1" customFormat="1" ht="15.75" customHeight="1"/>
    <row r="636" s="1" customFormat="1" ht="15.75" customHeight="1"/>
    <row r="637" s="1" customFormat="1" ht="15.75" customHeight="1"/>
    <row r="638" s="1" customFormat="1" ht="15.75" customHeight="1"/>
    <row r="639" s="1" customFormat="1" ht="15.75" customHeight="1"/>
    <row r="640" s="1" customFormat="1" ht="15.75" customHeight="1"/>
    <row r="641" s="1" customFormat="1" ht="15.75" customHeight="1"/>
    <row r="642" s="1" customFormat="1" ht="15.75" customHeight="1"/>
    <row r="643" s="1" customFormat="1" ht="15.75" customHeight="1"/>
    <row r="644" s="1" customFormat="1" ht="15.75" customHeight="1"/>
    <row r="645" s="1" customFormat="1" ht="15.75" customHeight="1"/>
    <row r="646" s="1" customFormat="1" ht="15.75" customHeight="1"/>
    <row r="647" s="1" customFormat="1" ht="15.75" customHeight="1"/>
    <row r="648" s="1" customFormat="1" ht="15.75" customHeight="1"/>
    <row r="649" s="1" customFormat="1" ht="15.75" customHeight="1"/>
    <row r="650" s="1" customFormat="1" ht="15.75" customHeight="1"/>
    <row r="651" s="1" customFormat="1" ht="15.75" customHeight="1"/>
    <row r="652" s="1" customFormat="1" ht="15.75" customHeight="1"/>
    <row r="653" s="1" customFormat="1" ht="15.75" customHeight="1"/>
    <row r="654" s="1" customFormat="1" ht="15.75" customHeight="1"/>
    <row r="655" s="1" customFormat="1" ht="15.75" customHeight="1"/>
    <row r="656" s="1" customFormat="1" ht="15.75" customHeight="1"/>
    <row r="657" s="1" customFormat="1" ht="15.75" customHeight="1"/>
    <row r="658" s="1" customFormat="1" ht="15.75" customHeight="1"/>
    <row r="659" s="1" customFormat="1" ht="15.75" customHeight="1"/>
    <row r="660" s="1" customFormat="1" ht="15.75" customHeight="1"/>
    <row r="661" s="1" customFormat="1" ht="15.75" customHeight="1"/>
    <row r="662" s="1" customFormat="1" ht="15.75" customHeight="1"/>
    <row r="663" s="1" customFormat="1" ht="15.75" customHeight="1"/>
    <row r="664" s="1" customFormat="1" ht="15.75" customHeight="1"/>
    <row r="665" s="1" customFormat="1" ht="15.75" customHeight="1"/>
    <row r="666" s="1" customFormat="1" ht="15.75" customHeight="1"/>
    <row r="667" s="1" customFormat="1" ht="15.75" customHeight="1"/>
    <row r="668" s="1" customFormat="1" ht="15.75" customHeight="1"/>
    <row r="669" s="1" customFormat="1" ht="15.75" customHeight="1"/>
    <row r="670" s="1" customFormat="1" ht="15.75" customHeight="1"/>
    <row r="671" s="1" customFormat="1" ht="15.75" customHeight="1"/>
    <row r="672" s="1" customFormat="1" ht="15.75" customHeight="1"/>
    <row r="673" s="1" customFormat="1" ht="15.75" customHeight="1"/>
    <row r="674" s="1" customFormat="1" ht="15.75" customHeight="1"/>
    <row r="675" s="1" customFormat="1" ht="15.75" customHeight="1"/>
    <row r="676" s="1" customFormat="1" ht="15.75" customHeight="1"/>
    <row r="677" s="1" customFormat="1" ht="15.75" customHeight="1"/>
    <row r="678" s="1" customFormat="1" ht="15.75" customHeight="1"/>
    <row r="679" s="1" customFormat="1" ht="15.75" customHeight="1"/>
    <row r="680" s="1" customFormat="1" ht="15.75" customHeight="1"/>
    <row r="681" s="1" customFormat="1" ht="15.75" customHeight="1"/>
    <row r="682" s="1" customFormat="1" ht="15.75" customHeight="1"/>
    <row r="683" s="1" customFormat="1" ht="15.75" customHeight="1"/>
    <row r="684" s="1" customFormat="1" ht="15.75" customHeight="1"/>
    <row r="685" s="1" customFormat="1" ht="15.75" customHeight="1"/>
    <row r="686" s="1" customFormat="1" ht="15.75" customHeight="1"/>
    <row r="687" s="1" customFormat="1" ht="15.75" customHeight="1"/>
    <row r="688" s="1" customFormat="1" ht="15.75" customHeight="1"/>
    <row r="689" s="1" customFormat="1" ht="15.75" customHeight="1"/>
    <row r="690" s="1" customFormat="1" ht="15.75" customHeight="1"/>
    <row r="691" s="1" customFormat="1" ht="15.75" customHeight="1"/>
    <row r="692" s="1" customFormat="1" ht="15.75" customHeight="1"/>
    <row r="693" s="1" customFormat="1" ht="15.75" customHeight="1"/>
    <row r="694" s="1" customFormat="1" ht="15.75" customHeight="1"/>
    <row r="695" s="1" customFormat="1" ht="15.75" customHeight="1"/>
    <row r="696" s="1" customFormat="1" ht="15.75" customHeight="1"/>
    <row r="697" s="1" customFormat="1" ht="15.75" customHeight="1"/>
    <row r="698" s="1" customFormat="1" ht="15.75" customHeight="1"/>
    <row r="699" s="1" customFormat="1" ht="15.75" customHeight="1"/>
    <row r="700" s="1" customFormat="1" ht="15.75" customHeight="1"/>
    <row r="701" s="1" customFormat="1" ht="15.75" customHeight="1"/>
    <row r="702" s="1" customFormat="1" ht="15.75" customHeight="1"/>
    <row r="703" s="1" customFormat="1" ht="15.75" customHeight="1"/>
    <row r="704" s="1" customFormat="1" ht="15.75" customHeight="1"/>
    <row r="705" s="1" customFormat="1" ht="15.75" customHeight="1"/>
    <row r="706" s="1" customFormat="1" ht="15.75" customHeight="1"/>
    <row r="707" s="1" customFormat="1" ht="15.75" customHeight="1"/>
    <row r="708" s="1" customFormat="1" ht="15.75" customHeight="1"/>
    <row r="709" s="1" customFormat="1" ht="15.75" customHeight="1"/>
    <row r="710" s="1" customFormat="1" ht="15.75" customHeight="1"/>
    <row r="711" s="1" customFormat="1" ht="15.75" customHeight="1"/>
    <row r="712" s="1" customFormat="1" ht="15.75" customHeight="1"/>
    <row r="713" s="1" customFormat="1" ht="15.75" customHeight="1"/>
    <row r="714" s="1" customFormat="1" ht="15.75" customHeight="1"/>
    <row r="715" s="1" customFormat="1" ht="15.75" customHeight="1"/>
    <row r="716" s="1" customFormat="1" ht="15.75" customHeight="1"/>
    <row r="717" s="1" customFormat="1" ht="15.75" customHeight="1"/>
    <row r="718" s="1" customFormat="1" ht="15.75" customHeight="1"/>
    <row r="719" s="1" customFormat="1" ht="15.75" customHeight="1"/>
    <row r="720" s="1" customFormat="1" ht="15.75" customHeight="1"/>
    <row r="721" s="1" customFormat="1" ht="15.75" customHeight="1"/>
    <row r="722" s="1" customFormat="1" ht="15.75" customHeight="1"/>
    <row r="723" s="1" customFormat="1" ht="15.75" customHeight="1"/>
    <row r="724" s="1" customFormat="1" ht="15.75" customHeight="1"/>
    <row r="725" s="1" customFormat="1" ht="15.75" customHeight="1"/>
    <row r="726" s="1" customFormat="1" ht="15.75" customHeight="1"/>
    <row r="727" s="1" customFormat="1" ht="15.75" customHeight="1"/>
    <row r="728" s="1" customFormat="1" ht="15.75" customHeight="1"/>
    <row r="729" s="1" customFormat="1" ht="15.75" customHeight="1"/>
    <row r="730" s="1" customFormat="1" ht="15.75" customHeight="1"/>
    <row r="731" s="1" customFormat="1" ht="15.75" customHeight="1"/>
    <row r="732" s="1" customFormat="1" ht="15.75" customHeight="1"/>
    <row r="733" s="1" customFormat="1" ht="15.75" customHeight="1"/>
    <row r="734" s="1" customFormat="1" ht="15.75" customHeight="1"/>
    <row r="735" s="1" customFormat="1" ht="15.75" customHeight="1"/>
    <row r="736" s="1" customFormat="1" ht="15.75" customHeight="1"/>
    <row r="737" s="1" customFormat="1" ht="15.75" customHeight="1"/>
    <row r="738" s="1" customFormat="1" ht="15.75" customHeight="1"/>
    <row r="739" s="1" customFormat="1" ht="15.75" customHeight="1"/>
    <row r="740" s="1" customFormat="1" ht="15.75" customHeight="1"/>
    <row r="741" s="1" customFormat="1" ht="15.75" customHeight="1"/>
    <row r="742" s="1" customFormat="1" ht="15.75" customHeight="1"/>
    <row r="743" s="1" customFormat="1" ht="15.75" customHeight="1"/>
    <row r="744" s="1" customFormat="1" ht="15.75" customHeight="1"/>
    <row r="745" s="1" customFormat="1" ht="15.75" customHeight="1"/>
    <row r="746" s="1" customFormat="1" ht="15.75" customHeight="1"/>
    <row r="747" s="1" customFormat="1" ht="15.75" customHeight="1"/>
    <row r="748" s="1" customFormat="1" ht="15.75" customHeight="1"/>
    <row r="749" s="1" customFormat="1" ht="15.75" customHeight="1"/>
    <row r="750" s="1" customFormat="1" ht="15.75" customHeight="1"/>
    <row r="751" s="1" customFormat="1" ht="15.75" customHeight="1"/>
    <row r="752" s="1" customFormat="1" ht="15.75" customHeight="1"/>
    <row r="753" s="1" customFormat="1" ht="15.75" customHeight="1"/>
    <row r="754" s="1" customFormat="1" ht="15.75" customHeight="1"/>
    <row r="755" s="1" customFormat="1" ht="15.75" customHeight="1"/>
    <row r="756" s="1" customFormat="1" ht="15.75" customHeight="1"/>
    <row r="757" s="1" customFormat="1" ht="15.75" customHeight="1"/>
    <row r="758" s="1" customFormat="1" ht="15.75" customHeight="1"/>
    <row r="759" s="1" customFormat="1" ht="15.75" customHeight="1"/>
    <row r="760" s="1" customFormat="1" ht="15.75" customHeight="1"/>
    <row r="761" s="1" customFormat="1" ht="15.75" customHeight="1"/>
    <row r="762" s="1" customFormat="1" ht="15.75" customHeight="1"/>
    <row r="763" s="1" customFormat="1" ht="15.75" customHeight="1"/>
    <row r="764" s="1" customFormat="1" ht="15.75" customHeight="1"/>
    <row r="765" s="1" customFormat="1" ht="15.75" customHeight="1"/>
    <row r="766" s="1" customFormat="1" ht="15.75" customHeight="1"/>
    <row r="767" s="1" customFormat="1" ht="15.75" customHeight="1"/>
    <row r="768" s="1" customFormat="1" ht="15.75" customHeight="1"/>
    <row r="769" s="1" customFormat="1" ht="15.75" customHeight="1"/>
    <row r="770" s="1" customFormat="1" ht="15.75" customHeight="1"/>
    <row r="771" s="1" customFormat="1" ht="15.75" customHeight="1"/>
    <row r="772" s="1" customFormat="1" ht="15.75" customHeight="1"/>
    <row r="773" s="1" customFormat="1" ht="15.75" customHeight="1"/>
    <row r="774" s="1" customFormat="1" ht="15.75" customHeight="1"/>
    <row r="775" s="1" customFormat="1" ht="15.75" customHeight="1"/>
    <row r="776" s="1" customFormat="1" ht="15.75" customHeight="1"/>
    <row r="777" s="1" customFormat="1" ht="15.75" customHeight="1"/>
    <row r="778" s="1" customFormat="1" ht="15.75" customHeight="1"/>
    <row r="779" s="1" customFormat="1" ht="15.75" customHeight="1"/>
    <row r="780" s="1" customFormat="1" ht="15.75" customHeight="1"/>
    <row r="781" s="1" customFormat="1" ht="15.75" customHeight="1"/>
    <row r="782" s="1" customFormat="1" ht="15.75" customHeight="1"/>
    <row r="783" s="1" customFormat="1" ht="15.75" customHeight="1"/>
    <row r="784" s="1" customFormat="1" ht="15.75" customHeight="1"/>
    <row r="785" s="1" customFormat="1" ht="15.75" customHeight="1"/>
    <row r="786" s="1" customFormat="1" ht="15.75" customHeight="1"/>
    <row r="787" s="1" customFormat="1" ht="15.75" customHeight="1"/>
    <row r="788" s="1" customFormat="1" ht="15.75" customHeight="1"/>
    <row r="789" s="1" customFormat="1" ht="15.75" customHeight="1"/>
    <row r="790" s="1" customFormat="1" ht="15.75" customHeight="1"/>
    <row r="791" s="1" customFormat="1" ht="15.75" customHeight="1"/>
    <row r="792" s="1" customFormat="1" ht="15.75" customHeight="1"/>
    <row r="793" s="1" customFormat="1" ht="15.75" customHeight="1"/>
    <row r="794" s="1" customFormat="1" ht="15.75" customHeight="1"/>
    <row r="795" s="1" customFormat="1" ht="15.75" customHeight="1"/>
    <row r="796" s="1" customFormat="1" ht="15.75" customHeight="1"/>
    <row r="797" s="1" customFormat="1" ht="15.75" customHeight="1"/>
    <row r="798" s="1" customFormat="1" ht="15.75" customHeight="1"/>
    <row r="799" s="1" customFormat="1" ht="15.75" customHeight="1"/>
    <row r="800" s="1" customFormat="1" ht="15.75" customHeight="1"/>
    <row r="801" s="1" customFormat="1" ht="15.75" customHeight="1"/>
    <row r="802" s="1" customFormat="1" ht="15.75" customHeight="1"/>
    <row r="803" s="1" customFormat="1" ht="15.75" customHeight="1"/>
    <row r="804" s="1" customFormat="1" ht="15.75" customHeight="1"/>
    <row r="805" s="1" customFormat="1" ht="15.75" customHeight="1"/>
    <row r="806" s="1" customFormat="1" ht="15.75" customHeight="1"/>
    <row r="807" s="1" customFormat="1" ht="15.75" customHeight="1"/>
    <row r="808" s="1" customFormat="1" ht="15.75" customHeight="1"/>
    <row r="809" s="1" customFormat="1" ht="15.75" customHeight="1"/>
    <row r="810" s="1" customFormat="1" ht="15.75" customHeight="1"/>
    <row r="811" s="1" customFormat="1" ht="15.75" customHeight="1"/>
    <row r="812" s="1" customFormat="1" ht="15.75" customHeight="1"/>
    <row r="813" s="1" customFormat="1" ht="15.75" customHeight="1"/>
    <row r="814" s="1" customFormat="1" ht="15.75" customHeight="1"/>
    <row r="815" s="1" customFormat="1" ht="15.75" customHeight="1"/>
    <row r="816" s="1" customFormat="1" ht="15.75" customHeight="1"/>
    <row r="817" s="1" customFormat="1" ht="15.75" customHeight="1"/>
    <row r="818" s="1" customFormat="1" ht="15.75" customHeight="1"/>
    <row r="819" s="1" customFormat="1" ht="15.75" customHeight="1"/>
    <row r="820" s="1" customFormat="1" ht="15.75" customHeight="1"/>
    <row r="821" s="1" customFormat="1" ht="15.75" customHeight="1"/>
    <row r="822" s="1" customFormat="1" ht="15.75" customHeight="1"/>
    <row r="823" s="1" customFormat="1" ht="15.75" customHeight="1"/>
    <row r="824" s="1" customFormat="1" ht="15.75" customHeight="1"/>
    <row r="825" s="1" customFormat="1" ht="15.75" customHeight="1"/>
    <row r="826" s="1" customFormat="1" ht="15.75" customHeight="1"/>
    <row r="827" s="1" customFormat="1" ht="15.75" customHeight="1"/>
    <row r="828" s="1" customFormat="1" ht="15.75" customHeight="1"/>
    <row r="829" s="1" customFormat="1" ht="15.75" customHeight="1"/>
    <row r="830" s="1" customFormat="1" ht="15.75" customHeight="1"/>
    <row r="831" s="1" customFormat="1" ht="15.75" customHeight="1"/>
    <row r="832" s="1" customFormat="1" ht="15.75" customHeight="1"/>
    <row r="833" s="1" customFormat="1" ht="15.75" customHeight="1"/>
    <row r="834" s="1" customFormat="1" ht="15.75" customHeight="1"/>
    <row r="835" s="1" customFormat="1" ht="15.75" customHeight="1"/>
    <row r="836" s="1" customFormat="1" ht="15.75" customHeight="1"/>
    <row r="837" s="1" customFormat="1" ht="15.75" customHeight="1"/>
    <row r="838" s="1" customFormat="1" ht="15.75" customHeight="1"/>
    <row r="839" s="1" customFormat="1" ht="15.75" customHeight="1"/>
    <row r="840" s="1" customFormat="1" ht="15.75" customHeight="1"/>
    <row r="841" s="1" customFormat="1" ht="15.75" customHeight="1"/>
    <row r="842" s="1" customFormat="1" ht="15.75" customHeight="1"/>
    <row r="843" s="1" customFormat="1" ht="15.75" customHeight="1"/>
    <row r="844" s="1" customFormat="1" ht="15.75" customHeight="1"/>
    <row r="845" s="1" customFormat="1" ht="15.75" customHeight="1"/>
    <row r="846" s="1" customFormat="1" ht="15.75" customHeight="1"/>
    <row r="847" s="1" customFormat="1" ht="15.75" customHeight="1"/>
    <row r="848" s="1" customFormat="1" ht="15.75" customHeight="1"/>
    <row r="849" s="1" customFormat="1" ht="15.75" customHeight="1"/>
    <row r="850" s="1" customFormat="1" ht="15.75" customHeight="1"/>
    <row r="851" s="1" customFormat="1" ht="15.75" customHeight="1"/>
    <row r="852" s="1" customFormat="1" ht="15.75" customHeight="1"/>
  </sheetData>
  <mergeCells count="15">
    <mergeCell ref="A6:I6"/>
    <mergeCell ref="A7:I7"/>
    <mergeCell ref="A8:I8"/>
    <mergeCell ref="A9:I9"/>
    <mergeCell ref="A10:I10"/>
    <mergeCell ref="A13:I13"/>
    <mergeCell ref="A16:H16"/>
    <mergeCell ref="A18:H18"/>
    <mergeCell ref="A22:H22"/>
    <mergeCell ref="A24:H24"/>
    <mergeCell ref="A28:H28"/>
    <mergeCell ref="A30:H30"/>
    <mergeCell ref="A34:H34"/>
    <mergeCell ref="A36:H36"/>
    <mergeCell ref="A38:H38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003"/>
  <sheetViews>
    <sheetView topLeftCell="A16" workbookViewId="0">
      <selection activeCell="A8" sqref="A8:I8"/>
    </sheetView>
  </sheetViews>
  <sheetFormatPr defaultColWidth="12.5714285714286" defaultRowHeight="15" customHeight="1"/>
  <cols>
    <col min="1" max="1" width="21.4285714285714" customWidth="1"/>
    <col min="2" max="2" width="18.2857142857143" customWidth="1"/>
    <col min="3" max="3" width="87.7142857142857" customWidth="1"/>
    <col min="4" max="4" width="10.7142857142857" customWidth="1"/>
    <col min="5" max="5" width="10.7142857142857" style="376" customWidth="1"/>
    <col min="6" max="6" width="16.4285714285714" customWidth="1"/>
    <col min="7" max="7" width="10.5714285714286" customWidth="1"/>
    <col min="8" max="8" width="20.5714285714286" customWidth="1"/>
    <col min="9" max="9" width="20.4285714285714" customWidth="1"/>
  </cols>
  <sheetData>
    <row r="1" ht="15.75" customHeight="1" spans="1:9">
      <c r="A1" s="377"/>
      <c r="B1" s="92"/>
      <c r="C1" s="92"/>
      <c r="D1" s="92"/>
      <c r="E1" s="92"/>
      <c r="F1" s="1048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1048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1048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1048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102"/>
      <c r="E12" s="102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378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45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379"/>
      <c r="F16" s="106"/>
      <c r="G16" s="106"/>
      <c r="H16" s="107"/>
      <c r="I16" s="152">
        <f>SUM(F17)</f>
        <v>0</v>
      </c>
    </row>
    <row r="17" ht="15.75" customHeight="1" spans="1:9">
      <c r="A17" s="116"/>
      <c r="B17" s="116"/>
      <c r="C17" s="218"/>
      <c r="D17" s="116"/>
      <c r="E17" s="116"/>
      <c r="F17" s="365"/>
      <c r="G17" s="278"/>
      <c r="H17" s="290"/>
      <c r="I17" s="122"/>
    </row>
    <row r="18" ht="24.75" customHeight="1" spans="1:40">
      <c r="A18" s="22" t="s">
        <v>51</v>
      </c>
      <c r="B18" s="106"/>
      <c r="C18" s="106"/>
      <c r="D18" s="106"/>
      <c r="E18" s="379"/>
      <c r="F18" s="106"/>
      <c r="G18" s="106"/>
      <c r="H18" s="107"/>
      <c r="I18" s="152">
        <f>SUM(F19:F40)</f>
        <v>110500.69</v>
      </c>
      <c r="AN18" s="147" t="s">
        <v>52</v>
      </c>
    </row>
    <row r="19" ht="15.75" customHeight="1" spans="1:9">
      <c r="A19" s="116" t="s">
        <v>845</v>
      </c>
      <c r="B19" s="116" t="s">
        <v>74</v>
      </c>
      <c r="C19" s="309" t="s">
        <v>241</v>
      </c>
      <c r="D19" s="229">
        <v>45322</v>
      </c>
      <c r="E19" s="229">
        <v>45338</v>
      </c>
      <c r="F19" s="761">
        <v>42.51</v>
      </c>
      <c r="G19" s="229">
        <v>45341</v>
      </c>
      <c r="H19" s="162">
        <v>1444000000</v>
      </c>
      <c r="I19" s="1063"/>
    </row>
    <row r="20" ht="15.75" customHeight="1" spans="1:9">
      <c r="A20" s="116" t="s">
        <v>846</v>
      </c>
      <c r="B20" s="116" t="s">
        <v>66</v>
      </c>
      <c r="C20" s="122" t="s">
        <v>847</v>
      </c>
      <c r="D20" s="140">
        <v>45330</v>
      </c>
      <c r="E20" s="229">
        <v>45338</v>
      </c>
      <c r="F20" s="246">
        <v>9957.9</v>
      </c>
      <c r="G20" s="229">
        <v>45341</v>
      </c>
      <c r="H20" s="116">
        <v>1444000000</v>
      </c>
      <c r="I20" s="1064"/>
    </row>
    <row r="21" ht="15.75" customHeight="1" spans="1:9">
      <c r="A21" s="116" t="s">
        <v>848</v>
      </c>
      <c r="B21" s="116" t="s">
        <v>60</v>
      </c>
      <c r="C21" s="122" t="s">
        <v>849</v>
      </c>
      <c r="D21" s="140">
        <v>45330</v>
      </c>
      <c r="E21" s="229">
        <v>45338</v>
      </c>
      <c r="F21" s="761">
        <v>3745.5</v>
      </c>
      <c r="G21" s="229">
        <v>45341</v>
      </c>
      <c r="H21" s="116">
        <v>1000000000</v>
      </c>
      <c r="I21" s="1064"/>
    </row>
    <row r="22" ht="15.75" customHeight="1" spans="1:9">
      <c r="A22" s="116" t="s">
        <v>850</v>
      </c>
      <c r="B22" s="116" t="s">
        <v>354</v>
      </c>
      <c r="C22" s="122" t="s">
        <v>851</v>
      </c>
      <c r="D22" s="140">
        <v>45330</v>
      </c>
      <c r="E22" s="229">
        <v>45338</v>
      </c>
      <c r="F22" s="72">
        <v>4778.19</v>
      </c>
      <c r="G22" s="229">
        <v>45341</v>
      </c>
      <c r="H22" s="116">
        <v>1000000000</v>
      </c>
      <c r="I22" s="1064"/>
    </row>
    <row r="23" ht="15.75" customHeight="1" spans="1:9">
      <c r="A23" s="116" t="s">
        <v>852</v>
      </c>
      <c r="B23" s="116" t="s">
        <v>253</v>
      </c>
      <c r="C23" s="122" t="s">
        <v>395</v>
      </c>
      <c r="D23" s="140">
        <v>45331</v>
      </c>
      <c r="E23" s="229">
        <v>45338</v>
      </c>
      <c r="F23" s="121">
        <v>4610.73</v>
      </c>
      <c r="G23" s="229">
        <v>45341</v>
      </c>
      <c r="H23" s="116">
        <v>1000000000</v>
      </c>
      <c r="I23" s="1064"/>
    </row>
    <row r="24" ht="15.75" customHeight="1" spans="1:9">
      <c r="A24" s="116" t="s">
        <v>853</v>
      </c>
      <c r="B24" s="116" t="s">
        <v>91</v>
      </c>
      <c r="C24" s="235" t="s">
        <v>249</v>
      </c>
      <c r="D24" s="140">
        <v>45331</v>
      </c>
      <c r="E24" s="229">
        <v>45338</v>
      </c>
      <c r="F24" s="121">
        <v>1850.56</v>
      </c>
      <c r="G24" s="229">
        <v>45341</v>
      </c>
      <c r="H24" s="162">
        <v>1444000000</v>
      </c>
      <c r="I24" s="1064"/>
    </row>
    <row r="25" ht="15.75" customHeight="1" spans="1:9">
      <c r="A25" s="116" t="s">
        <v>854</v>
      </c>
      <c r="B25" s="116" t="s">
        <v>54</v>
      </c>
      <c r="C25" s="122" t="s">
        <v>341</v>
      </c>
      <c r="D25" s="229">
        <v>45331</v>
      </c>
      <c r="E25" s="229">
        <v>45341</v>
      </c>
      <c r="F25" s="246">
        <v>228.78</v>
      </c>
      <c r="G25" s="229">
        <v>45341</v>
      </c>
      <c r="H25" s="116">
        <v>1444000000</v>
      </c>
      <c r="I25" s="1064"/>
    </row>
    <row r="26" ht="15.75" customHeight="1" spans="1:9">
      <c r="A26" s="116" t="s">
        <v>855</v>
      </c>
      <c r="B26" s="116" t="s">
        <v>278</v>
      </c>
      <c r="C26" s="122" t="s">
        <v>856</v>
      </c>
      <c r="D26" s="229">
        <v>45331</v>
      </c>
      <c r="E26" s="229">
        <v>45341</v>
      </c>
      <c r="F26" s="761">
        <v>2388</v>
      </c>
      <c r="G26" s="229">
        <v>45341</v>
      </c>
      <c r="H26" s="91">
        <v>1000000000</v>
      </c>
      <c r="I26" s="1064"/>
    </row>
    <row r="27" ht="15.75" customHeight="1" spans="1:9">
      <c r="A27" s="116" t="s">
        <v>857</v>
      </c>
      <c r="B27" s="173" t="s">
        <v>74</v>
      </c>
      <c r="C27" s="923" t="s">
        <v>241</v>
      </c>
      <c r="D27" s="893">
        <v>45331</v>
      </c>
      <c r="E27" s="893">
        <v>45341</v>
      </c>
      <c r="F27" s="966">
        <v>4536.99</v>
      </c>
      <c r="G27" s="229">
        <v>45341</v>
      </c>
      <c r="H27" s="173">
        <v>1444000000</v>
      </c>
      <c r="I27" s="1064"/>
    </row>
    <row r="28" ht="15.75" customHeight="1" spans="1:9">
      <c r="A28" s="116" t="s">
        <v>858</v>
      </c>
      <c r="B28" s="116" t="s">
        <v>253</v>
      </c>
      <c r="C28" s="387" t="s">
        <v>395</v>
      </c>
      <c r="D28" s="229">
        <v>45336</v>
      </c>
      <c r="E28" s="229">
        <v>45338</v>
      </c>
      <c r="F28" s="1059">
        <v>3688.17</v>
      </c>
      <c r="G28" s="229">
        <v>45341</v>
      </c>
      <c r="H28" s="116">
        <v>1000000000</v>
      </c>
      <c r="I28" s="1064"/>
    </row>
    <row r="29" ht="15.75" customHeight="1" spans="1:9">
      <c r="A29" s="116" t="s">
        <v>859</v>
      </c>
      <c r="B29" s="116" t="s">
        <v>85</v>
      </c>
      <c r="C29" s="923" t="s">
        <v>662</v>
      </c>
      <c r="D29" s="893">
        <v>45336</v>
      </c>
      <c r="E29" s="893">
        <v>45341</v>
      </c>
      <c r="F29" s="1060">
        <v>11692.87</v>
      </c>
      <c r="G29" s="229">
        <v>45341</v>
      </c>
      <c r="H29" s="1061">
        <v>1000000000</v>
      </c>
      <c r="I29" s="1064"/>
    </row>
    <row r="30" ht="15.75" customHeight="1" spans="1:9">
      <c r="A30" s="116" t="s">
        <v>860</v>
      </c>
      <c r="B30" s="116" t="s">
        <v>121</v>
      </c>
      <c r="C30" s="122" t="s">
        <v>308</v>
      </c>
      <c r="D30" s="229">
        <v>45337</v>
      </c>
      <c r="E30" s="229">
        <v>45338</v>
      </c>
      <c r="F30" s="246">
        <v>1155.52</v>
      </c>
      <c r="G30" s="229">
        <v>45341</v>
      </c>
      <c r="H30" s="162">
        <v>1444000000</v>
      </c>
      <c r="I30" s="1064"/>
    </row>
    <row r="31" ht="15.75" customHeight="1" spans="1:9">
      <c r="A31" s="116" t="s">
        <v>861</v>
      </c>
      <c r="B31" s="116" t="s">
        <v>74</v>
      </c>
      <c r="C31" s="309" t="s">
        <v>241</v>
      </c>
      <c r="D31" s="229">
        <v>45337</v>
      </c>
      <c r="E31" s="229">
        <v>45341</v>
      </c>
      <c r="F31" s="246">
        <v>58.55</v>
      </c>
      <c r="G31" s="229">
        <v>45341</v>
      </c>
      <c r="H31" s="116">
        <v>1000000000</v>
      </c>
      <c r="I31" s="1064"/>
    </row>
    <row r="32" ht="15.75" customHeight="1" spans="1:9">
      <c r="A32" s="116" t="s">
        <v>862</v>
      </c>
      <c r="B32" s="116" t="s">
        <v>504</v>
      </c>
      <c r="C32" s="122" t="s">
        <v>505</v>
      </c>
      <c r="D32" s="229">
        <v>45337</v>
      </c>
      <c r="E32" s="229">
        <v>45341</v>
      </c>
      <c r="F32" s="761">
        <v>10540.66</v>
      </c>
      <c r="G32" s="229">
        <v>45341</v>
      </c>
      <c r="H32" s="116">
        <v>1444000000</v>
      </c>
      <c r="I32" s="1064"/>
    </row>
    <row r="33" ht="15.75" customHeight="1" spans="1:9">
      <c r="A33" s="116" t="s">
        <v>863</v>
      </c>
      <c r="B33" s="116" t="s">
        <v>143</v>
      </c>
      <c r="C33" s="235" t="s">
        <v>144</v>
      </c>
      <c r="D33" s="229">
        <v>45338</v>
      </c>
      <c r="E33" s="229">
        <v>45338</v>
      </c>
      <c r="F33" s="131">
        <v>8813.9</v>
      </c>
      <c r="G33" s="229">
        <v>45341</v>
      </c>
      <c r="H33" s="162">
        <v>3050000117</v>
      </c>
      <c r="I33" s="1064"/>
    </row>
    <row r="34" ht="15.75" customHeight="1" spans="1:9">
      <c r="A34" s="116" t="s">
        <v>864</v>
      </c>
      <c r="B34" s="116" t="s">
        <v>329</v>
      </c>
      <c r="C34" s="122" t="s">
        <v>865</v>
      </c>
      <c r="D34" s="229">
        <v>45338</v>
      </c>
      <c r="E34" s="229">
        <v>45341</v>
      </c>
      <c r="F34" s="761">
        <v>1797.26</v>
      </c>
      <c r="G34" s="229">
        <v>45341</v>
      </c>
      <c r="H34" s="162">
        <v>1444000000</v>
      </c>
      <c r="I34" s="1064"/>
    </row>
    <row r="35" ht="15.75" customHeight="1" spans="1:9">
      <c r="A35" s="116" t="s">
        <v>866</v>
      </c>
      <c r="B35" s="116" t="s">
        <v>74</v>
      </c>
      <c r="C35" s="122" t="s">
        <v>867</v>
      </c>
      <c r="D35" s="229">
        <v>45338</v>
      </c>
      <c r="E35" s="229">
        <v>45341</v>
      </c>
      <c r="F35" s="246">
        <v>1841.12</v>
      </c>
      <c r="G35" s="229">
        <v>45341</v>
      </c>
      <c r="H35" s="116">
        <v>1000000000</v>
      </c>
      <c r="I35" s="1064"/>
    </row>
    <row r="36" ht="15.75" customHeight="1" spans="1:9">
      <c r="A36" s="116" t="s">
        <v>868</v>
      </c>
      <c r="B36" s="116" t="s">
        <v>121</v>
      </c>
      <c r="C36" s="122" t="s">
        <v>308</v>
      </c>
      <c r="D36" s="229">
        <v>45338</v>
      </c>
      <c r="E36" s="229">
        <v>45341</v>
      </c>
      <c r="F36" s="246">
        <v>447.3</v>
      </c>
      <c r="G36" s="229">
        <v>45341</v>
      </c>
      <c r="H36" s="116">
        <v>1444000000</v>
      </c>
      <c r="I36" s="1064"/>
    </row>
    <row r="37" ht="15.75" customHeight="1" spans="1:9">
      <c r="A37" s="116" t="s">
        <v>869</v>
      </c>
      <c r="B37" s="173" t="s">
        <v>213</v>
      </c>
      <c r="C37" s="923" t="s">
        <v>791</v>
      </c>
      <c r="D37" s="893">
        <v>45338</v>
      </c>
      <c r="E37" s="893">
        <v>45341</v>
      </c>
      <c r="F37" s="1060">
        <v>3460.95</v>
      </c>
      <c r="G37" s="229">
        <v>45341</v>
      </c>
      <c r="H37" s="1061">
        <v>1000000000</v>
      </c>
      <c r="I37" s="1064"/>
    </row>
    <row r="38" ht="15.75" customHeight="1" spans="1:9">
      <c r="A38" s="116" t="s">
        <v>870</v>
      </c>
      <c r="B38" s="116" t="s">
        <v>253</v>
      </c>
      <c r="C38" s="122" t="s">
        <v>395</v>
      </c>
      <c r="D38" s="229">
        <v>45341</v>
      </c>
      <c r="E38" s="229">
        <v>45341</v>
      </c>
      <c r="F38" s="761">
        <v>8659.42</v>
      </c>
      <c r="G38" s="229">
        <v>45341</v>
      </c>
      <c r="H38" s="116">
        <v>1000000000</v>
      </c>
      <c r="I38" s="1064"/>
    </row>
    <row r="39" ht="15.75" customHeight="1" spans="1:9">
      <c r="A39" s="116" t="s">
        <v>871</v>
      </c>
      <c r="B39" s="116" t="s">
        <v>343</v>
      </c>
      <c r="C39" s="122" t="s">
        <v>344</v>
      </c>
      <c r="D39" s="229">
        <v>45341</v>
      </c>
      <c r="E39" s="229">
        <v>45341</v>
      </c>
      <c r="F39" s="121">
        <v>14390.11</v>
      </c>
      <c r="G39" s="229">
        <v>45341</v>
      </c>
      <c r="H39" s="116">
        <v>1000000000</v>
      </c>
      <c r="I39" s="1064"/>
    </row>
    <row r="40" ht="15.75" customHeight="1" spans="1:9">
      <c r="A40" s="116" t="s">
        <v>872</v>
      </c>
      <c r="B40" s="116" t="s">
        <v>295</v>
      </c>
      <c r="C40" s="122" t="s">
        <v>873</v>
      </c>
      <c r="D40" s="229">
        <v>45331</v>
      </c>
      <c r="E40" s="229">
        <v>45341</v>
      </c>
      <c r="F40" s="761">
        <v>11815.7</v>
      </c>
      <c r="G40" s="229">
        <v>45341</v>
      </c>
      <c r="H40" s="116">
        <v>1000000000</v>
      </c>
      <c r="I40" s="1064"/>
    </row>
    <row r="41" ht="15.75" customHeight="1" spans="1:9">
      <c r="A41" s="22" t="s">
        <v>160</v>
      </c>
      <c r="B41" s="106"/>
      <c r="C41" s="106"/>
      <c r="D41" s="106"/>
      <c r="E41" s="379"/>
      <c r="F41" s="106"/>
      <c r="G41" s="106"/>
      <c r="H41" s="107"/>
      <c r="I41" s="1065">
        <f>SUM(F42:F43)</f>
        <v>1003402.08</v>
      </c>
    </row>
    <row r="42" customHeight="1" spans="1:9">
      <c r="A42" s="116" t="s">
        <v>874</v>
      </c>
      <c r="B42" s="116" t="s">
        <v>288</v>
      </c>
      <c r="C42" s="163" t="s">
        <v>289</v>
      </c>
      <c r="D42" s="118">
        <v>45337</v>
      </c>
      <c r="E42" s="118">
        <v>45338</v>
      </c>
      <c r="F42" s="365">
        <v>29964.11</v>
      </c>
      <c r="G42" s="229">
        <v>45341</v>
      </c>
      <c r="H42" s="162">
        <v>1000000000</v>
      </c>
      <c r="I42" s="1063"/>
    </row>
    <row r="43" customHeight="1" spans="1:9">
      <c r="A43" s="116" t="s">
        <v>875</v>
      </c>
      <c r="B43" s="116" t="s">
        <v>367</v>
      </c>
      <c r="C43" s="355" t="s">
        <v>876</v>
      </c>
      <c r="D43" s="161">
        <v>45338</v>
      </c>
      <c r="E43" s="118">
        <v>45338</v>
      </c>
      <c r="F43" s="246">
        <v>973437.97</v>
      </c>
      <c r="G43" s="229">
        <v>45341</v>
      </c>
      <c r="H43" s="164">
        <v>1000000000</v>
      </c>
      <c r="I43" s="1064"/>
    </row>
    <row r="44" ht="15.75" customHeight="1" spans="1:9">
      <c r="A44" s="22" t="s">
        <v>161</v>
      </c>
      <c r="B44" s="106"/>
      <c r="C44" s="106"/>
      <c r="D44" s="106"/>
      <c r="E44" s="379"/>
      <c r="F44" s="106"/>
      <c r="G44" s="106"/>
      <c r="H44" s="107"/>
      <c r="I44" s="152">
        <f>SUM(F45:F49)</f>
        <v>1103030.78</v>
      </c>
    </row>
    <row r="45" ht="15.75" customHeight="1" spans="1:9">
      <c r="A45" s="116" t="s">
        <v>877</v>
      </c>
      <c r="B45" s="116" t="s">
        <v>380</v>
      </c>
      <c r="C45" s="122" t="s">
        <v>878</v>
      </c>
      <c r="D45" s="140">
        <v>45337</v>
      </c>
      <c r="E45" s="140">
        <v>45338</v>
      </c>
      <c r="F45" s="121">
        <v>211564.09</v>
      </c>
      <c r="G45" s="229">
        <v>45341</v>
      </c>
      <c r="H45" s="162">
        <v>1000000000</v>
      </c>
      <c r="I45" s="1063"/>
    </row>
    <row r="46" ht="15.75" customHeight="1" spans="1:9">
      <c r="A46" s="116" t="s">
        <v>879</v>
      </c>
      <c r="B46" s="116" t="s">
        <v>374</v>
      </c>
      <c r="C46" s="230" t="s">
        <v>387</v>
      </c>
      <c r="D46" s="140">
        <v>45337</v>
      </c>
      <c r="E46" s="140">
        <v>45338</v>
      </c>
      <c r="F46" s="246">
        <v>299043.67</v>
      </c>
      <c r="G46" s="229">
        <v>45341</v>
      </c>
      <c r="H46" s="162">
        <v>1000000000</v>
      </c>
      <c r="I46" s="1064"/>
    </row>
    <row r="47" ht="15.75" customHeight="1" spans="1:9">
      <c r="A47" s="116" t="s">
        <v>880</v>
      </c>
      <c r="B47" s="116" t="s">
        <v>172</v>
      </c>
      <c r="C47" s="122" t="s">
        <v>521</v>
      </c>
      <c r="D47" s="140">
        <v>45337</v>
      </c>
      <c r="E47" s="229">
        <v>45338</v>
      </c>
      <c r="F47" s="119">
        <v>132208.07</v>
      </c>
      <c r="G47" s="229">
        <v>45341</v>
      </c>
      <c r="H47" s="116">
        <v>1444000000</v>
      </c>
      <c r="I47" s="1064"/>
    </row>
    <row r="48" ht="15.75" customHeight="1" spans="1:9">
      <c r="A48" s="116" t="s">
        <v>881</v>
      </c>
      <c r="B48" s="116" t="s">
        <v>516</v>
      </c>
      <c r="C48" s="122" t="s">
        <v>882</v>
      </c>
      <c r="D48" s="140">
        <v>45341</v>
      </c>
      <c r="E48" s="140">
        <v>45341</v>
      </c>
      <c r="F48" s="246">
        <v>73133.1</v>
      </c>
      <c r="G48" s="229">
        <v>45341</v>
      </c>
      <c r="H48" s="162">
        <v>1000000000</v>
      </c>
      <c r="I48" s="1064"/>
    </row>
    <row r="49" ht="15.75" customHeight="1" spans="1:9">
      <c r="A49" s="357" t="s">
        <v>883</v>
      </c>
      <c r="B49" s="173" t="s">
        <v>169</v>
      </c>
      <c r="C49" s="923" t="s">
        <v>393</v>
      </c>
      <c r="D49" s="785">
        <v>45341</v>
      </c>
      <c r="E49" s="785">
        <v>45341</v>
      </c>
      <c r="F49" s="966">
        <v>387081.85</v>
      </c>
      <c r="G49" s="229">
        <v>45341</v>
      </c>
      <c r="H49" s="1061">
        <v>1000000000</v>
      </c>
      <c r="I49" s="1064"/>
    </row>
    <row r="50" ht="15.75" customHeight="1" spans="1:9">
      <c r="A50" s="22" t="s">
        <v>186</v>
      </c>
      <c r="B50" s="106"/>
      <c r="C50" s="106"/>
      <c r="D50" s="106"/>
      <c r="E50" s="379"/>
      <c r="F50" s="106"/>
      <c r="G50" s="106"/>
      <c r="H50" s="107"/>
      <c r="I50" s="152"/>
    </row>
    <row r="51" customHeight="1" spans="1:9">
      <c r="A51" s="243"/>
      <c r="B51" s="116"/>
      <c r="C51" s="235"/>
      <c r="D51" s="164"/>
      <c r="E51" s="116"/>
      <c r="F51" s="633"/>
      <c r="G51" s="164"/>
      <c r="H51" s="164"/>
      <c r="I51" s="122"/>
    </row>
    <row r="52" ht="15.75" customHeight="1" spans="1:9">
      <c r="A52" s="22" t="s">
        <v>187</v>
      </c>
      <c r="B52" s="106"/>
      <c r="C52" s="106"/>
      <c r="D52" s="106"/>
      <c r="E52" s="379"/>
      <c r="F52" s="106"/>
      <c r="G52" s="106"/>
      <c r="H52" s="107"/>
      <c r="I52" s="152">
        <f>SUM(F53:F54)</f>
        <v>125077.71</v>
      </c>
    </row>
    <row r="53" ht="15.75" customHeight="1" spans="1:9">
      <c r="A53" s="116" t="s">
        <v>884</v>
      </c>
      <c r="B53" s="116" t="s">
        <v>143</v>
      </c>
      <c r="C53" s="147" t="s">
        <v>144</v>
      </c>
      <c r="D53" s="118">
        <v>45331</v>
      </c>
      <c r="E53" s="118">
        <v>45338</v>
      </c>
      <c r="F53" s="633">
        <v>79453.36</v>
      </c>
      <c r="G53" s="229">
        <v>45341</v>
      </c>
      <c r="H53" s="164">
        <v>3050000117</v>
      </c>
      <c r="I53" s="1063"/>
    </row>
    <row r="54" ht="15.75" customHeight="1" spans="1:9">
      <c r="A54" s="116" t="s">
        <v>885</v>
      </c>
      <c r="B54" s="116" t="s">
        <v>143</v>
      </c>
      <c r="C54" s="122" t="s">
        <v>144</v>
      </c>
      <c r="D54" s="118">
        <v>45338</v>
      </c>
      <c r="E54" s="118">
        <v>45341</v>
      </c>
      <c r="F54" s="633">
        <v>45624.35</v>
      </c>
      <c r="G54" s="229">
        <v>45341</v>
      </c>
      <c r="H54" s="164" t="s">
        <v>886</v>
      </c>
      <c r="I54" s="1064"/>
    </row>
    <row r="55" ht="15.75" customHeight="1" spans="1:9">
      <c r="A55" s="22" t="s">
        <v>208</v>
      </c>
      <c r="B55" s="106"/>
      <c r="C55" s="106"/>
      <c r="D55" s="106"/>
      <c r="E55" s="379"/>
      <c r="F55" s="106"/>
      <c r="G55" s="106"/>
      <c r="H55" s="107"/>
      <c r="I55" s="152"/>
    </row>
    <row r="56" ht="15.75" customHeight="1" spans="1:9">
      <c r="A56" s="116"/>
      <c r="B56" s="116"/>
      <c r="C56" s="122"/>
      <c r="D56" s="162"/>
      <c r="E56" s="162"/>
      <c r="F56" s="761"/>
      <c r="G56" s="1062"/>
      <c r="H56" s="162"/>
      <c r="I56" s="122"/>
    </row>
    <row r="57" ht="15.75" customHeight="1" spans="1:9">
      <c r="A57" s="22" t="s">
        <v>220</v>
      </c>
      <c r="B57" s="106"/>
      <c r="C57" s="106"/>
      <c r="D57" s="106"/>
      <c r="E57" s="379"/>
      <c r="F57" s="106"/>
      <c r="G57" s="106"/>
      <c r="H57" s="107"/>
      <c r="I57" s="152"/>
    </row>
    <row r="58" ht="15.75" customHeight="1" spans="1:9">
      <c r="A58" s="116"/>
      <c r="B58" s="116"/>
      <c r="C58" s="235"/>
      <c r="D58" s="164"/>
      <c r="E58" s="116"/>
      <c r="F58" s="236"/>
      <c r="G58" s="43"/>
      <c r="H58" s="290"/>
      <c r="I58" s="122"/>
    </row>
    <row r="59" ht="15.75" customHeight="1" spans="1:9">
      <c r="A59" s="22" t="s">
        <v>221</v>
      </c>
      <c r="B59" s="106"/>
      <c r="C59" s="106"/>
      <c r="D59" s="106"/>
      <c r="E59" s="379"/>
      <c r="F59" s="106"/>
      <c r="G59" s="106"/>
      <c r="H59" s="107"/>
      <c r="I59" s="152">
        <f>F60</f>
        <v>0</v>
      </c>
    </row>
    <row r="60" ht="15.75" customHeight="1" spans="1:9">
      <c r="A60" s="116"/>
      <c r="B60" s="116"/>
      <c r="C60" s="122"/>
      <c r="D60" s="43"/>
      <c r="E60" s="164"/>
      <c r="F60" s="236"/>
      <c r="G60" s="259"/>
      <c r="H60" s="164"/>
      <c r="I60" s="116"/>
    </row>
    <row r="61" ht="15.75" customHeight="1" spans="1:8">
      <c r="A61" s="91"/>
      <c r="B61" s="91"/>
      <c r="D61" s="91"/>
      <c r="E61" s="91"/>
      <c r="F61" s="973"/>
      <c r="G61" s="168"/>
      <c r="H61" s="169"/>
    </row>
    <row r="62" ht="15.75" customHeight="1" spans="1:8">
      <c r="A62" s="91"/>
      <c r="B62" s="91"/>
      <c r="D62" s="91"/>
      <c r="E62" s="91"/>
      <c r="F62" s="973"/>
      <c r="H62" s="91"/>
    </row>
    <row r="63" ht="15.75" customHeight="1" spans="1:8">
      <c r="A63" s="79" t="s">
        <v>222</v>
      </c>
      <c r="D63" s="91"/>
      <c r="E63" s="91"/>
      <c r="F63" s="973"/>
      <c r="H63" s="91"/>
    </row>
    <row r="64" ht="15.75" customHeight="1" spans="1:8">
      <c r="A64" s="172" t="s">
        <v>223</v>
      </c>
      <c r="D64" s="91"/>
      <c r="E64" s="91"/>
      <c r="F64" s="973"/>
      <c r="H64" s="91"/>
    </row>
    <row r="65" ht="15.75" customHeight="1" spans="1:8">
      <c r="A65" s="91"/>
      <c r="B65" s="91"/>
      <c r="D65" s="91"/>
      <c r="E65" s="91"/>
      <c r="F65" s="973"/>
      <c r="H65" s="91"/>
    </row>
    <row r="66" ht="15.75" customHeight="1" spans="1:8">
      <c r="A66" s="91"/>
      <c r="B66" s="91"/>
      <c r="D66" s="91"/>
      <c r="E66" s="91"/>
      <c r="F66" s="973"/>
      <c r="H66" s="91"/>
    </row>
    <row r="67" ht="15.75" customHeight="1" spans="1:8">
      <c r="A67" s="91"/>
      <c r="B67" s="91"/>
      <c r="D67" s="91"/>
      <c r="E67" s="91"/>
      <c r="F67" s="973"/>
      <c r="H67" s="91"/>
    </row>
    <row r="68" ht="15.75" customHeight="1" spans="1:8">
      <c r="A68" s="91"/>
      <c r="B68" s="91"/>
      <c r="D68" s="91"/>
      <c r="E68" s="91"/>
      <c r="F68" s="973"/>
      <c r="H68" s="91"/>
    </row>
    <row r="69" ht="15.75" customHeight="1" spans="1:8">
      <c r="A69" s="91"/>
      <c r="B69" s="91"/>
      <c r="D69" s="91"/>
      <c r="E69" s="91"/>
      <c r="F69" s="973"/>
      <c r="H69" s="91"/>
    </row>
    <row r="70" ht="15.75" customHeight="1" spans="1:8">
      <c r="A70" s="91"/>
      <c r="B70" s="91"/>
      <c r="D70" s="91"/>
      <c r="E70" s="91"/>
      <c r="F70" s="973"/>
      <c r="H70" s="91"/>
    </row>
    <row r="71" ht="15.75" customHeight="1" spans="1:8">
      <c r="A71" s="91"/>
      <c r="B71" s="91"/>
      <c r="D71" s="91"/>
      <c r="E71" s="91"/>
      <c r="F71" s="973"/>
      <c r="H71" s="91"/>
    </row>
    <row r="72" ht="15.75" customHeight="1" spans="1:8">
      <c r="A72" s="91"/>
      <c r="B72" s="91"/>
      <c r="D72" s="91"/>
      <c r="E72" s="91"/>
      <c r="F72" s="973"/>
      <c r="H72" s="91"/>
    </row>
    <row r="73" ht="15.75" customHeight="1" spans="1:8">
      <c r="A73" s="91"/>
      <c r="B73" s="91"/>
      <c r="D73" s="91"/>
      <c r="E73" s="91"/>
      <c r="F73" s="973"/>
      <c r="H73" s="91"/>
    </row>
    <row r="74" ht="15.75" customHeight="1" spans="1:8">
      <c r="A74" s="91"/>
      <c r="B74" s="91"/>
      <c r="D74" s="91"/>
      <c r="E74" s="91"/>
      <c r="F74" s="973"/>
      <c r="H74" s="91"/>
    </row>
    <row r="75" ht="15.75" customHeight="1" spans="1:8">
      <c r="A75" s="91"/>
      <c r="B75" s="91"/>
      <c r="D75" s="91"/>
      <c r="E75" s="91"/>
      <c r="F75" s="973"/>
      <c r="H75" s="91"/>
    </row>
    <row r="76" ht="15.75" customHeight="1" spans="1:8">
      <c r="A76" s="91"/>
      <c r="B76" s="91"/>
      <c r="D76" s="91"/>
      <c r="E76" s="91"/>
      <c r="F76" s="973"/>
      <c r="H76" s="91"/>
    </row>
    <row r="77" ht="15.75" customHeight="1" spans="1:8">
      <c r="A77" s="91"/>
      <c r="B77" s="91"/>
      <c r="D77" s="91"/>
      <c r="E77" s="91"/>
      <c r="F77" s="973"/>
      <c r="H77" s="91"/>
    </row>
    <row r="78" ht="15.75" customHeight="1" spans="1:8">
      <c r="A78" s="91"/>
      <c r="B78" s="91"/>
      <c r="D78" s="91"/>
      <c r="E78" s="91"/>
      <c r="F78" s="973"/>
      <c r="H78" s="91"/>
    </row>
    <row r="79" ht="15.75" customHeight="1" spans="1:8">
      <c r="A79" s="91"/>
      <c r="B79" s="91"/>
      <c r="D79" s="91"/>
      <c r="E79" s="91"/>
      <c r="F79" s="973"/>
      <c r="H79" s="91"/>
    </row>
    <row r="80" ht="15.75" customHeight="1" spans="1:8">
      <c r="A80" s="91"/>
      <c r="B80" s="91"/>
      <c r="D80" s="91"/>
      <c r="E80" s="91"/>
      <c r="F80" s="973"/>
      <c r="H80" s="91"/>
    </row>
    <row r="81" ht="15.75" customHeight="1" spans="1:8">
      <c r="A81" s="91"/>
      <c r="B81" s="91"/>
      <c r="D81" s="91"/>
      <c r="E81" s="91"/>
      <c r="F81" s="973"/>
      <c r="H81" s="91"/>
    </row>
    <row r="82" ht="15.75" customHeight="1" spans="1:8">
      <c r="A82" s="91"/>
      <c r="B82" s="91"/>
      <c r="D82" s="91"/>
      <c r="E82" s="91"/>
      <c r="F82" s="973"/>
      <c r="H82" s="91"/>
    </row>
    <row r="83" ht="15.75" customHeight="1" spans="1:8">
      <c r="A83" s="91"/>
      <c r="B83" s="91"/>
      <c r="D83" s="91"/>
      <c r="E83" s="91"/>
      <c r="F83" s="973"/>
      <c r="H83" s="91"/>
    </row>
    <row r="84" ht="15.75" customHeight="1" spans="1:8">
      <c r="A84" s="91"/>
      <c r="B84" s="91"/>
      <c r="D84" s="91"/>
      <c r="E84" s="91"/>
      <c r="F84" s="973"/>
      <c r="H84" s="91"/>
    </row>
    <row r="85" ht="15.75" customHeight="1" spans="1:8">
      <c r="A85" s="91"/>
      <c r="B85" s="91"/>
      <c r="D85" s="91"/>
      <c r="E85" s="91"/>
      <c r="F85" s="973"/>
      <c r="H85" s="91"/>
    </row>
    <row r="86" ht="15.75" customHeight="1" spans="1:8">
      <c r="A86" s="91"/>
      <c r="B86" s="91"/>
      <c r="D86" s="91"/>
      <c r="E86" s="91"/>
      <c r="F86" s="973"/>
      <c r="H86" s="91"/>
    </row>
    <row r="87" ht="15.75" customHeight="1" spans="1:8">
      <c r="A87" s="91"/>
      <c r="B87" s="91"/>
      <c r="D87" s="91"/>
      <c r="E87" s="91"/>
      <c r="F87" s="973"/>
      <c r="H87" s="91"/>
    </row>
    <row r="88" ht="15.75" customHeight="1" spans="1:8">
      <c r="A88" s="91"/>
      <c r="B88" s="91"/>
      <c r="D88" s="91"/>
      <c r="E88" s="91"/>
      <c r="F88" s="973"/>
      <c r="H88" s="91"/>
    </row>
    <row r="89" ht="15.75" customHeight="1" spans="1:8">
      <c r="A89" s="91"/>
      <c r="B89" s="91"/>
      <c r="D89" s="91"/>
      <c r="E89" s="91"/>
      <c r="F89" s="973"/>
      <c r="H89" s="91"/>
    </row>
    <row r="90" ht="15.75" customHeight="1" spans="1:8">
      <c r="A90" s="91"/>
      <c r="B90" s="91"/>
      <c r="D90" s="91"/>
      <c r="E90" s="91"/>
      <c r="F90" s="973"/>
      <c r="H90" s="91"/>
    </row>
    <row r="91" ht="15.75" customHeight="1" spans="1:8">
      <c r="A91" s="91"/>
      <c r="B91" s="91"/>
      <c r="D91" s="91"/>
      <c r="E91" s="91"/>
      <c r="F91" s="973"/>
      <c r="H91" s="91"/>
    </row>
    <row r="92" ht="15.75" customHeight="1" spans="1:8">
      <c r="A92" s="91"/>
      <c r="B92" s="91"/>
      <c r="D92" s="91"/>
      <c r="E92" s="91"/>
      <c r="F92" s="973"/>
      <c r="H92" s="91"/>
    </row>
    <row r="93" ht="15.75" customHeight="1" spans="1:8">
      <c r="A93" s="91"/>
      <c r="B93" s="91"/>
      <c r="D93" s="91"/>
      <c r="E93" s="91"/>
      <c r="F93" s="973"/>
      <c r="H93" s="91"/>
    </row>
    <row r="94" ht="15.75" customHeight="1" spans="1:8">
      <c r="A94" s="91"/>
      <c r="B94" s="91"/>
      <c r="D94" s="91"/>
      <c r="E94" s="91"/>
      <c r="F94" s="973"/>
      <c r="H94" s="91"/>
    </row>
    <row r="95" ht="15.75" customHeight="1" spans="1:8">
      <c r="A95" s="91"/>
      <c r="B95" s="91"/>
      <c r="D95" s="91"/>
      <c r="E95" s="91"/>
      <c r="F95" s="973"/>
      <c r="H95" s="91"/>
    </row>
    <row r="96" ht="15.75" customHeight="1" spans="1:8">
      <c r="A96" s="91"/>
      <c r="B96" s="91"/>
      <c r="D96" s="91"/>
      <c r="E96" s="91"/>
      <c r="F96" s="973"/>
      <c r="H96" s="91"/>
    </row>
    <row r="97" ht="15.75" customHeight="1" spans="1:8">
      <c r="A97" s="91"/>
      <c r="B97" s="91"/>
      <c r="D97" s="91"/>
      <c r="E97" s="91"/>
      <c r="F97" s="973"/>
      <c r="H97" s="91"/>
    </row>
    <row r="98" ht="15.75" customHeight="1" spans="1:8">
      <c r="A98" s="91"/>
      <c r="B98" s="91"/>
      <c r="D98" s="91"/>
      <c r="E98" s="91"/>
      <c r="F98" s="973"/>
      <c r="H98" s="91"/>
    </row>
    <row r="99" ht="15.75" customHeight="1" spans="1:8">
      <c r="A99" s="91"/>
      <c r="B99" s="91"/>
      <c r="D99" s="91"/>
      <c r="E99" s="91"/>
      <c r="F99" s="973"/>
      <c r="H99" s="91"/>
    </row>
    <row r="100" ht="15.75" customHeight="1" spans="1:8">
      <c r="A100" s="91"/>
      <c r="B100" s="91"/>
      <c r="D100" s="91"/>
      <c r="E100" s="91"/>
      <c r="F100" s="973"/>
      <c r="H100" s="91"/>
    </row>
    <row r="101" ht="15.75" customHeight="1" spans="1:8">
      <c r="A101" s="91"/>
      <c r="B101" s="91"/>
      <c r="D101" s="91"/>
      <c r="E101" s="91"/>
      <c r="F101" s="973"/>
      <c r="H101" s="91"/>
    </row>
    <row r="102" ht="15.75" customHeight="1" spans="1:8">
      <c r="A102" s="91"/>
      <c r="B102" s="91"/>
      <c r="D102" s="91"/>
      <c r="E102" s="91"/>
      <c r="F102" s="973"/>
      <c r="H102" s="91"/>
    </row>
    <row r="103" ht="15.75" customHeight="1" spans="1:8">
      <c r="A103" s="91"/>
      <c r="B103" s="91"/>
      <c r="D103" s="91"/>
      <c r="E103" s="91"/>
      <c r="F103" s="973"/>
      <c r="H103" s="91"/>
    </row>
    <row r="104" ht="15.75" customHeight="1" spans="1:8">
      <c r="A104" s="91"/>
      <c r="B104" s="91"/>
      <c r="D104" s="91"/>
      <c r="E104" s="91"/>
      <c r="F104" s="973"/>
      <c r="H104" s="91"/>
    </row>
    <row r="105" ht="15.75" customHeight="1" spans="1:8">
      <c r="A105" s="91"/>
      <c r="B105" s="91"/>
      <c r="D105" s="91"/>
      <c r="E105" s="91"/>
      <c r="F105" s="973"/>
      <c r="H105" s="91"/>
    </row>
    <row r="106" ht="15.75" customHeight="1" spans="1:8">
      <c r="A106" s="91"/>
      <c r="B106" s="91"/>
      <c r="D106" s="91"/>
      <c r="E106" s="91"/>
      <c r="F106" s="973"/>
      <c r="H106" s="91"/>
    </row>
    <row r="107" ht="15.75" customHeight="1" spans="1:8">
      <c r="A107" s="91"/>
      <c r="B107" s="91"/>
      <c r="D107" s="91"/>
      <c r="E107" s="91"/>
      <c r="F107" s="973"/>
      <c r="H107" s="91"/>
    </row>
    <row r="108" ht="15.75" customHeight="1" spans="1:8">
      <c r="A108" s="91"/>
      <c r="B108" s="91"/>
      <c r="D108" s="91"/>
      <c r="E108" s="91"/>
      <c r="F108" s="973"/>
      <c r="H108" s="91"/>
    </row>
    <row r="109" ht="15.75" customHeight="1" spans="1:8">
      <c r="A109" s="91"/>
      <c r="B109" s="91"/>
      <c r="D109" s="91"/>
      <c r="E109" s="91"/>
      <c r="F109" s="973"/>
      <c r="H109" s="91"/>
    </row>
    <row r="110" ht="15.75" customHeight="1" spans="1:8">
      <c r="A110" s="91"/>
      <c r="B110" s="91"/>
      <c r="D110" s="91"/>
      <c r="E110" s="91"/>
      <c r="F110" s="973"/>
      <c r="H110" s="91"/>
    </row>
    <row r="111" ht="15.75" customHeight="1" spans="1:8">
      <c r="A111" s="91"/>
      <c r="B111" s="91"/>
      <c r="D111" s="91"/>
      <c r="E111" s="91"/>
      <c r="F111" s="973"/>
      <c r="H111" s="91"/>
    </row>
    <row r="112" ht="15.75" customHeight="1" spans="1:8">
      <c r="A112" s="91"/>
      <c r="B112" s="91"/>
      <c r="D112" s="91"/>
      <c r="E112" s="91"/>
      <c r="F112" s="973"/>
      <c r="H112" s="91"/>
    </row>
    <row r="113" ht="15.75" customHeight="1" spans="1:8">
      <c r="A113" s="91"/>
      <c r="B113" s="91"/>
      <c r="D113" s="91"/>
      <c r="E113" s="91"/>
      <c r="F113" s="973"/>
      <c r="H113" s="91"/>
    </row>
    <row r="114" ht="15.75" customHeight="1" spans="1:8">
      <c r="A114" s="91"/>
      <c r="B114" s="91"/>
      <c r="D114" s="91"/>
      <c r="E114" s="91"/>
      <c r="F114" s="973"/>
      <c r="H114" s="91"/>
    </row>
    <row r="115" ht="15.75" customHeight="1" spans="1:8">
      <c r="A115" s="91"/>
      <c r="B115" s="91"/>
      <c r="D115" s="91"/>
      <c r="E115" s="91"/>
      <c r="F115" s="973"/>
      <c r="H115" s="91"/>
    </row>
    <row r="116" ht="15.75" customHeight="1" spans="1:8">
      <c r="A116" s="91"/>
      <c r="B116" s="91"/>
      <c r="D116" s="91"/>
      <c r="E116" s="91"/>
      <c r="F116" s="973"/>
      <c r="H116" s="91"/>
    </row>
    <row r="117" ht="15.75" customHeight="1" spans="1:8">
      <c r="A117" s="91"/>
      <c r="B117" s="91"/>
      <c r="D117" s="91"/>
      <c r="E117" s="91"/>
      <c r="F117" s="973"/>
      <c r="H117" s="91"/>
    </row>
    <row r="118" ht="15.75" customHeight="1" spans="1:8">
      <c r="A118" s="91"/>
      <c r="B118" s="91"/>
      <c r="D118" s="91"/>
      <c r="E118" s="91"/>
      <c r="F118" s="973"/>
      <c r="H118" s="91"/>
    </row>
    <row r="119" ht="15.75" customHeight="1" spans="1:8">
      <c r="A119" s="91"/>
      <c r="B119" s="91"/>
      <c r="D119" s="91"/>
      <c r="E119" s="91"/>
      <c r="F119" s="973"/>
      <c r="H119" s="91"/>
    </row>
    <row r="120" ht="15.75" customHeight="1" spans="1:8">
      <c r="A120" s="91"/>
      <c r="B120" s="91"/>
      <c r="D120" s="91"/>
      <c r="E120" s="91"/>
      <c r="F120" s="973"/>
      <c r="H120" s="91"/>
    </row>
    <row r="121" ht="15.75" customHeight="1" spans="1:8">
      <c r="A121" s="91"/>
      <c r="B121" s="91"/>
      <c r="D121" s="91"/>
      <c r="E121" s="91"/>
      <c r="F121" s="973"/>
      <c r="H121" s="91"/>
    </row>
    <row r="122" ht="15.75" customHeight="1" spans="1:8">
      <c r="A122" s="91"/>
      <c r="B122" s="91"/>
      <c r="D122" s="91"/>
      <c r="E122" s="91"/>
      <c r="F122" s="973"/>
      <c r="H122" s="91"/>
    </row>
    <row r="123" ht="15.75" customHeight="1" spans="1:8">
      <c r="A123" s="91"/>
      <c r="B123" s="91"/>
      <c r="D123" s="91"/>
      <c r="E123" s="91"/>
      <c r="F123" s="973"/>
      <c r="H123" s="91"/>
    </row>
    <row r="124" ht="15.75" customHeight="1" spans="1:8">
      <c r="A124" s="91"/>
      <c r="B124" s="91"/>
      <c r="D124" s="91"/>
      <c r="E124" s="91"/>
      <c r="F124" s="973"/>
      <c r="H124" s="91"/>
    </row>
    <row r="125" ht="15.75" customHeight="1" spans="1:8">
      <c r="A125" s="91"/>
      <c r="B125" s="91"/>
      <c r="D125" s="91"/>
      <c r="E125" s="91"/>
      <c r="F125" s="973"/>
      <c r="H125" s="91"/>
    </row>
    <row r="126" ht="15.75" customHeight="1" spans="1:8">
      <c r="A126" s="91"/>
      <c r="B126" s="91"/>
      <c r="D126" s="91"/>
      <c r="E126" s="91"/>
      <c r="F126" s="973"/>
      <c r="H126" s="91"/>
    </row>
    <row r="127" ht="15.75" customHeight="1" spans="1:8">
      <c r="A127" s="91"/>
      <c r="B127" s="91"/>
      <c r="D127" s="91"/>
      <c r="E127" s="91"/>
      <c r="F127" s="973"/>
      <c r="H127" s="91"/>
    </row>
    <row r="128" ht="15.75" customHeight="1" spans="1:8">
      <c r="A128" s="91"/>
      <c r="B128" s="91"/>
      <c r="D128" s="91"/>
      <c r="E128" s="91"/>
      <c r="F128" s="973"/>
      <c r="H128" s="91"/>
    </row>
    <row r="129" ht="15.75" customHeight="1" spans="1:8">
      <c r="A129" s="91"/>
      <c r="B129" s="91"/>
      <c r="D129" s="91"/>
      <c r="E129" s="91"/>
      <c r="F129" s="973"/>
      <c r="H129" s="91"/>
    </row>
    <row r="130" ht="15.75" customHeight="1" spans="1:8">
      <c r="A130" s="91"/>
      <c r="B130" s="91"/>
      <c r="D130" s="91"/>
      <c r="E130" s="91"/>
      <c r="F130" s="973"/>
      <c r="H130" s="91"/>
    </row>
    <row r="131" ht="15.75" customHeight="1" spans="1:8">
      <c r="A131" s="91"/>
      <c r="B131" s="91"/>
      <c r="D131" s="91"/>
      <c r="E131" s="91"/>
      <c r="F131" s="973"/>
      <c r="H131" s="91"/>
    </row>
    <row r="132" ht="15.75" customHeight="1" spans="1:8">
      <c r="A132" s="91"/>
      <c r="B132" s="91"/>
      <c r="D132" s="91"/>
      <c r="E132" s="91"/>
      <c r="F132" s="973"/>
      <c r="H132" s="91"/>
    </row>
    <row r="133" ht="15.75" customHeight="1" spans="1:8">
      <c r="A133" s="91"/>
      <c r="B133" s="91"/>
      <c r="D133" s="91"/>
      <c r="E133" s="91"/>
      <c r="F133" s="973"/>
      <c r="H133" s="91"/>
    </row>
    <row r="134" ht="15.75" customHeight="1" spans="1:8">
      <c r="A134" s="91"/>
      <c r="B134" s="91"/>
      <c r="D134" s="91"/>
      <c r="E134" s="91"/>
      <c r="F134" s="973"/>
      <c r="H134" s="91"/>
    </row>
    <row r="135" ht="15.75" customHeight="1" spans="1:8">
      <c r="A135" s="91"/>
      <c r="B135" s="91"/>
      <c r="D135" s="91"/>
      <c r="E135" s="91"/>
      <c r="F135" s="973"/>
      <c r="H135" s="91"/>
    </row>
    <row r="136" ht="15.75" customHeight="1" spans="1:8">
      <c r="A136" s="91"/>
      <c r="B136" s="91"/>
      <c r="D136" s="91"/>
      <c r="E136" s="91"/>
      <c r="F136" s="973"/>
      <c r="H136" s="91"/>
    </row>
    <row r="137" ht="15.75" customHeight="1" spans="1:8">
      <c r="A137" s="91"/>
      <c r="B137" s="91"/>
      <c r="D137" s="91"/>
      <c r="E137" s="91"/>
      <c r="F137" s="973"/>
      <c r="H137" s="91"/>
    </row>
    <row r="138" ht="15.75" customHeight="1" spans="1:8">
      <c r="A138" s="91"/>
      <c r="B138" s="91"/>
      <c r="D138" s="91"/>
      <c r="E138" s="91"/>
      <c r="F138" s="973"/>
      <c r="H138" s="91"/>
    </row>
    <row r="139" ht="15.75" customHeight="1" spans="1:8">
      <c r="A139" s="91"/>
      <c r="B139" s="91"/>
      <c r="D139" s="91"/>
      <c r="E139" s="91"/>
      <c r="F139" s="973"/>
      <c r="H139" s="91"/>
    </row>
    <row r="140" ht="15.75" customHeight="1" spans="1:8">
      <c r="A140" s="91"/>
      <c r="B140" s="91"/>
      <c r="D140" s="91"/>
      <c r="E140" s="91"/>
      <c r="F140" s="973"/>
      <c r="H140" s="91"/>
    </row>
    <row r="141" ht="15.75" customHeight="1" spans="1:8">
      <c r="A141" s="91"/>
      <c r="B141" s="91"/>
      <c r="D141" s="91"/>
      <c r="E141" s="91"/>
      <c r="F141" s="973"/>
      <c r="H141" s="91"/>
    </row>
    <row r="142" ht="15.75" customHeight="1" spans="1:8">
      <c r="A142" s="91"/>
      <c r="B142" s="91"/>
      <c r="D142" s="91"/>
      <c r="E142" s="91"/>
      <c r="F142" s="973"/>
      <c r="H142" s="91"/>
    </row>
    <row r="143" ht="15.75" customHeight="1" spans="1:8">
      <c r="A143" s="91"/>
      <c r="B143" s="91"/>
      <c r="D143" s="91"/>
      <c r="E143" s="91"/>
      <c r="F143" s="973"/>
      <c r="H143" s="91"/>
    </row>
    <row r="144" ht="15.75" customHeight="1" spans="1:8">
      <c r="A144" s="91"/>
      <c r="B144" s="91"/>
      <c r="D144" s="91"/>
      <c r="E144" s="91"/>
      <c r="F144" s="973"/>
      <c r="H144" s="91"/>
    </row>
    <row r="145" ht="15.75" customHeight="1" spans="1:8">
      <c r="A145" s="91"/>
      <c r="B145" s="91"/>
      <c r="D145" s="91"/>
      <c r="E145" s="91"/>
      <c r="F145" s="973"/>
      <c r="H145" s="91"/>
    </row>
    <row r="146" ht="15.75" customHeight="1" spans="1:8">
      <c r="A146" s="91"/>
      <c r="B146" s="91"/>
      <c r="D146" s="91"/>
      <c r="E146" s="91"/>
      <c r="F146" s="973"/>
      <c r="H146" s="91"/>
    </row>
    <row r="147" ht="15.75" customHeight="1" spans="1:8">
      <c r="A147" s="91"/>
      <c r="B147" s="91"/>
      <c r="D147" s="91"/>
      <c r="E147" s="91"/>
      <c r="F147" s="973"/>
      <c r="H147" s="91"/>
    </row>
    <row r="148" ht="15.75" customHeight="1" spans="1:8">
      <c r="A148" s="91"/>
      <c r="B148" s="91"/>
      <c r="D148" s="91"/>
      <c r="E148" s="91"/>
      <c r="F148" s="973"/>
      <c r="H148" s="91"/>
    </row>
    <row r="149" ht="15.75" customHeight="1" spans="1:8">
      <c r="A149" s="91"/>
      <c r="B149" s="91"/>
      <c r="D149" s="91"/>
      <c r="E149" s="91"/>
      <c r="F149" s="973"/>
      <c r="H149" s="91"/>
    </row>
    <row r="150" ht="15.75" customHeight="1" spans="1:8">
      <c r="A150" s="91"/>
      <c r="B150" s="91"/>
      <c r="D150" s="91"/>
      <c r="E150" s="91"/>
      <c r="F150" s="973"/>
      <c r="H150" s="91"/>
    </row>
    <row r="151" ht="15.75" customHeight="1" spans="1:8">
      <c r="A151" s="91"/>
      <c r="B151" s="91"/>
      <c r="D151" s="91"/>
      <c r="E151" s="91"/>
      <c r="F151" s="973"/>
      <c r="H151" s="91"/>
    </row>
    <row r="152" ht="15.75" customHeight="1" spans="1:8">
      <c r="A152" s="91"/>
      <c r="B152" s="91"/>
      <c r="D152" s="91"/>
      <c r="E152" s="91"/>
      <c r="F152" s="973"/>
      <c r="H152" s="91"/>
    </row>
    <row r="153" ht="15.75" customHeight="1" spans="1:8">
      <c r="A153" s="91"/>
      <c r="B153" s="91"/>
      <c r="D153" s="91"/>
      <c r="E153" s="91"/>
      <c r="F153" s="973"/>
      <c r="H153" s="91"/>
    </row>
    <row r="154" ht="15.75" customHeight="1" spans="1:8">
      <c r="A154" s="91"/>
      <c r="B154" s="91"/>
      <c r="D154" s="91"/>
      <c r="E154" s="91"/>
      <c r="F154" s="973"/>
      <c r="H154" s="91"/>
    </row>
    <row r="155" ht="15.75" customHeight="1" spans="1:8">
      <c r="A155" s="91"/>
      <c r="B155" s="91"/>
      <c r="D155" s="91"/>
      <c r="E155" s="91"/>
      <c r="F155" s="973"/>
      <c r="H155" s="91"/>
    </row>
    <row r="156" ht="15.75" customHeight="1" spans="1:8">
      <c r="A156" s="91"/>
      <c r="B156" s="91"/>
      <c r="D156" s="91"/>
      <c r="E156" s="91"/>
      <c r="F156" s="973"/>
      <c r="H156" s="91"/>
    </row>
    <row r="157" ht="15.75" customHeight="1" spans="1:8">
      <c r="A157" s="91"/>
      <c r="B157" s="91"/>
      <c r="D157" s="91"/>
      <c r="E157" s="91"/>
      <c r="F157" s="973"/>
      <c r="H157" s="91"/>
    </row>
    <row r="158" ht="15.75" customHeight="1" spans="1:8">
      <c r="A158" s="91"/>
      <c r="B158" s="91"/>
      <c r="D158" s="91"/>
      <c r="E158" s="91"/>
      <c r="F158" s="973"/>
      <c r="H158" s="91"/>
    </row>
    <row r="159" ht="15.75" customHeight="1" spans="1:8">
      <c r="A159" s="91"/>
      <c r="B159" s="91"/>
      <c r="D159" s="91"/>
      <c r="E159" s="91"/>
      <c r="F159" s="973"/>
      <c r="H159" s="91"/>
    </row>
    <row r="160" ht="15.75" customHeight="1" spans="1:8">
      <c r="A160" s="91"/>
      <c r="B160" s="91"/>
      <c r="D160" s="91"/>
      <c r="E160" s="91"/>
      <c r="F160" s="973"/>
      <c r="H160" s="91"/>
    </row>
    <row r="161" ht="15.75" customHeight="1" spans="1:8">
      <c r="A161" s="91"/>
      <c r="B161" s="91"/>
      <c r="D161" s="91"/>
      <c r="E161" s="91"/>
      <c r="F161" s="973"/>
      <c r="H161" s="91"/>
    </row>
    <row r="162" ht="15.75" customHeight="1" spans="1:8">
      <c r="A162" s="91"/>
      <c r="B162" s="91"/>
      <c r="D162" s="91"/>
      <c r="E162" s="91"/>
      <c r="F162" s="973"/>
      <c r="H162" s="91"/>
    </row>
    <row r="163" ht="15.75" customHeight="1" spans="1:8">
      <c r="A163" s="91"/>
      <c r="B163" s="91"/>
      <c r="D163" s="91"/>
      <c r="E163" s="91"/>
      <c r="F163" s="973"/>
      <c r="H163" s="91"/>
    </row>
    <row r="164" ht="15.75" customHeight="1" spans="1:8">
      <c r="A164" s="91"/>
      <c r="B164" s="91"/>
      <c r="D164" s="91"/>
      <c r="E164" s="91"/>
      <c r="F164" s="973"/>
      <c r="H164" s="91"/>
    </row>
    <row r="165" ht="15.75" customHeight="1" spans="1:8">
      <c r="A165" s="91"/>
      <c r="B165" s="91"/>
      <c r="D165" s="91"/>
      <c r="E165" s="91"/>
      <c r="F165" s="973"/>
      <c r="H165" s="91"/>
    </row>
    <row r="166" ht="15.75" customHeight="1" spans="1:8">
      <c r="A166" s="91"/>
      <c r="B166" s="91"/>
      <c r="D166" s="91"/>
      <c r="E166" s="91"/>
      <c r="F166" s="973"/>
      <c r="H166" s="91"/>
    </row>
    <row r="167" ht="15.75" customHeight="1" spans="1:8">
      <c r="A167" s="91"/>
      <c r="B167" s="91"/>
      <c r="D167" s="91"/>
      <c r="E167" s="91"/>
      <c r="F167" s="973"/>
      <c r="H167" s="91"/>
    </row>
    <row r="168" ht="15.75" customHeight="1" spans="1:8">
      <c r="A168" s="91"/>
      <c r="B168" s="91"/>
      <c r="D168" s="91"/>
      <c r="E168" s="91"/>
      <c r="F168" s="973"/>
      <c r="H168" s="91"/>
    </row>
    <row r="169" ht="15.75" customHeight="1" spans="1:8">
      <c r="A169" s="91"/>
      <c r="B169" s="91"/>
      <c r="D169" s="91"/>
      <c r="E169" s="91"/>
      <c r="F169" s="973"/>
      <c r="H169" s="91"/>
    </row>
    <row r="170" ht="15.75" customHeight="1" spans="1:8">
      <c r="A170" s="91"/>
      <c r="B170" s="91"/>
      <c r="D170" s="91"/>
      <c r="E170" s="91"/>
      <c r="F170" s="973"/>
      <c r="H170" s="91"/>
    </row>
    <row r="171" ht="15.75" customHeight="1" spans="1:8">
      <c r="A171" s="91"/>
      <c r="B171" s="91"/>
      <c r="D171" s="91"/>
      <c r="E171" s="91"/>
      <c r="F171" s="973"/>
      <c r="H171" s="91"/>
    </row>
    <row r="172" ht="15.75" customHeight="1" spans="1:8">
      <c r="A172" s="91"/>
      <c r="B172" s="91"/>
      <c r="D172" s="91"/>
      <c r="E172" s="91"/>
      <c r="F172" s="973"/>
      <c r="H172" s="91"/>
    </row>
    <row r="173" ht="15.75" customHeight="1" spans="1:8">
      <c r="A173" s="91"/>
      <c r="B173" s="91"/>
      <c r="D173" s="91"/>
      <c r="E173" s="91"/>
      <c r="F173" s="973"/>
      <c r="H173" s="91"/>
    </row>
    <row r="174" ht="15.75" customHeight="1" spans="1:8">
      <c r="A174" s="91"/>
      <c r="B174" s="91"/>
      <c r="D174" s="91"/>
      <c r="E174" s="91"/>
      <c r="F174" s="973"/>
      <c r="H174" s="91"/>
    </row>
    <row r="175" ht="15.75" customHeight="1" spans="1:8">
      <c r="A175" s="91"/>
      <c r="B175" s="91"/>
      <c r="D175" s="91"/>
      <c r="E175" s="91"/>
      <c r="F175" s="973"/>
      <c r="H175" s="91"/>
    </row>
    <row r="176" ht="15.75" customHeight="1" spans="1:8">
      <c r="A176" s="91"/>
      <c r="B176" s="91"/>
      <c r="D176" s="91"/>
      <c r="E176" s="91"/>
      <c r="F176" s="973"/>
      <c r="H176" s="91"/>
    </row>
    <row r="177" ht="15.75" customHeight="1" spans="1:8">
      <c r="A177" s="91"/>
      <c r="B177" s="91"/>
      <c r="D177" s="91"/>
      <c r="E177" s="91"/>
      <c r="F177" s="973"/>
      <c r="H177" s="91"/>
    </row>
    <row r="178" ht="15.75" customHeight="1" spans="1:8">
      <c r="A178" s="91"/>
      <c r="B178" s="91"/>
      <c r="D178" s="91"/>
      <c r="E178" s="91"/>
      <c r="F178" s="973"/>
      <c r="H178" s="91"/>
    </row>
    <row r="179" ht="15.75" customHeight="1" spans="1:8">
      <c r="A179" s="91"/>
      <c r="B179" s="91"/>
      <c r="D179" s="91"/>
      <c r="E179" s="91"/>
      <c r="F179" s="973"/>
      <c r="H179" s="91"/>
    </row>
    <row r="180" ht="15.75" customHeight="1" spans="1:8">
      <c r="A180" s="91"/>
      <c r="B180" s="91"/>
      <c r="D180" s="91"/>
      <c r="E180" s="91"/>
      <c r="F180" s="973"/>
      <c r="H180" s="91"/>
    </row>
    <row r="181" ht="15.75" customHeight="1" spans="1:8">
      <c r="A181" s="91"/>
      <c r="B181" s="91"/>
      <c r="D181" s="91"/>
      <c r="E181" s="91"/>
      <c r="F181" s="973"/>
      <c r="H181" s="91"/>
    </row>
    <row r="182" ht="15.75" customHeight="1" spans="1:8">
      <c r="A182" s="91"/>
      <c r="B182" s="91"/>
      <c r="D182" s="91"/>
      <c r="E182" s="91"/>
      <c r="F182" s="973"/>
      <c r="H182" s="91"/>
    </row>
    <row r="183" ht="15.75" customHeight="1" spans="1:8">
      <c r="A183" s="91"/>
      <c r="B183" s="91"/>
      <c r="D183" s="91"/>
      <c r="E183" s="91"/>
      <c r="F183" s="973"/>
      <c r="H183" s="91"/>
    </row>
    <row r="184" ht="15.75" customHeight="1" spans="1:8">
      <c r="A184" s="91"/>
      <c r="B184" s="91"/>
      <c r="D184" s="91"/>
      <c r="E184" s="91"/>
      <c r="F184" s="973"/>
      <c r="H184" s="91"/>
    </row>
    <row r="185" ht="15.75" customHeight="1" spans="1:8">
      <c r="A185" s="91"/>
      <c r="B185" s="91"/>
      <c r="D185" s="91"/>
      <c r="E185" s="91"/>
      <c r="F185" s="973"/>
      <c r="H185" s="91"/>
    </row>
    <row r="186" ht="15.75" customHeight="1" spans="1:8">
      <c r="A186" s="91"/>
      <c r="B186" s="91"/>
      <c r="D186" s="91"/>
      <c r="E186" s="91"/>
      <c r="F186" s="973"/>
      <c r="H186" s="91"/>
    </row>
    <row r="187" ht="15.75" customHeight="1" spans="1:8">
      <c r="A187" s="91"/>
      <c r="B187" s="91"/>
      <c r="D187" s="91"/>
      <c r="E187" s="91"/>
      <c r="F187" s="973"/>
      <c r="H187" s="91"/>
    </row>
    <row r="188" ht="15.75" customHeight="1" spans="1:8">
      <c r="A188" s="91"/>
      <c r="B188" s="91"/>
      <c r="D188" s="91"/>
      <c r="E188" s="91"/>
      <c r="F188" s="973"/>
      <c r="H188" s="91"/>
    </row>
    <row r="189" ht="15.75" customHeight="1" spans="1:8">
      <c r="A189" s="91"/>
      <c r="B189" s="91"/>
      <c r="D189" s="91"/>
      <c r="E189" s="91"/>
      <c r="F189" s="973"/>
      <c r="H189" s="91"/>
    </row>
    <row r="190" ht="15.75" customHeight="1" spans="1:8">
      <c r="A190" s="91"/>
      <c r="B190" s="91"/>
      <c r="D190" s="91"/>
      <c r="E190" s="91"/>
      <c r="F190" s="973"/>
      <c r="H190" s="91"/>
    </row>
    <row r="191" ht="15.75" customHeight="1" spans="1:8">
      <c r="A191" s="91"/>
      <c r="B191" s="91"/>
      <c r="D191" s="91"/>
      <c r="E191" s="91"/>
      <c r="F191" s="973"/>
      <c r="H191" s="91"/>
    </row>
    <row r="192" ht="15.75" customHeight="1" spans="1:8">
      <c r="A192" s="91"/>
      <c r="B192" s="91"/>
      <c r="D192" s="91"/>
      <c r="E192" s="91"/>
      <c r="F192" s="973"/>
      <c r="H192" s="91"/>
    </row>
    <row r="193" ht="15.75" customHeight="1" spans="1:8">
      <c r="A193" s="91"/>
      <c r="B193" s="91"/>
      <c r="D193" s="91"/>
      <c r="E193" s="91"/>
      <c r="F193" s="973"/>
      <c r="H193" s="91"/>
    </row>
    <row r="194" ht="15.75" customHeight="1" spans="1:8">
      <c r="A194" s="91"/>
      <c r="B194" s="91"/>
      <c r="D194" s="91"/>
      <c r="E194" s="91"/>
      <c r="F194" s="973"/>
      <c r="H194" s="91"/>
    </row>
    <row r="195" ht="15.75" customHeight="1" spans="1:8">
      <c r="A195" s="91"/>
      <c r="B195" s="91"/>
      <c r="D195" s="91"/>
      <c r="E195" s="91"/>
      <c r="F195" s="973"/>
      <c r="H195" s="91"/>
    </row>
    <row r="196" ht="15.75" customHeight="1" spans="1:8">
      <c r="A196" s="91"/>
      <c r="B196" s="91"/>
      <c r="D196" s="91"/>
      <c r="E196" s="91"/>
      <c r="F196" s="973"/>
      <c r="H196" s="91"/>
    </row>
    <row r="197" ht="15.75" customHeight="1" spans="1:8">
      <c r="A197" s="91"/>
      <c r="B197" s="91"/>
      <c r="D197" s="91"/>
      <c r="E197" s="91"/>
      <c r="F197" s="973"/>
      <c r="H197" s="91"/>
    </row>
    <row r="198" ht="15.75" customHeight="1" spans="1:8">
      <c r="A198" s="91"/>
      <c r="B198" s="91"/>
      <c r="D198" s="91"/>
      <c r="E198" s="91"/>
      <c r="F198" s="973"/>
      <c r="H198" s="91"/>
    </row>
    <row r="199" ht="15.75" customHeight="1" spans="1:8">
      <c r="A199" s="91"/>
      <c r="B199" s="91"/>
      <c r="D199" s="91"/>
      <c r="E199" s="91"/>
      <c r="F199" s="973"/>
      <c r="H199" s="91"/>
    </row>
    <row r="200" ht="15.75" customHeight="1" spans="1:8">
      <c r="A200" s="91"/>
      <c r="B200" s="91"/>
      <c r="D200" s="91"/>
      <c r="E200" s="91"/>
      <c r="F200" s="973"/>
      <c r="H200" s="91"/>
    </row>
    <row r="201" ht="15.75" customHeight="1" spans="1:8">
      <c r="A201" s="91"/>
      <c r="B201" s="91"/>
      <c r="D201" s="91"/>
      <c r="E201" s="91"/>
      <c r="F201" s="973"/>
      <c r="H201" s="91"/>
    </row>
    <row r="202" ht="15.75" customHeight="1" spans="1:8">
      <c r="A202" s="91"/>
      <c r="B202" s="91"/>
      <c r="D202" s="91"/>
      <c r="E202" s="91"/>
      <c r="F202" s="973"/>
      <c r="H202" s="91"/>
    </row>
    <row r="203" ht="15.75" customHeight="1" spans="1:8">
      <c r="A203" s="91"/>
      <c r="B203" s="91"/>
      <c r="D203" s="91"/>
      <c r="E203" s="91"/>
      <c r="F203" s="973"/>
      <c r="H203" s="91"/>
    </row>
    <row r="204" ht="15.75" customHeight="1" spans="1:8">
      <c r="A204" s="91"/>
      <c r="B204" s="91"/>
      <c r="D204" s="91"/>
      <c r="E204" s="91"/>
      <c r="F204" s="973"/>
      <c r="H204" s="91"/>
    </row>
    <row r="205" ht="15.75" customHeight="1" spans="1:8">
      <c r="A205" s="91"/>
      <c r="B205" s="91"/>
      <c r="D205" s="91"/>
      <c r="E205" s="91"/>
      <c r="F205" s="973"/>
      <c r="H205" s="91"/>
    </row>
    <row r="206" ht="15.75" customHeight="1" spans="1:8">
      <c r="A206" s="91"/>
      <c r="B206" s="91"/>
      <c r="D206" s="91"/>
      <c r="E206" s="91"/>
      <c r="F206" s="973"/>
      <c r="H206" s="91"/>
    </row>
    <row r="207" ht="15.75" customHeight="1" spans="1:8">
      <c r="A207" s="91"/>
      <c r="B207" s="91"/>
      <c r="D207" s="91"/>
      <c r="E207" s="91"/>
      <c r="F207" s="973"/>
      <c r="H207" s="91"/>
    </row>
    <row r="208" ht="15.75" customHeight="1" spans="1:8">
      <c r="A208" s="91"/>
      <c r="B208" s="91"/>
      <c r="D208" s="91"/>
      <c r="E208" s="91"/>
      <c r="F208" s="973"/>
      <c r="H208" s="91"/>
    </row>
    <row r="209" ht="15.75" customHeight="1" spans="1:8">
      <c r="A209" s="91"/>
      <c r="B209" s="91"/>
      <c r="D209" s="91"/>
      <c r="E209" s="91"/>
      <c r="F209" s="973"/>
      <c r="H209" s="91"/>
    </row>
    <row r="210" ht="15.75" customHeight="1" spans="1:8">
      <c r="A210" s="91"/>
      <c r="B210" s="91"/>
      <c r="D210" s="91"/>
      <c r="E210" s="91"/>
      <c r="F210" s="973"/>
      <c r="H210" s="91"/>
    </row>
    <row r="211" ht="15.75" customHeight="1" spans="1:8">
      <c r="A211" s="91"/>
      <c r="B211" s="91"/>
      <c r="D211" s="91"/>
      <c r="E211" s="91"/>
      <c r="F211" s="973"/>
      <c r="H211" s="91"/>
    </row>
    <row r="212" ht="15.75" customHeight="1" spans="1:8">
      <c r="A212" s="91"/>
      <c r="B212" s="91"/>
      <c r="D212" s="91"/>
      <c r="E212" s="91"/>
      <c r="F212" s="973"/>
      <c r="H212" s="91"/>
    </row>
    <row r="213" ht="15.75" customHeight="1" spans="1:8">
      <c r="A213" s="91"/>
      <c r="B213" s="91"/>
      <c r="D213" s="91"/>
      <c r="E213" s="91"/>
      <c r="F213" s="973"/>
      <c r="H213" s="91"/>
    </row>
    <row r="214" ht="15.75" customHeight="1" spans="1:8">
      <c r="A214" s="91"/>
      <c r="B214" s="91"/>
      <c r="D214" s="91"/>
      <c r="E214" s="91"/>
      <c r="F214" s="973"/>
      <c r="H214" s="91"/>
    </row>
    <row r="215" ht="15.75" customHeight="1" spans="1:8">
      <c r="A215" s="91"/>
      <c r="B215" s="91"/>
      <c r="D215" s="91"/>
      <c r="E215" s="91"/>
      <c r="F215" s="973"/>
      <c r="H215" s="91"/>
    </row>
    <row r="216" ht="15.75" customHeight="1" spans="1:8">
      <c r="A216" s="91"/>
      <c r="B216" s="91"/>
      <c r="D216" s="91"/>
      <c r="E216" s="91"/>
      <c r="F216" s="973"/>
      <c r="H216" s="91"/>
    </row>
    <row r="217" ht="15.75" customHeight="1" spans="1:8">
      <c r="A217" s="91"/>
      <c r="B217" s="91"/>
      <c r="D217" s="91"/>
      <c r="E217" s="91"/>
      <c r="F217" s="973"/>
      <c r="H217" s="91"/>
    </row>
    <row r="218" ht="15.75" customHeight="1" spans="1:8">
      <c r="A218" s="91"/>
      <c r="B218" s="91"/>
      <c r="D218" s="91"/>
      <c r="E218" s="91"/>
      <c r="F218" s="973"/>
      <c r="H218" s="91"/>
    </row>
    <row r="219" ht="15.75" customHeight="1" spans="1:8">
      <c r="A219" s="91"/>
      <c r="B219" s="91"/>
      <c r="D219" s="91"/>
      <c r="E219" s="91"/>
      <c r="F219" s="973"/>
      <c r="H219" s="91"/>
    </row>
    <row r="220" ht="15.75" customHeight="1" spans="1:8">
      <c r="A220" s="91"/>
      <c r="B220" s="91"/>
      <c r="D220" s="91"/>
      <c r="E220" s="91"/>
      <c r="F220" s="973"/>
      <c r="H220" s="91"/>
    </row>
    <row r="221" ht="15.75" customHeight="1" spans="1:8">
      <c r="A221" s="91"/>
      <c r="B221" s="91"/>
      <c r="D221" s="91"/>
      <c r="E221" s="91"/>
      <c r="F221" s="973"/>
      <c r="H221" s="91"/>
    </row>
    <row r="222" ht="15.75" customHeight="1" spans="1:8">
      <c r="A222" s="91"/>
      <c r="B222" s="91"/>
      <c r="D222" s="91"/>
      <c r="E222" s="91"/>
      <c r="F222" s="973"/>
      <c r="H222" s="91"/>
    </row>
    <row r="223" ht="15.75" customHeight="1" spans="1:8">
      <c r="A223" s="91"/>
      <c r="B223" s="91"/>
      <c r="D223" s="91"/>
      <c r="E223" s="91"/>
      <c r="F223" s="973"/>
      <c r="H223" s="91"/>
    </row>
    <row r="224" ht="15.75" customHeight="1" spans="1:8">
      <c r="A224" s="91"/>
      <c r="B224" s="91"/>
      <c r="D224" s="91"/>
      <c r="E224" s="91"/>
      <c r="F224" s="973"/>
      <c r="H224" s="91"/>
    </row>
    <row r="225" ht="15.75" customHeight="1" spans="1:8">
      <c r="A225" s="91"/>
      <c r="B225" s="91"/>
      <c r="D225" s="91"/>
      <c r="E225" s="91"/>
      <c r="F225" s="973"/>
      <c r="H225" s="91"/>
    </row>
    <row r="226" ht="15.75" customHeight="1" spans="1:8">
      <c r="A226" s="91"/>
      <c r="B226" s="91"/>
      <c r="D226" s="91"/>
      <c r="E226" s="91"/>
      <c r="F226" s="973"/>
      <c r="H226" s="91"/>
    </row>
    <row r="227" ht="15.75" customHeight="1" spans="1:8">
      <c r="A227" s="91"/>
      <c r="B227" s="91"/>
      <c r="D227" s="91"/>
      <c r="E227" s="91"/>
      <c r="F227" s="973"/>
      <c r="H227" s="91"/>
    </row>
    <row r="228" ht="15.75" customHeight="1" spans="1:8">
      <c r="A228" s="91"/>
      <c r="B228" s="91"/>
      <c r="D228" s="91"/>
      <c r="E228" s="91"/>
      <c r="F228" s="973"/>
      <c r="H228" s="91"/>
    </row>
    <row r="229" ht="15.75" customHeight="1" spans="1:8">
      <c r="A229" s="91"/>
      <c r="B229" s="91"/>
      <c r="D229" s="91"/>
      <c r="E229" s="91"/>
      <c r="F229" s="973"/>
      <c r="H229" s="91"/>
    </row>
    <row r="230" ht="15.75" customHeight="1" spans="1:8">
      <c r="A230" s="91"/>
      <c r="B230" s="91"/>
      <c r="D230" s="91"/>
      <c r="E230" s="91"/>
      <c r="F230" s="973"/>
      <c r="H230" s="91"/>
    </row>
    <row r="231" ht="15.75" customHeight="1" spans="1:8">
      <c r="A231" s="91"/>
      <c r="B231" s="91"/>
      <c r="D231" s="91"/>
      <c r="E231" s="91"/>
      <c r="F231" s="973"/>
      <c r="H231" s="91"/>
    </row>
    <row r="232" ht="15.75" customHeight="1" spans="1:8">
      <c r="A232" s="91"/>
      <c r="B232" s="91"/>
      <c r="D232" s="91"/>
      <c r="E232" s="91"/>
      <c r="F232" s="973"/>
      <c r="H232" s="91"/>
    </row>
    <row r="233" ht="15.75" customHeight="1" spans="1:8">
      <c r="A233" s="91"/>
      <c r="B233" s="91"/>
      <c r="D233" s="91"/>
      <c r="E233" s="91"/>
      <c r="F233" s="973"/>
      <c r="H233" s="91"/>
    </row>
    <row r="234" ht="15.75" customHeight="1" spans="1:8">
      <c r="A234" s="91"/>
      <c r="B234" s="91"/>
      <c r="D234" s="91"/>
      <c r="E234" s="91"/>
      <c r="F234" s="973"/>
      <c r="H234" s="91"/>
    </row>
    <row r="235" ht="15.75" customHeight="1" spans="1:8">
      <c r="A235" s="91"/>
      <c r="B235" s="91"/>
      <c r="D235" s="91"/>
      <c r="E235" s="91"/>
      <c r="F235" s="973"/>
      <c r="H235" s="91"/>
    </row>
    <row r="236" ht="15.75" customHeight="1" spans="1:8">
      <c r="A236" s="91"/>
      <c r="B236" s="91"/>
      <c r="D236" s="91"/>
      <c r="E236" s="91"/>
      <c r="F236" s="973"/>
      <c r="H236" s="91"/>
    </row>
    <row r="237" ht="15.75" customHeight="1" spans="1:8">
      <c r="A237" s="91"/>
      <c r="B237" s="91"/>
      <c r="D237" s="91"/>
      <c r="E237" s="91"/>
      <c r="F237" s="973"/>
      <c r="H237" s="91"/>
    </row>
    <row r="238" ht="15.75" customHeight="1" spans="1:8">
      <c r="A238" s="91"/>
      <c r="B238" s="91"/>
      <c r="D238" s="91"/>
      <c r="E238" s="91"/>
      <c r="F238" s="973"/>
      <c r="H238" s="91"/>
    </row>
    <row r="239" ht="15.75" customHeight="1" spans="1:8">
      <c r="A239" s="91"/>
      <c r="B239" s="91"/>
      <c r="D239" s="91"/>
      <c r="E239" s="91"/>
      <c r="F239" s="973"/>
      <c r="H239" s="91"/>
    </row>
    <row r="240" ht="15.75" customHeight="1" spans="1:8">
      <c r="A240" s="91"/>
      <c r="B240" s="91"/>
      <c r="D240" s="91"/>
      <c r="E240" s="91"/>
      <c r="F240" s="973"/>
      <c r="H240" s="91"/>
    </row>
    <row r="241" ht="15.75" customHeight="1" spans="1:8">
      <c r="A241" s="91"/>
      <c r="B241" s="91"/>
      <c r="D241" s="91"/>
      <c r="E241" s="91"/>
      <c r="F241" s="973"/>
      <c r="H241" s="91"/>
    </row>
    <row r="242" ht="15.75" customHeight="1" spans="1:8">
      <c r="A242" s="91"/>
      <c r="B242" s="91"/>
      <c r="D242" s="91"/>
      <c r="E242" s="91"/>
      <c r="F242" s="973"/>
      <c r="H242" s="91"/>
    </row>
    <row r="243" ht="15.75" customHeight="1" spans="1:8">
      <c r="A243" s="91"/>
      <c r="B243" s="91"/>
      <c r="D243" s="91"/>
      <c r="E243" s="91"/>
      <c r="F243" s="973"/>
      <c r="H243" s="91"/>
    </row>
    <row r="244" ht="15.75" customHeight="1" spans="1:8">
      <c r="A244" s="91"/>
      <c r="B244" s="91"/>
      <c r="D244" s="91"/>
      <c r="E244" s="91"/>
      <c r="F244" s="973"/>
      <c r="H244" s="91"/>
    </row>
    <row r="245" ht="15.75" customHeight="1" spans="1:8">
      <c r="A245" s="91"/>
      <c r="B245" s="91"/>
      <c r="D245" s="91"/>
      <c r="E245" s="91"/>
      <c r="F245" s="973"/>
      <c r="H245" s="91"/>
    </row>
    <row r="246" ht="15.75" customHeight="1" spans="1:8">
      <c r="A246" s="91"/>
      <c r="B246" s="91"/>
      <c r="D246" s="91"/>
      <c r="E246" s="91"/>
      <c r="F246" s="973"/>
      <c r="H246" s="91"/>
    </row>
    <row r="247" ht="15.75" customHeight="1" spans="1:8">
      <c r="A247" s="91"/>
      <c r="B247" s="91"/>
      <c r="D247" s="91"/>
      <c r="E247" s="91"/>
      <c r="F247" s="973"/>
      <c r="H247" s="91"/>
    </row>
    <row r="248" ht="15.75" customHeight="1" spans="1:8">
      <c r="A248" s="91"/>
      <c r="B248" s="91"/>
      <c r="D248" s="91"/>
      <c r="E248" s="91"/>
      <c r="F248" s="973"/>
      <c r="H248" s="91"/>
    </row>
    <row r="249" ht="15.75" customHeight="1" spans="1:8">
      <c r="A249" s="91"/>
      <c r="B249" s="91"/>
      <c r="D249" s="91"/>
      <c r="E249" s="91"/>
      <c r="F249" s="973"/>
      <c r="H249" s="91"/>
    </row>
    <row r="250" ht="15.75" customHeight="1" spans="1:8">
      <c r="A250" s="91"/>
      <c r="B250" s="91"/>
      <c r="D250" s="91"/>
      <c r="E250" s="91"/>
      <c r="F250" s="973"/>
      <c r="H250" s="91"/>
    </row>
    <row r="251" ht="15.75" customHeight="1" spans="1:8">
      <c r="A251" s="91"/>
      <c r="B251" s="91"/>
      <c r="D251" s="91"/>
      <c r="E251" s="91"/>
      <c r="F251" s="973"/>
      <c r="H251" s="91"/>
    </row>
    <row r="252" ht="15.75" customHeight="1" spans="1:8">
      <c r="A252" s="91"/>
      <c r="B252" s="91"/>
      <c r="D252" s="91"/>
      <c r="E252" s="91"/>
      <c r="F252" s="973"/>
      <c r="H252" s="91"/>
    </row>
    <row r="253" ht="15.75" customHeight="1" spans="1:8">
      <c r="A253" s="91"/>
      <c r="B253" s="91"/>
      <c r="D253" s="91"/>
      <c r="E253" s="91"/>
      <c r="F253" s="973"/>
      <c r="H253" s="91"/>
    </row>
    <row r="254" ht="15.75" customHeight="1" spans="1:8">
      <c r="A254" s="91"/>
      <c r="B254" s="91"/>
      <c r="D254" s="91"/>
      <c r="E254" s="91"/>
      <c r="F254" s="973"/>
      <c r="H254" s="91"/>
    </row>
    <row r="255" ht="15.75" customHeight="1" spans="1:8">
      <c r="A255" s="91"/>
      <c r="B255" s="91"/>
      <c r="D255" s="91"/>
      <c r="E255" s="91"/>
      <c r="F255" s="973"/>
      <c r="H255" s="91"/>
    </row>
    <row r="256" ht="15.75" customHeight="1" spans="1:8">
      <c r="A256" s="91"/>
      <c r="B256" s="91"/>
      <c r="D256" s="91"/>
      <c r="E256" s="91"/>
      <c r="F256" s="973"/>
      <c r="H256" s="91"/>
    </row>
    <row r="257" ht="15.75" customHeight="1" spans="1:8">
      <c r="A257" s="91"/>
      <c r="B257" s="91"/>
      <c r="D257" s="91"/>
      <c r="E257" s="91"/>
      <c r="F257" s="973"/>
      <c r="H257" s="91"/>
    </row>
    <row r="258" ht="15.75" customHeight="1" spans="1:8">
      <c r="A258" s="91"/>
      <c r="B258" s="91"/>
      <c r="D258" s="91"/>
      <c r="E258" s="91"/>
      <c r="F258" s="973"/>
      <c r="H258" s="91"/>
    </row>
    <row r="259" ht="15.75" customHeight="1" spans="1:8">
      <c r="A259" s="91"/>
      <c r="B259" s="91"/>
      <c r="D259" s="91"/>
      <c r="E259" s="91"/>
      <c r="F259" s="973"/>
      <c r="H259" s="91"/>
    </row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18:H18"/>
    <mergeCell ref="A41:H41"/>
    <mergeCell ref="A44:H44"/>
    <mergeCell ref="A50:H50"/>
    <mergeCell ref="A52:H52"/>
    <mergeCell ref="A55:H55"/>
    <mergeCell ref="A57:H57"/>
    <mergeCell ref="A59:H59"/>
    <mergeCell ref="A63:C63"/>
    <mergeCell ref="A64:C64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002"/>
  <sheetViews>
    <sheetView topLeftCell="A7" workbookViewId="0">
      <selection activeCell="A7" sqref="A7:I7"/>
    </sheetView>
  </sheetViews>
  <sheetFormatPr defaultColWidth="12.5714285714286" defaultRowHeight="15" customHeight="1"/>
  <cols>
    <col min="1" max="1" width="21.4285714285714" customWidth="1"/>
    <col min="2" max="2" width="17.8571428571429" customWidth="1"/>
    <col min="3" max="3" width="100.714285714286" customWidth="1"/>
    <col min="4" max="4" width="10.7142857142857" customWidth="1"/>
    <col min="5" max="5" width="9.42857142857143" customWidth="1"/>
    <col min="6" max="6" width="16.4285714285714" customWidth="1"/>
    <col min="7" max="7" width="13.1428571428571" customWidth="1"/>
    <col min="8" max="9" width="20.4285714285714" customWidth="1"/>
  </cols>
  <sheetData>
    <row r="1" ht="15.75" customHeight="1" spans="1:9">
      <c r="A1" s="377"/>
      <c r="B1" s="92"/>
      <c r="C1" s="92"/>
      <c r="D1" s="92"/>
      <c r="E1" s="92"/>
      <c r="F1" s="1048"/>
      <c r="G1" s="92"/>
      <c r="H1" s="92"/>
      <c r="I1" s="92"/>
    </row>
    <row r="2" ht="15.75" customHeight="1" spans="1:9">
      <c r="A2" s="882"/>
      <c r="B2" s="92"/>
      <c r="C2" s="92"/>
      <c r="D2" s="92"/>
      <c r="E2" s="92"/>
      <c r="F2" s="1048"/>
      <c r="G2" s="92"/>
      <c r="H2" s="92"/>
      <c r="I2" s="92"/>
    </row>
    <row r="3" ht="15.75" customHeight="1" spans="1:9">
      <c r="A3" s="92"/>
      <c r="B3" s="92"/>
      <c r="C3" s="92"/>
      <c r="D3" s="92"/>
      <c r="E3" s="92"/>
      <c r="F3" s="1048"/>
      <c r="G3" s="92"/>
      <c r="H3" s="92"/>
      <c r="I3" s="92"/>
    </row>
    <row r="4" ht="15.75" customHeight="1" spans="1:9">
      <c r="A4" s="92"/>
      <c r="B4" s="92"/>
      <c r="C4" s="92"/>
      <c r="D4" s="92"/>
      <c r="E4" s="92"/>
      <c r="F4" s="1048"/>
      <c r="G4" s="92"/>
      <c r="H4" s="92"/>
      <c r="I4" s="92"/>
    </row>
    <row r="5" ht="15.75" customHeight="1" spans="1:9">
      <c r="A5" s="91"/>
      <c r="B5" s="91"/>
      <c r="C5" s="92"/>
      <c r="D5" s="92"/>
      <c r="E5" s="92"/>
      <c r="F5" s="1048"/>
      <c r="G5" s="92"/>
      <c r="H5" s="92"/>
      <c r="I5" s="92"/>
    </row>
    <row r="6" ht="15.75" customHeight="1" spans="1:1">
      <c r="A6" s="95" t="s">
        <v>0</v>
      </c>
    </row>
    <row r="7" ht="15.75" customHeight="1" spans="1:1">
      <c r="A7" s="95" t="s">
        <v>1</v>
      </c>
    </row>
    <row r="8" ht="15.75" customHeight="1" spans="1:1">
      <c r="A8" s="95" t="s">
        <v>2</v>
      </c>
    </row>
    <row r="9" ht="15.75" customHeight="1" spans="1:1">
      <c r="A9" s="96" t="s">
        <v>3</v>
      </c>
    </row>
    <row r="10" ht="15.75" customHeight="1" spans="1:1">
      <c r="A10" s="96" t="s">
        <v>4</v>
      </c>
    </row>
    <row r="11" ht="15.75" customHeight="1" spans="1:1">
      <c r="A11" s="98" t="s">
        <v>5</v>
      </c>
    </row>
    <row r="12" ht="15.75" customHeight="1" spans="1:9">
      <c r="A12" s="100"/>
      <c r="B12" s="101"/>
      <c r="C12" s="101"/>
      <c r="D12" s="102"/>
      <c r="E12" s="102"/>
      <c r="F12" s="312"/>
      <c r="G12" s="101"/>
      <c r="H12" s="102"/>
      <c r="I12" s="102"/>
    </row>
    <row r="13" ht="15.75" customHeight="1" spans="1:9">
      <c r="A13" s="104" t="s">
        <v>6</v>
      </c>
      <c r="B13" s="105"/>
      <c r="C13" s="105"/>
      <c r="D13" s="105"/>
      <c r="E13" s="105"/>
      <c r="F13" s="105"/>
      <c r="G13" s="105"/>
      <c r="H13" s="105"/>
      <c r="I13" s="105"/>
    </row>
    <row r="14" ht="15.75" customHeight="1" spans="1:9">
      <c r="A14" s="101"/>
      <c r="B14" s="101"/>
      <c r="C14" s="101"/>
      <c r="D14" s="102"/>
      <c r="E14" s="102"/>
      <c r="F14" s="312"/>
      <c r="G14" s="101"/>
      <c r="H14" s="102"/>
      <c r="I14" s="102"/>
    </row>
    <row r="15" ht="54" customHeight="1" spans="1:9">
      <c r="A15" s="19" t="s">
        <v>7</v>
      </c>
      <c r="B15" s="19" t="s">
        <v>8</v>
      </c>
      <c r="C15" s="19" t="s">
        <v>9</v>
      </c>
      <c r="D15" s="19" t="s">
        <v>10</v>
      </c>
      <c r="E15" s="19" t="s">
        <v>11</v>
      </c>
      <c r="F15" s="989" t="s">
        <v>12</v>
      </c>
      <c r="G15" s="19" t="s">
        <v>13</v>
      </c>
      <c r="H15" s="21" t="s">
        <v>14</v>
      </c>
      <c r="I15" s="19" t="s">
        <v>15</v>
      </c>
    </row>
    <row r="16" ht="18.75" customHeight="1" spans="1:9">
      <c r="A16" s="22" t="s">
        <v>16</v>
      </c>
      <c r="B16" s="106"/>
      <c r="C16" s="106"/>
      <c r="D16" s="106"/>
      <c r="E16" s="106"/>
      <c r="F16" s="106"/>
      <c r="G16" s="106"/>
      <c r="H16" s="107"/>
      <c r="I16" s="152">
        <f>SUM(F17:F20)</f>
        <v>53300</v>
      </c>
    </row>
    <row r="17" ht="15.75" customHeight="1" spans="1:9">
      <c r="A17" s="116" t="s">
        <v>887</v>
      </c>
      <c r="B17" s="116" t="s">
        <v>18</v>
      </c>
      <c r="C17" s="218" t="s">
        <v>888</v>
      </c>
      <c r="D17" s="140">
        <v>45308</v>
      </c>
      <c r="E17" s="140">
        <v>45341</v>
      </c>
      <c r="F17" s="365">
        <v>9800</v>
      </c>
      <c r="G17" s="140">
        <v>45348</v>
      </c>
      <c r="H17" s="290">
        <v>1000000000</v>
      </c>
      <c r="I17" s="1051"/>
    </row>
    <row r="18" ht="15.75" customHeight="1" spans="1:9">
      <c r="A18" s="116" t="s">
        <v>889</v>
      </c>
      <c r="B18" s="226" t="s">
        <v>18</v>
      </c>
      <c r="C18" s="243" t="s">
        <v>890</v>
      </c>
      <c r="D18" s="140">
        <v>45343</v>
      </c>
      <c r="E18" s="140">
        <v>45345</v>
      </c>
      <c r="F18" s="365">
        <v>13500</v>
      </c>
      <c r="G18" s="140">
        <v>45348</v>
      </c>
      <c r="H18" s="836">
        <v>1000000000</v>
      </c>
      <c r="I18" s="1052"/>
    </row>
    <row r="19" ht="15.75" customHeight="1" spans="1:9">
      <c r="A19" s="116" t="s">
        <v>891</v>
      </c>
      <c r="B19" s="162" t="s">
        <v>18</v>
      </c>
      <c r="C19" s="243" t="s">
        <v>892</v>
      </c>
      <c r="D19" s="140">
        <v>45345</v>
      </c>
      <c r="E19" s="140">
        <v>45345</v>
      </c>
      <c r="F19" s="121">
        <v>21600</v>
      </c>
      <c r="G19" s="140">
        <v>45348</v>
      </c>
      <c r="H19" s="290">
        <v>1000000000</v>
      </c>
      <c r="I19" s="1052"/>
    </row>
    <row r="20" ht="15.75" customHeight="1" spans="1:9">
      <c r="A20" s="220" t="s">
        <v>893</v>
      </c>
      <c r="B20" s="970" t="s">
        <v>18</v>
      </c>
      <c r="C20" s="218" t="s">
        <v>894</v>
      </c>
      <c r="D20" s="140">
        <v>45345</v>
      </c>
      <c r="E20" s="140">
        <v>45345</v>
      </c>
      <c r="F20" s="365">
        <v>8400</v>
      </c>
      <c r="G20" s="140">
        <v>45348</v>
      </c>
      <c r="H20" s="290">
        <v>1444000000</v>
      </c>
      <c r="I20" s="1052"/>
    </row>
    <row r="21" ht="24.75" customHeight="1" spans="1:38">
      <c r="A21" s="22" t="s">
        <v>51</v>
      </c>
      <c r="B21" s="106"/>
      <c r="C21" s="106"/>
      <c r="D21" s="106"/>
      <c r="E21" s="106"/>
      <c r="F21" s="106"/>
      <c r="G21" s="106"/>
      <c r="H21" s="107"/>
      <c r="I21" s="152">
        <f>SUM(F22:F70)</f>
        <v>254118.12</v>
      </c>
      <c r="AL21" s="147" t="s">
        <v>52</v>
      </c>
    </row>
    <row r="22" ht="15.75" customHeight="1" spans="1:9">
      <c r="A22" s="26" t="s">
        <v>895</v>
      </c>
      <c r="B22" s="116" t="s">
        <v>253</v>
      </c>
      <c r="C22" s="122" t="s">
        <v>395</v>
      </c>
      <c r="D22" s="289">
        <v>45327</v>
      </c>
      <c r="E22" s="118">
        <v>45344</v>
      </c>
      <c r="F22" s="121">
        <v>15286.33</v>
      </c>
      <c r="G22" s="140">
        <v>45348</v>
      </c>
      <c r="H22" s="116">
        <v>1444000000</v>
      </c>
      <c r="I22" s="1051"/>
    </row>
    <row r="23" ht="15.75" customHeight="1" spans="1:9">
      <c r="A23" s="116" t="s">
        <v>896</v>
      </c>
      <c r="B23" s="116" t="s">
        <v>253</v>
      </c>
      <c r="C23" s="122" t="s">
        <v>395</v>
      </c>
      <c r="D23" s="140">
        <v>45328</v>
      </c>
      <c r="E23" s="229">
        <v>45342</v>
      </c>
      <c r="F23" s="121">
        <v>690</v>
      </c>
      <c r="G23" s="140">
        <v>45348</v>
      </c>
      <c r="H23" s="162">
        <v>1444000000</v>
      </c>
      <c r="I23" s="1052"/>
    </row>
    <row r="24" ht="15.75" customHeight="1" spans="1:9">
      <c r="A24" s="116" t="s">
        <v>897</v>
      </c>
      <c r="B24" s="116" t="s">
        <v>82</v>
      </c>
      <c r="C24" s="122" t="s">
        <v>113</v>
      </c>
      <c r="D24" s="229">
        <v>45328</v>
      </c>
      <c r="E24" s="229">
        <v>45343</v>
      </c>
      <c r="F24" s="246">
        <v>9210</v>
      </c>
      <c r="G24" s="140">
        <v>45348</v>
      </c>
      <c r="H24" s="162">
        <v>1000000000</v>
      </c>
      <c r="I24" s="1052"/>
    </row>
    <row r="25" ht="15.75" customHeight="1" spans="1:9">
      <c r="A25" s="26" t="s">
        <v>898</v>
      </c>
      <c r="B25" s="116" t="s">
        <v>253</v>
      </c>
      <c r="C25" s="122" t="s">
        <v>395</v>
      </c>
      <c r="D25" s="229">
        <v>45330</v>
      </c>
      <c r="E25" s="229">
        <v>45342</v>
      </c>
      <c r="F25" s="246">
        <v>7385.12</v>
      </c>
      <c r="G25" s="140">
        <v>45348</v>
      </c>
      <c r="H25" s="116">
        <v>1444000000</v>
      </c>
      <c r="I25" s="1052"/>
    </row>
    <row r="26" ht="15.75" customHeight="1" spans="1:9">
      <c r="A26" s="116" t="s">
        <v>899</v>
      </c>
      <c r="B26" s="116" t="s">
        <v>60</v>
      </c>
      <c r="C26" s="122" t="s">
        <v>803</v>
      </c>
      <c r="D26" s="118">
        <v>45330</v>
      </c>
      <c r="E26" s="118">
        <v>45349</v>
      </c>
      <c r="F26" s="365">
        <v>7050.49</v>
      </c>
      <c r="G26" s="140">
        <v>45348</v>
      </c>
      <c r="H26" s="116">
        <v>1444000000</v>
      </c>
      <c r="I26" s="1052"/>
    </row>
    <row r="27" ht="15.75" customHeight="1" spans="1:9">
      <c r="A27" s="116" t="s">
        <v>900</v>
      </c>
      <c r="B27" s="116" t="s">
        <v>91</v>
      </c>
      <c r="C27" s="235" t="s">
        <v>249</v>
      </c>
      <c r="D27" s="118">
        <v>45331</v>
      </c>
      <c r="E27" s="118">
        <v>45348</v>
      </c>
      <c r="F27" s="246">
        <v>3701.13</v>
      </c>
      <c r="G27" s="140">
        <v>45348</v>
      </c>
      <c r="H27" s="164">
        <v>1000000000</v>
      </c>
      <c r="I27" s="1052"/>
    </row>
    <row r="28" ht="15.75" customHeight="1" spans="1:9">
      <c r="A28" s="116" t="s">
        <v>901</v>
      </c>
      <c r="B28" s="116" t="s">
        <v>74</v>
      </c>
      <c r="C28" s="235" t="s">
        <v>657</v>
      </c>
      <c r="D28" s="229">
        <v>45337</v>
      </c>
      <c r="E28" s="229">
        <v>45342</v>
      </c>
      <c r="F28" s="761">
        <v>192.67</v>
      </c>
      <c r="G28" s="140">
        <v>45348</v>
      </c>
      <c r="H28" s="116">
        <v>1000000000</v>
      </c>
      <c r="I28" s="1052"/>
    </row>
    <row r="29" ht="15.75" customHeight="1" spans="1:9">
      <c r="A29" s="116" t="s">
        <v>902</v>
      </c>
      <c r="B29" s="116" t="s">
        <v>213</v>
      </c>
      <c r="C29" s="122" t="s">
        <v>903</v>
      </c>
      <c r="D29" s="229">
        <v>45337</v>
      </c>
      <c r="E29" s="229">
        <v>45343</v>
      </c>
      <c r="F29" s="246">
        <v>2329.45</v>
      </c>
      <c r="G29" s="140">
        <v>45348</v>
      </c>
      <c r="H29" s="162">
        <v>1000000000</v>
      </c>
      <c r="I29" s="1052"/>
    </row>
    <row r="30" ht="15.75" customHeight="1" spans="1:9">
      <c r="A30" s="116" t="s">
        <v>904</v>
      </c>
      <c r="B30" s="116" t="s">
        <v>91</v>
      </c>
      <c r="C30" s="122" t="s">
        <v>249</v>
      </c>
      <c r="D30" s="229">
        <v>45337</v>
      </c>
      <c r="E30" s="229">
        <v>45343</v>
      </c>
      <c r="F30" s="761">
        <v>534.61</v>
      </c>
      <c r="G30" s="140">
        <v>45348</v>
      </c>
      <c r="H30" s="162">
        <v>1444000000</v>
      </c>
      <c r="I30" s="1052"/>
    </row>
    <row r="31" ht="15.75" customHeight="1" spans="1:9">
      <c r="A31" s="116" t="s">
        <v>905</v>
      </c>
      <c r="B31" s="116" t="s">
        <v>121</v>
      </c>
      <c r="C31" s="235" t="s">
        <v>308</v>
      </c>
      <c r="D31" s="229">
        <v>45338</v>
      </c>
      <c r="E31" s="229">
        <v>45341</v>
      </c>
      <c r="F31" s="973">
        <v>10712.24</v>
      </c>
      <c r="G31" s="140">
        <v>45348</v>
      </c>
      <c r="H31" s="162">
        <v>10000000000</v>
      </c>
      <c r="I31" s="1052"/>
    </row>
    <row r="32" ht="15.75" customHeight="1" spans="1:9">
      <c r="A32" s="116" t="s">
        <v>906</v>
      </c>
      <c r="B32" s="116" t="s">
        <v>213</v>
      </c>
      <c r="C32" s="122" t="s">
        <v>670</v>
      </c>
      <c r="D32" s="140">
        <v>45338</v>
      </c>
      <c r="E32" s="229">
        <v>45342</v>
      </c>
      <c r="F32" s="246">
        <v>417.92</v>
      </c>
      <c r="G32" s="140">
        <v>45348</v>
      </c>
      <c r="H32" s="162">
        <v>1444000000</v>
      </c>
      <c r="I32" s="1052"/>
    </row>
    <row r="33" ht="15.75" customHeight="1" spans="1:9">
      <c r="A33" s="116" t="s">
        <v>907</v>
      </c>
      <c r="B33" s="116" t="s">
        <v>121</v>
      </c>
      <c r="C33" s="122" t="s">
        <v>308</v>
      </c>
      <c r="D33" s="140">
        <v>45339</v>
      </c>
      <c r="E33" s="229">
        <v>45342</v>
      </c>
      <c r="F33" s="761">
        <v>2422.88</v>
      </c>
      <c r="G33" s="140">
        <v>45348</v>
      </c>
      <c r="H33" s="116">
        <v>1444000000</v>
      </c>
      <c r="I33" s="1052"/>
    </row>
    <row r="34" ht="15.75" customHeight="1" spans="1:9">
      <c r="A34" s="116" t="s">
        <v>908</v>
      </c>
      <c r="B34" s="116" t="s">
        <v>354</v>
      </c>
      <c r="C34" s="224" t="s">
        <v>909</v>
      </c>
      <c r="D34" s="1049">
        <v>45341</v>
      </c>
      <c r="E34" s="229">
        <v>45342</v>
      </c>
      <c r="F34" s="246">
        <v>181.62</v>
      </c>
      <c r="G34" s="140">
        <v>45348</v>
      </c>
      <c r="H34" s="116">
        <v>1000000000</v>
      </c>
      <c r="I34" s="121"/>
    </row>
    <row r="35" ht="15.75" customHeight="1" spans="1:9">
      <c r="A35" s="116" t="s">
        <v>910</v>
      </c>
      <c r="B35" s="116" t="s">
        <v>115</v>
      </c>
      <c r="C35" s="235" t="s">
        <v>132</v>
      </c>
      <c r="D35" s="140">
        <v>45341</v>
      </c>
      <c r="E35" s="229">
        <v>45342</v>
      </c>
      <c r="F35" s="72">
        <v>60.61</v>
      </c>
      <c r="G35" s="140">
        <v>45348</v>
      </c>
      <c r="H35" s="116">
        <v>1000000000</v>
      </c>
      <c r="I35" s="1051"/>
    </row>
    <row r="36" ht="15.75" customHeight="1" spans="1:9">
      <c r="A36" s="116" t="s">
        <v>911</v>
      </c>
      <c r="B36" s="116" t="s">
        <v>115</v>
      </c>
      <c r="C36" s="122" t="s">
        <v>132</v>
      </c>
      <c r="D36" s="140">
        <v>45341</v>
      </c>
      <c r="E36" s="229">
        <v>45342</v>
      </c>
      <c r="F36" s="121">
        <v>509.37</v>
      </c>
      <c r="G36" s="140">
        <v>45348</v>
      </c>
      <c r="H36" s="116">
        <v>1000000000</v>
      </c>
      <c r="I36" s="1052"/>
    </row>
    <row r="37" ht="15.75" customHeight="1" spans="1:9">
      <c r="A37" s="116" t="s">
        <v>912</v>
      </c>
      <c r="B37" s="116" t="s">
        <v>281</v>
      </c>
      <c r="C37" s="122" t="s">
        <v>282</v>
      </c>
      <c r="D37" s="229">
        <v>45341</v>
      </c>
      <c r="E37" s="229">
        <v>45343</v>
      </c>
      <c r="F37" s="761">
        <v>16107.78</v>
      </c>
      <c r="G37" s="140">
        <v>45348</v>
      </c>
      <c r="H37" s="116">
        <v>1000000000</v>
      </c>
      <c r="I37" s="1052"/>
    </row>
    <row r="38" ht="15.75" customHeight="1" spans="1:9">
      <c r="A38" s="116" t="s">
        <v>913</v>
      </c>
      <c r="B38" s="116" t="s">
        <v>914</v>
      </c>
      <c r="C38" s="122" t="s">
        <v>915</v>
      </c>
      <c r="D38" s="229">
        <v>45341</v>
      </c>
      <c r="E38" s="229">
        <v>45343</v>
      </c>
      <c r="F38" s="246">
        <v>10213.51</v>
      </c>
      <c r="G38" s="140">
        <v>45348</v>
      </c>
      <c r="H38" s="116">
        <v>1000000000</v>
      </c>
      <c r="I38" s="1052"/>
    </row>
    <row r="39" ht="15.75" customHeight="1" spans="1:9">
      <c r="A39" s="116" t="s">
        <v>916</v>
      </c>
      <c r="B39" s="116" t="s">
        <v>107</v>
      </c>
      <c r="C39" s="122" t="s">
        <v>810</v>
      </c>
      <c r="D39" s="229">
        <v>45341</v>
      </c>
      <c r="E39" s="229">
        <v>45343</v>
      </c>
      <c r="F39" s="121">
        <v>8504.69</v>
      </c>
      <c r="G39" s="140">
        <v>45348</v>
      </c>
      <c r="H39" s="116">
        <v>1000000000</v>
      </c>
      <c r="I39" s="1052"/>
    </row>
    <row r="40" ht="15.75" customHeight="1" spans="1:9">
      <c r="A40" s="116" t="s">
        <v>917</v>
      </c>
      <c r="B40" s="116" t="s">
        <v>79</v>
      </c>
      <c r="C40" s="122" t="s">
        <v>918</v>
      </c>
      <c r="D40" s="229">
        <v>45341</v>
      </c>
      <c r="E40" s="229">
        <v>45343</v>
      </c>
      <c r="F40" s="761">
        <v>5563.4</v>
      </c>
      <c r="G40" s="140">
        <v>45348</v>
      </c>
      <c r="H40" s="116">
        <v>1444000000</v>
      </c>
      <c r="I40" s="1052"/>
    </row>
    <row r="41" ht="15.75" customHeight="1" spans="1:9">
      <c r="A41" s="116" t="s">
        <v>919</v>
      </c>
      <c r="B41" s="116" t="s">
        <v>417</v>
      </c>
      <c r="C41" s="163" t="s">
        <v>812</v>
      </c>
      <c r="D41" s="140">
        <v>45341</v>
      </c>
      <c r="E41" s="118">
        <v>45344</v>
      </c>
      <c r="F41" s="365">
        <v>1560.43</v>
      </c>
      <c r="G41" s="140">
        <v>45348</v>
      </c>
      <c r="H41" s="164">
        <v>1000000000</v>
      </c>
      <c r="I41" s="1052"/>
    </row>
    <row r="42" ht="15.75" customHeight="1" spans="1:9">
      <c r="A42" s="116" t="s">
        <v>920</v>
      </c>
      <c r="B42" s="116" t="s">
        <v>417</v>
      </c>
      <c r="C42" s="122" t="s">
        <v>613</v>
      </c>
      <c r="D42" s="289">
        <v>45341</v>
      </c>
      <c r="E42" s="289">
        <v>45345</v>
      </c>
      <c r="F42" s="236">
        <v>15863.66</v>
      </c>
      <c r="G42" s="140">
        <v>45348</v>
      </c>
      <c r="H42" s="164">
        <v>1444000000</v>
      </c>
      <c r="I42" s="1052"/>
    </row>
    <row r="43" ht="15.75" customHeight="1" spans="1:9">
      <c r="A43" s="116" t="s">
        <v>921</v>
      </c>
      <c r="B43" s="116" t="s">
        <v>143</v>
      </c>
      <c r="C43" s="122" t="s">
        <v>144</v>
      </c>
      <c r="D43" s="229">
        <v>45342</v>
      </c>
      <c r="E43" s="229">
        <v>45343</v>
      </c>
      <c r="F43" s="165">
        <v>3313.39</v>
      </c>
      <c r="G43" s="140">
        <v>45348</v>
      </c>
      <c r="H43" s="162">
        <v>1444000000</v>
      </c>
      <c r="I43" s="1052"/>
    </row>
    <row r="44" ht="15.75" customHeight="1" spans="1:9">
      <c r="A44" s="116" t="s">
        <v>922</v>
      </c>
      <c r="B44" s="116" t="s">
        <v>74</v>
      </c>
      <c r="C44" s="122" t="s">
        <v>923</v>
      </c>
      <c r="D44" s="140">
        <v>45342</v>
      </c>
      <c r="E44" s="229">
        <v>45343</v>
      </c>
      <c r="F44" s="761">
        <v>83</v>
      </c>
      <c r="G44" s="140">
        <v>45348</v>
      </c>
      <c r="H44" s="116">
        <v>1000000000</v>
      </c>
      <c r="I44" s="1052"/>
    </row>
    <row r="45" ht="15.75" customHeight="1" spans="1:9">
      <c r="A45" s="116" t="s">
        <v>924</v>
      </c>
      <c r="B45" s="116" t="s">
        <v>281</v>
      </c>
      <c r="C45" s="122" t="s">
        <v>282</v>
      </c>
      <c r="D45" s="229">
        <v>45342</v>
      </c>
      <c r="E45" s="229">
        <v>45343</v>
      </c>
      <c r="F45" s="131">
        <v>17181.63</v>
      </c>
      <c r="G45" s="140">
        <v>45348</v>
      </c>
      <c r="H45" s="162">
        <v>1000000000</v>
      </c>
      <c r="I45" s="1052"/>
    </row>
    <row r="46" ht="15.75" customHeight="1" spans="1:9">
      <c r="A46" s="116" t="s">
        <v>925</v>
      </c>
      <c r="B46" s="116" t="s">
        <v>118</v>
      </c>
      <c r="C46" s="122" t="s">
        <v>926</v>
      </c>
      <c r="D46" s="229">
        <v>45342</v>
      </c>
      <c r="E46" s="229">
        <v>45343</v>
      </c>
      <c r="F46" s="761">
        <v>7793.12</v>
      </c>
      <c r="G46" s="140">
        <v>45348</v>
      </c>
      <c r="H46" s="162">
        <v>1000000000</v>
      </c>
      <c r="I46" s="1052"/>
    </row>
    <row r="47" ht="15.75" customHeight="1" spans="1:9">
      <c r="A47" s="116" t="s">
        <v>927</v>
      </c>
      <c r="B47" s="116" t="s">
        <v>295</v>
      </c>
      <c r="C47" s="122" t="s">
        <v>296</v>
      </c>
      <c r="D47" s="229">
        <v>45342</v>
      </c>
      <c r="E47" s="229">
        <v>45343</v>
      </c>
      <c r="F47" s="121">
        <v>483</v>
      </c>
      <c r="G47" s="140">
        <v>45348</v>
      </c>
      <c r="H47" s="116">
        <v>1444000000</v>
      </c>
      <c r="I47" s="1052"/>
    </row>
    <row r="48" ht="15.75" customHeight="1" spans="1:9">
      <c r="A48" s="116" t="s">
        <v>928</v>
      </c>
      <c r="B48" s="116" t="s">
        <v>91</v>
      </c>
      <c r="C48" s="122" t="s">
        <v>249</v>
      </c>
      <c r="D48" s="229">
        <v>45342</v>
      </c>
      <c r="E48" s="229">
        <v>45343</v>
      </c>
      <c r="F48" s="761">
        <v>523.82</v>
      </c>
      <c r="G48" s="140">
        <v>45348</v>
      </c>
      <c r="H48" s="162">
        <v>1444000000</v>
      </c>
      <c r="I48" s="1052"/>
    </row>
    <row r="49" ht="15.75" customHeight="1" spans="1:9">
      <c r="A49" s="116" t="s">
        <v>929</v>
      </c>
      <c r="B49" s="116" t="s">
        <v>104</v>
      </c>
      <c r="C49" s="230" t="s">
        <v>930</v>
      </c>
      <c r="D49" s="118">
        <v>45342</v>
      </c>
      <c r="E49" s="118">
        <v>45344</v>
      </c>
      <c r="F49" s="257">
        <v>2928</v>
      </c>
      <c r="G49" s="140">
        <v>45348</v>
      </c>
      <c r="H49" s="164">
        <v>1000000000</v>
      </c>
      <c r="I49" s="1052"/>
    </row>
    <row r="50" ht="15.75" customHeight="1" spans="1:9">
      <c r="A50" s="116" t="s">
        <v>931</v>
      </c>
      <c r="B50" s="116" t="s">
        <v>295</v>
      </c>
      <c r="C50" s="122" t="s">
        <v>591</v>
      </c>
      <c r="D50" s="140">
        <v>45342</v>
      </c>
      <c r="E50" s="118">
        <v>45344</v>
      </c>
      <c r="F50" s="365">
        <v>1400</v>
      </c>
      <c r="G50" s="140">
        <v>45348</v>
      </c>
      <c r="H50" s="116">
        <v>1444000000</v>
      </c>
      <c r="I50" s="1052"/>
    </row>
    <row r="51" ht="15.75" customHeight="1" spans="1:9">
      <c r="A51" s="116" t="s">
        <v>932</v>
      </c>
      <c r="B51" s="116" t="s">
        <v>295</v>
      </c>
      <c r="C51" s="122" t="s">
        <v>933</v>
      </c>
      <c r="D51" s="289">
        <v>45342</v>
      </c>
      <c r="E51" s="289">
        <v>45345</v>
      </c>
      <c r="F51" s="365">
        <v>2430.5</v>
      </c>
      <c r="G51" s="140">
        <v>45348</v>
      </c>
      <c r="H51" s="164">
        <v>1000000000</v>
      </c>
      <c r="I51" s="1052"/>
    </row>
    <row r="52" ht="15.75" customHeight="1" spans="1:9">
      <c r="A52" s="116" t="s">
        <v>934</v>
      </c>
      <c r="B52" s="116" t="s">
        <v>213</v>
      </c>
      <c r="C52" s="122" t="s">
        <v>214</v>
      </c>
      <c r="D52" s="140">
        <v>45342</v>
      </c>
      <c r="E52" s="289">
        <v>45345</v>
      </c>
      <c r="F52" s="365">
        <v>2019.57</v>
      </c>
      <c r="G52" s="140">
        <v>45348</v>
      </c>
      <c r="H52" s="164">
        <v>1000000000</v>
      </c>
      <c r="I52" s="1052"/>
    </row>
    <row r="53" ht="15.75" customHeight="1" spans="1:9">
      <c r="A53" s="116" t="s">
        <v>935</v>
      </c>
      <c r="B53" s="116" t="s">
        <v>54</v>
      </c>
      <c r="C53" s="235" t="s">
        <v>341</v>
      </c>
      <c r="D53" s="140">
        <v>45342</v>
      </c>
      <c r="E53" s="289">
        <v>45345</v>
      </c>
      <c r="F53" s="365">
        <v>7424.67</v>
      </c>
      <c r="G53" s="140">
        <v>45348</v>
      </c>
      <c r="H53" s="164">
        <v>1444000000</v>
      </c>
      <c r="I53" s="1052"/>
    </row>
    <row r="54" ht="15.75" customHeight="1" spans="1:9">
      <c r="A54" s="116" t="s">
        <v>936</v>
      </c>
      <c r="B54" s="116" t="s">
        <v>54</v>
      </c>
      <c r="C54" s="235" t="s">
        <v>341</v>
      </c>
      <c r="D54" s="140">
        <v>45342</v>
      </c>
      <c r="E54" s="289">
        <v>45345</v>
      </c>
      <c r="F54" s="365">
        <v>4726.33</v>
      </c>
      <c r="G54" s="140">
        <v>45348</v>
      </c>
      <c r="H54" s="164">
        <v>1444000000</v>
      </c>
      <c r="I54" s="1052"/>
    </row>
    <row r="55" ht="15.75" customHeight="1" spans="1:9">
      <c r="A55" s="116" t="s">
        <v>937</v>
      </c>
      <c r="B55" s="116" t="s">
        <v>54</v>
      </c>
      <c r="C55" s="235" t="s">
        <v>341</v>
      </c>
      <c r="D55" s="289">
        <v>45342</v>
      </c>
      <c r="E55" s="118">
        <v>45348</v>
      </c>
      <c r="F55" s="252">
        <v>1135.45</v>
      </c>
      <c r="G55" s="140">
        <v>45348</v>
      </c>
      <c r="H55" s="164">
        <v>1000000000</v>
      </c>
      <c r="I55" s="1052"/>
    </row>
    <row r="56" ht="15.75" customHeight="1" spans="1:9">
      <c r="A56" s="116" t="s">
        <v>938</v>
      </c>
      <c r="B56" s="116" t="s">
        <v>118</v>
      </c>
      <c r="C56" s="122" t="s">
        <v>119</v>
      </c>
      <c r="D56" s="229">
        <v>45343</v>
      </c>
      <c r="E56" s="229">
        <v>45343</v>
      </c>
      <c r="F56" s="761">
        <v>5379.25</v>
      </c>
      <c r="G56" s="140">
        <v>45348</v>
      </c>
      <c r="H56" s="162">
        <v>1000000000</v>
      </c>
      <c r="I56" s="1052"/>
    </row>
    <row r="57" ht="15.75" customHeight="1" spans="1:9">
      <c r="A57" s="116" t="s">
        <v>939</v>
      </c>
      <c r="B57" s="116" t="s">
        <v>940</v>
      </c>
      <c r="C57" s="122" t="s">
        <v>259</v>
      </c>
      <c r="D57" s="118">
        <v>45343</v>
      </c>
      <c r="E57" s="118">
        <v>45345</v>
      </c>
      <c r="F57" s="365">
        <v>8944.4</v>
      </c>
      <c r="G57" s="140">
        <v>45348</v>
      </c>
      <c r="H57" s="838">
        <v>1444000000</v>
      </c>
      <c r="I57" s="1052"/>
    </row>
    <row r="58" ht="15.75" customHeight="1" spans="1:9">
      <c r="A58" s="116" t="s">
        <v>941</v>
      </c>
      <c r="B58" s="116" t="s">
        <v>942</v>
      </c>
      <c r="C58" s="122" t="s">
        <v>943</v>
      </c>
      <c r="D58" s="118">
        <v>45343</v>
      </c>
      <c r="E58" s="118">
        <v>45345</v>
      </c>
      <c r="F58" s="257">
        <v>1953.72</v>
      </c>
      <c r="G58" s="140">
        <v>45348</v>
      </c>
      <c r="H58" s="164">
        <v>1444000000</v>
      </c>
      <c r="I58" s="1052"/>
    </row>
    <row r="59" ht="15.75" customHeight="1" spans="1:9">
      <c r="A59" s="116" t="s">
        <v>944</v>
      </c>
      <c r="B59" s="116" t="s">
        <v>945</v>
      </c>
      <c r="C59" s="1050" t="s">
        <v>946</v>
      </c>
      <c r="D59" s="118">
        <v>45343</v>
      </c>
      <c r="E59" s="118">
        <v>45348</v>
      </c>
      <c r="F59" s="365">
        <v>7667.62</v>
      </c>
      <c r="G59" s="140">
        <v>45348</v>
      </c>
      <c r="H59" s="116">
        <v>1444000000</v>
      </c>
      <c r="I59" s="1052"/>
    </row>
    <row r="60" ht="15.75" customHeight="1" spans="1:9">
      <c r="A60" s="116" t="s">
        <v>947</v>
      </c>
      <c r="B60" s="116" t="s">
        <v>474</v>
      </c>
      <c r="C60" s="122" t="s">
        <v>475</v>
      </c>
      <c r="D60" s="295">
        <v>45344</v>
      </c>
      <c r="E60" s="118">
        <v>45345</v>
      </c>
      <c r="F60" s="365">
        <v>4504.5</v>
      </c>
      <c r="G60" s="140">
        <v>45348</v>
      </c>
      <c r="H60" s="164">
        <v>1000000000</v>
      </c>
      <c r="I60" s="1052"/>
    </row>
    <row r="61" ht="15.75" customHeight="1" spans="1:9">
      <c r="A61" s="116" t="s">
        <v>948</v>
      </c>
      <c r="B61" s="116" t="s">
        <v>115</v>
      </c>
      <c r="C61" s="147" t="s">
        <v>132</v>
      </c>
      <c r="D61" s="118">
        <v>45344</v>
      </c>
      <c r="E61" s="118">
        <v>45345</v>
      </c>
      <c r="F61" s="365">
        <v>70.29</v>
      </c>
      <c r="G61" s="140">
        <v>45348</v>
      </c>
      <c r="H61" s="164">
        <v>1000000000</v>
      </c>
      <c r="I61" s="1052"/>
    </row>
    <row r="62" ht="15.75" customHeight="1" spans="1:9">
      <c r="A62" s="116" t="s">
        <v>949</v>
      </c>
      <c r="B62" s="116" t="s">
        <v>417</v>
      </c>
      <c r="C62" s="163" t="s">
        <v>812</v>
      </c>
      <c r="D62" s="118">
        <v>45344</v>
      </c>
      <c r="E62" s="118">
        <v>45348</v>
      </c>
      <c r="F62" s="365">
        <v>9777.6</v>
      </c>
      <c r="G62" s="140">
        <v>45348</v>
      </c>
      <c r="H62" s="164">
        <v>1444000000</v>
      </c>
      <c r="I62" s="1052"/>
    </row>
    <row r="63" ht="15.75" customHeight="1" spans="1:9">
      <c r="A63" s="116" t="s">
        <v>950</v>
      </c>
      <c r="B63" s="116" t="s">
        <v>74</v>
      </c>
      <c r="C63" s="163" t="s">
        <v>951</v>
      </c>
      <c r="D63" s="118">
        <v>45344</v>
      </c>
      <c r="E63" s="118">
        <v>45348</v>
      </c>
      <c r="F63" s="365">
        <v>141.22</v>
      </c>
      <c r="G63" s="140">
        <v>45348</v>
      </c>
      <c r="H63" s="164">
        <v>1000000000</v>
      </c>
      <c r="I63" s="1052"/>
    </row>
    <row r="64" ht="15.75" customHeight="1" spans="1:9">
      <c r="A64" s="116" t="s">
        <v>952</v>
      </c>
      <c r="B64" s="116" t="s">
        <v>281</v>
      </c>
      <c r="C64" s="122" t="s">
        <v>282</v>
      </c>
      <c r="D64" s="118">
        <v>45345</v>
      </c>
      <c r="E64" s="118">
        <v>45345</v>
      </c>
      <c r="F64" s="365">
        <v>8590.82</v>
      </c>
      <c r="G64" s="140">
        <v>45348</v>
      </c>
      <c r="H64" s="116">
        <v>1000000000</v>
      </c>
      <c r="I64" s="1052"/>
    </row>
    <row r="65" ht="15.75" customHeight="1" spans="1:9">
      <c r="A65" s="116" t="s">
        <v>581</v>
      </c>
      <c r="B65" s="116" t="s">
        <v>582</v>
      </c>
      <c r="C65" s="122" t="s">
        <v>583</v>
      </c>
      <c r="D65" s="118">
        <v>45345</v>
      </c>
      <c r="E65" s="118">
        <v>45348</v>
      </c>
      <c r="F65" s="365">
        <v>11348.46</v>
      </c>
      <c r="G65" s="140">
        <v>45348</v>
      </c>
      <c r="H65" s="116">
        <v>1444000000</v>
      </c>
      <c r="I65" s="1052"/>
    </row>
    <row r="66" ht="15.75" customHeight="1" spans="1:9">
      <c r="A66" s="116" t="s">
        <v>953</v>
      </c>
      <c r="B66" s="116" t="s">
        <v>121</v>
      </c>
      <c r="C66" s="122" t="s">
        <v>308</v>
      </c>
      <c r="D66" s="118">
        <v>45345</v>
      </c>
      <c r="E66" s="118">
        <v>45348</v>
      </c>
      <c r="F66" s="365">
        <v>3205.65</v>
      </c>
      <c r="G66" s="140">
        <v>45348</v>
      </c>
      <c r="H66" s="164">
        <v>1000000000</v>
      </c>
      <c r="I66" s="1052"/>
    </row>
    <row r="67" ht="15.75" customHeight="1" spans="1:9">
      <c r="A67" s="116" t="s">
        <v>954</v>
      </c>
      <c r="B67" s="116" t="s">
        <v>955</v>
      </c>
      <c r="C67" s="122" t="s">
        <v>956</v>
      </c>
      <c r="D67" s="118">
        <v>45345</v>
      </c>
      <c r="E67" s="118">
        <v>45348</v>
      </c>
      <c r="F67" s="365">
        <v>960</v>
      </c>
      <c r="G67" s="140">
        <v>45348</v>
      </c>
      <c r="H67" s="164">
        <v>1000000000</v>
      </c>
      <c r="I67" s="1052"/>
    </row>
    <row r="68" ht="15.75" customHeight="1" spans="1:9">
      <c r="A68" s="140" t="s">
        <v>957</v>
      </c>
      <c r="B68" s="116" t="s">
        <v>213</v>
      </c>
      <c r="C68" s="122" t="s">
        <v>214</v>
      </c>
      <c r="D68" s="118">
        <v>45345</v>
      </c>
      <c r="E68" s="118">
        <v>45348</v>
      </c>
      <c r="F68" s="365">
        <v>5794.65</v>
      </c>
      <c r="G68" s="140">
        <v>45348</v>
      </c>
      <c r="H68" s="164">
        <v>1000000000</v>
      </c>
      <c r="I68" s="1052"/>
    </row>
    <row r="69" ht="15.75" customHeight="1" spans="1:9">
      <c r="A69" s="116" t="s">
        <v>958</v>
      </c>
      <c r="B69" s="116" t="s">
        <v>66</v>
      </c>
      <c r="C69" s="147" t="s">
        <v>338</v>
      </c>
      <c r="D69" s="118">
        <v>45345</v>
      </c>
      <c r="E69" s="118">
        <v>45349</v>
      </c>
      <c r="F69" s="365">
        <v>10581</v>
      </c>
      <c r="G69" s="140">
        <v>45348</v>
      </c>
      <c r="H69" s="116">
        <v>1444000000</v>
      </c>
      <c r="I69" s="1052"/>
    </row>
    <row r="70" ht="15.75" customHeight="1" spans="1:9">
      <c r="A70" s="116" t="s">
        <v>959</v>
      </c>
      <c r="B70" s="116" t="s">
        <v>143</v>
      </c>
      <c r="C70" s="122" t="s">
        <v>144</v>
      </c>
      <c r="D70" s="118">
        <v>45348</v>
      </c>
      <c r="E70" s="118">
        <v>45348</v>
      </c>
      <c r="F70" s="365">
        <v>5258.55</v>
      </c>
      <c r="G70" s="140">
        <v>45348</v>
      </c>
      <c r="H70" s="164">
        <v>1000000000</v>
      </c>
      <c r="I70" s="1052"/>
    </row>
    <row r="71" ht="15.75" customHeight="1" spans="1:9">
      <c r="A71" s="1053" t="s">
        <v>160</v>
      </c>
      <c r="B71" s="106"/>
      <c r="C71" s="106"/>
      <c r="D71" s="106"/>
      <c r="E71" s="106"/>
      <c r="F71" s="106"/>
      <c r="G71" s="106"/>
      <c r="H71" s="107"/>
      <c r="I71" s="152">
        <f>SUM(F72:F74)</f>
        <v>357818.73</v>
      </c>
    </row>
    <row r="72" customHeight="1" spans="1:9">
      <c r="A72" s="116" t="s">
        <v>960</v>
      </c>
      <c r="B72" s="116" t="s">
        <v>367</v>
      </c>
      <c r="C72" s="228" t="s">
        <v>961</v>
      </c>
      <c r="D72" s="118">
        <v>45338</v>
      </c>
      <c r="E72" s="118">
        <v>45342</v>
      </c>
      <c r="F72" s="246">
        <v>96305.99</v>
      </c>
      <c r="G72" s="140">
        <v>45348</v>
      </c>
      <c r="H72" s="164">
        <v>1444000000</v>
      </c>
      <c r="I72" s="1051"/>
    </row>
    <row r="73" customHeight="1" spans="1:9">
      <c r="A73" s="116" t="s">
        <v>962</v>
      </c>
      <c r="B73" s="116" t="s">
        <v>367</v>
      </c>
      <c r="C73" s="228" t="s">
        <v>961</v>
      </c>
      <c r="D73" s="118">
        <v>45341</v>
      </c>
      <c r="E73" s="118">
        <v>45342</v>
      </c>
      <c r="F73" s="365">
        <v>100753.47</v>
      </c>
      <c r="G73" s="140">
        <v>45348</v>
      </c>
      <c r="H73" s="162">
        <v>1444000000</v>
      </c>
      <c r="I73" s="1052"/>
    </row>
    <row r="74" customHeight="1" spans="1:9">
      <c r="A74" s="116" t="s">
        <v>963</v>
      </c>
      <c r="B74" s="116" t="s">
        <v>824</v>
      </c>
      <c r="C74" s="122" t="s">
        <v>825</v>
      </c>
      <c r="D74" s="161">
        <v>45342</v>
      </c>
      <c r="E74" s="161">
        <v>45343</v>
      </c>
      <c r="F74" s="365">
        <v>160759.27</v>
      </c>
      <c r="G74" s="140">
        <v>45348</v>
      </c>
      <c r="H74" s="164">
        <v>1000000000</v>
      </c>
      <c r="I74" s="1052"/>
    </row>
    <row r="75" ht="15.75" customHeight="1" spans="1:9">
      <c r="A75" s="298" t="s">
        <v>964</v>
      </c>
      <c r="B75" s="298" t="s">
        <v>367</v>
      </c>
      <c r="C75" s="305" t="s">
        <v>965</v>
      </c>
      <c r="D75" s="1054">
        <v>45342</v>
      </c>
      <c r="E75" s="1054">
        <v>45349</v>
      </c>
      <c r="F75" s="1055">
        <v>112749.8</v>
      </c>
      <c r="G75" s="314">
        <v>45348</v>
      </c>
      <c r="H75" s="1056">
        <v>1444000000</v>
      </c>
      <c r="I75" s="1058"/>
    </row>
    <row r="76" ht="15.75" customHeight="1" spans="1:9">
      <c r="A76" s="22" t="s">
        <v>161</v>
      </c>
      <c r="B76" s="106"/>
      <c r="C76" s="106"/>
      <c r="D76" s="106"/>
      <c r="E76" s="106"/>
      <c r="F76" s="106"/>
      <c r="G76" s="106"/>
      <c r="H76" s="107"/>
      <c r="I76" s="152">
        <f>SUM(F77:F79)</f>
        <v>798556.95</v>
      </c>
    </row>
    <row r="77" ht="15.75" customHeight="1" spans="1:9">
      <c r="A77" s="116" t="s">
        <v>966</v>
      </c>
      <c r="B77" s="116" t="s">
        <v>172</v>
      </c>
      <c r="C77" s="122" t="s">
        <v>521</v>
      </c>
      <c r="D77" s="118">
        <v>45341</v>
      </c>
      <c r="E77" s="161">
        <v>45343</v>
      </c>
      <c r="F77" s="121">
        <v>586906.34</v>
      </c>
      <c r="G77" s="140">
        <v>45348</v>
      </c>
      <c r="H77" s="164">
        <v>1000000000</v>
      </c>
      <c r="I77" s="1051"/>
    </row>
    <row r="78" ht="15.75" customHeight="1" spans="1:9">
      <c r="A78" s="116" t="s">
        <v>967</v>
      </c>
      <c r="B78" s="116" t="s">
        <v>184</v>
      </c>
      <c r="C78" s="224" t="s">
        <v>968</v>
      </c>
      <c r="D78" s="161">
        <v>45342</v>
      </c>
      <c r="E78" s="1057">
        <v>45343</v>
      </c>
      <c r="F78" s="924">
        <v>119283.42</v>
      </c>
      <c r="G78" s="140">
        <v>45349</v>
      </c>
      <c r="H78" s="173">
        <v>1000000000</v>
      </c>
      <c r="I78" s="121"/>
    </row>
    <row r="79" ht="15.75" customHeight="1" spans="1:9">
      <c r="A79" s="116" t="s">
        <v>969</v>
      </c>
      <c r="B79" s="116" t="s">
        <v>163</v>
      </c>
      <c r="C79" s="230" t="s">
        <v>970</v>
      </c>
      <c r="D79" s="161">
        <v>45343</v>
      </c>
      <c r="E79" s="1057">
        <v>45343</v>
      </c>
      <c r="F79" s="365">
        <v>92367.19</v>
      </c>
      <c r="G79" s="140">
        <v>45348</v>
      </c>
      <c r="H79" s="173">
        <v>1000000000</v>
      </c>
      <c r="I79" s="1051"/>
    </row>
    <row r="80" ht="15.75" customHeight="1" spans="1:9">
      <c r="A80" s="22" t="s">
        <v>186</v>
      </c>
      <c r="B80" s="106"/>
      <c r="C80" s="106"/>
      <c r="D80" s="106"/>
      <c r="E80" s="106"/>
      <c r="F80" s="106"/>
      <c r="G80" s="106"/>
      <c r="H80" s="107"/>
      <c r="I80" s="199">
        <f>F81</f>
        <v>0</v>
      </c>
    </row>
    <row r="81" ht="15.75" customHeight="1" spans="1:9">
      <c r="A81" s="259"/>
      <c r="B81" s="259"/>
      <c r="C81" s="259"/>
      <c r="D81" s="259"/>
      <c r="E81" s="259"/>
      <c r="F81" s="259"/>
      <c r="G81" s="259"/>
      <c r="H81" s="259"/>
      <c r="I81" s="121"/>
    </row>
    <row r="82" ht="15.75" customHeight="1" spans="1:9">
      <c r="A82" s="22" t="s">
        <v>187</v>
      </c>
      <c r="B82" s="106"/>
      <c r="C82" s="106"/>
      <c r="D82" s="106"/>
      <c r="E82" s="106"/>
      <c r="F82" s="106"/>
      <c r="G82" s="106"/>
      <c r="H82" s="107"/>
      <c r="I82" s="152">
        <f>F86+F87+F89+F90</f>
        <v>142996.01</v>
      </c>
    </row>
    <row r="83" ht="15.75" customHeight="1" spans="1:9">
      <c r="A83" s="116" t="s">
        <v>971</v>
      </c>
      <c r="B83" s="116" t="s">
        <v>198</v>
      </c>
      <c r="C83" s="122" t="s">
        <v>972</v>
      </c>
      <c r="D83" s="118">
        <v>45323</v>
      </c>
      <c r="E83" s="118">
        <v>45323</v>
      </c>
      <c r="F83" s="633">
        <v>752028.75</v>
      </c>
      <c r="G83" s="118">
        <v>45342</v>
      </c>
      <c r="H83" s="164" t="s">
        <v>973</v>
      </c>
      <c r="I83" s="1051"/>
    </row>
    <row r="84" ht="15.75" customHeight="1" spans="1:9">
      <c r="A84" s="116" t="s">
        <v>974</v>
      </c>
      <c r="B84" s="116" t="s">
        <v>198</v>
      </c>
      <c r="C84" s="122" t="s">
        <v>975</v>
      </c>
      <c r="D84" s="118">
        <v>45323</v>
      </c>
      <c r="E84" s="118">
        <v>45327</v>
      </c>
      <c r="F84" s="633">
        <v>795840</v>
      </c>
      <c r="G84" s="118">
        <v>45342</v>
      </c>
      <c r="H84" s="164" t="s">
        <v>973</v>
      </c>
      <c r="I84" s="1052"/>
    </row>
    <row r="85" ht="15.75" customHeight="1" spans="1:9">
      <c r="A85" s="116" t="s">
        <v>976</v>
      </c>
      <c r="B85" s="116" t="s">
        <v>198</v>
      </c>
      <c r="C85" s="228" t="s">
        <v>977</v>
      </c>
      <c r="D85" s="118">
        <v>45323</v>
      </c>
      <c r="E85" s="118">
        <v>45327</v>
      </c>
      <c r="F85" s="633">
        <v>198400.6</v>
      </c>
      <c r="G85" s="118">
        <v>45351</v>
      </c>
      <c r="H85" s="439">
        <v>1034000000</v>
      </c>
      <c r="I85" s="1052"/>
    </row>
    <row r="86" ht="15.75" customHeight="1" spans="1:9">
      <c r="A86" s="116" t="s">
        <v>978</v>
      </c>
      <c r="B86" s="116" t="s">
        <v>979</v>
      </c>
      <c r="C86" s="163" t="s">
        <v>980</v>
      </c>
      <c r="D86" s="118">
        <v>45323</v>
      </c>
      <c r="E86" s="118">
        <v>45341</v>
      </c>
      <c r="F86" s="633">
        <v>24008.25</v>
      </c>
      <c r="G86" s="118">
        <v>45348</v>
      </c>
      <c r="H86" s="164">
        <v>1000000000</v>
      </c>
      <c r="I86" s="1052"/>
    </row>
    <row r="87" ht="15.75" customHeight="1" spans="1:9">
      <c r="A87" s="116" t="s">
        <v>981</v>
      </c>
      <c r="B87" s="116" t="s">
        <v>253</v>
      </c>
      <c r="C87" s="122" t="s">
        <v>395</v>
      </c>
      <c r="D87" s="118">
        <v>45329</v>
      </c>
      <c r="E87" s="118">
        <v>45343</v>
      </c>
      <c r="F87" s="633">
        <v>21436.08</v>
      </c>
      <c r="G87" s="118">
        <v>45348</v>
      </c>
      <c r="H87" s="164">
        <v>1000000000</v>
      </c>
      <c r="I87" s="1052"/>
    </row>
    <row r="88" ht="15.75" customHeight="1" spans="1:9">
      <c r="A88" s="116" t="s">
        <v>982</v>
      </c>
      <c r="B88" s="116" t="s">
        <v>198</v>
      </c>
      <c r="C88" s="224" t="s">
        <v>983</v>
      </c>
      <c r="D88" s="118">
        <v>45331</v>
      </c>
      <c r="E88" s="118">
        <v>45344</v>
      </c>
      <c r="F88" s="633">
        <v>191713.05</v>
      </c>
      <c r="G88" s="140">
        <v>45348</v>
      </c>
      <c r="H88" s="164">
        <v>1050000117</v>
      </c>
      <c r="I88" s="122"/>
    </row>
    <row r="89" ht="15.75" customHeight="1" spans="1:9">
      <c r="A89" s="116" t="s">
        <v>984</v>
      </c>
      <c r="B89" s="116" t="s">
        <v>536</v>
      </c>
      <c r="C89" s="230" t="s">
        <v>537</v>
      </c>
      <c r="D89" s="669">
        <v>45345</v>
      </c>
      <c r="E89" s="118">
        <v>45348</v>
      </c>
      <c r="F89" s="633">
        <v>62388.95</v>
      </c>
      <c r="G89" s="118">
        <v>45348</v>
      </c>
      <c r="H89" s="164">
        <v>1000000000</v>
      </c>
      <c r="I89" s="1051"/>
    </row>
    <row r="90" ht="15.75" customHeight="1" spans="1:9">
      <c r="A90" s="116" t="s">
        <v>985</v>
      </c>
      <c r="B90" s="116" t="s">
        <v>143</v>
      </c>
      <c r="C90" s="122" t="s">
        <v>144</v>
      </c>
      <c r="D90" s="785">
        <v>45348</v>
      </c>
      <c r="E90" s="118">
        <v>45348</v>
      </c>
      <c r="F90" s="633">
        <v>35162.73</v>
      </c>
      <c r="G90" s="118">
        <v>45348</v>
      </c>
      <c r="H90" s="164">
        <v>1000000000</v>
      </c>
      <c r="I90" s="1052"/>
    </row>
    <row r="91" ht="15.75" customHeight="1" spans="1:9">
      <c r="A91" s="22" t="s">
        <v>208</v>
      </c>
      <c r="B91" s="106"/>
      <c r="C91" s="106"/>
      <c r="D91" s="106"/>
      <c r="E91" s="106"/>
      <c r="F91" s="106"/>
      <c r="G91" s="106"/>
      <c r="H91" s="107"/>
      <c r="I91" s="152">
        <f>SUM(F92:F95)</f>
        <v>233760.02</v>
      </c>
    </row>
    <row r="92" ht="15.75" customHeight="1" spans="1:9">
      <c r="A92" s="116" t="s">
        <v>986</v>
      </c>
      <c r="B92" s="116" t="s">
        <v>987</v>
      </c>
      <c r="C92" s="230" t="s">
        <v>988</v>
      </c>
      <c r="D92" s="229">
        <v>45338</v>
      </c>
      <c r="E92" s="229">
        <v>45342</v>
      </c>
      <c r="F92" s="761">
        <v>156194.86</v>
      </c>
      <c r="G92" s="118">
        <v>45348</v>
      </c>
      <c r="H92" s="162" t="s">
        <v>826</v>
      </c>
      <c r="I92" s="1051"/>
    </row>
    <row r="93" ht="15.75" customHeight="1" spans="1:9">
      <c r="A93" s="116" t="s">
        <v>989</v>
      </c>
      <c r="B93" s="116" t="s">
        <v>213</v>
      </c>
      <c r="C93" s="230" t="s">
        <v>214</v>
      </c>
      <c r="D93" s="140">
        <v>45342</v>
      </c>
      <c r="E93" s="229">
        <v>45345</v>
      </c>
      <c r="F93" s="121">
        <v>30380.59</v>
      </c>
      <c r="G93" s="118">
        <v>45348</v>
      </c>
      <c r="H93" s="116">
        <v>1444000000</v>
      </c>
      <c r="I93" s="1052"/>
    </row>
    <row r="94" ht="15.75" customHeight="1" spans="1:9">
      <c r="A94" s="116" t="s">
        <v>990</v>
      </c>
      <c r="B94" s="116" t="s">
        <v>91</v>
      </c>
      <c r="C94" s="230" t="s">
        <v>422</v>
      </c>
      <c r="D94" s="118">
        <v>45343</v>
      </c>
      <c r="E94" s="229">
        <v>45345</v>
      </c>
      <c r="F94" s="246">
        <v>23976.57</v>
      </c>
      <c r="G94" s="118">
        <v>45348</v>
      </c>
      <c r="H94" s="116">
        <v>1444000000</v>
      </c>
      <c r="I94" s="1052"/>
    </row>
    <row r="95" ht="15.75" customHeight="1" spans="1:9">
      <c r="A95" s="116" t="s">
        <v>991</v>
      </c>
      <c r="B95" s="369" t="s">
        <v>417</v>
      </c>
      <c r="C95" s="230" t="s">
        <v>613</v>
      </c>
      <c r="D95" s="118">
        <v>45343</v>
      </c>
      <c r="E95" s="118">
        <v>45348</v>
      </c>
      <c r="F95" s="246">
        <v>23208</v>
      </c>
      <c r="G95" s="118">
        <v>45348</v>
      </c>
      <c r="H95" s="116">
        <v>1000000000</v>
      </c>
      <c r="I95" s="1052"/>
    </row>
    <row r="96" ht="15.75" customHeight="1" spans="1:9">
      <c r="A96" s="22" t="s">
        <v>220</v>
      </c>
      <c r="B96" s="106"/>
      <c r="C96" s="106"/>
      <c r="D96" s="106"/>
      <c r="E96" s="106"/>
      <c r="F96" s="106"/>
      <c r="G96" s="106"/>
      <c r="H96" s="107"/>
      <c r="I96" s="199"/>
    </row>
    <row r="97" ht="15.75" customHeight="1" spans="1:9">
      <c r="A97" s="259"/>
      <c r="B97" s="259"/>
      <c r="C97" s="259"/>
      <c r="D97" s="259"/>
      <c r="E97" s="259"/>
      <c r="F97" s="259"/>
      <c r="G97" s="259"/>
      <c r="H97" s="259"/>
      <c r="I97" s="121"/>
    </row>
    <row r="98" ht="15.75" customHeight="1" spans="1:9">
      <c r="A98" s="22" t="s">
        <v>221</v>
      </c>
      <c r="B98" s="106"/>
      <c r="C98" s="106"/>
      <c r="D98" s="106"/>
      <c r="E98" s="106"/>
      <c r="F98" s="106"/>
      <c r="G98" s="106"/>
      <c r="H98" s="107"/>
      <c r="I98" s="199"/>
    </row>
    <row r="99" ht="15.75" customHeight="1" spans="1:8">
      <c r="A99" s="91"/>
      <c r="B99" s="91"/>
      <c r="D99" s="91"/>
      <c r="E99" s="91"/>
      <c r="F99" s="973"/>
      <c r="G99" s="168"/>
      <c r="H99" s="169"/>
    </row>
    <row r="100" ht="15.75" customHeight="1" spans="1:8">
      <c r="A100" s="79" t="s">
        <v>222</v>
      </c>
      <c r="D100" s="91"/>
      <c r="E100" s="91"/>
      <c r="F100" s="973"/>
      <c r="H100" s="91"/>
    </row>
    <row r="101" ht="15.75" customHeight="1" spans="1:8">
      <c r="A101" s="172" t="s">
        <v>223</v>
      </c>
      <c r="D101" s="91"/>
      <c r="E101" s="91"/>
      <c r="F101" s="973"/>
      <c r="H101" s="91"/>
    </row>
    <row r="102" ht="15.75" customHeight="1" spans="1:8">
      <c r="A102" s="91"/>
      <c r="B102" s="91"/>
      <c r="D102" s="91"/>
      <c r="E102" s="91"/>
      <c r="F102" s="973"/>
      <c r="H102" s="91"/>
    </row>
    <row r="103" ht="15.75" customHeight="1" spans="1:8">
      <c r="A103" s="91"/>
      <c r="B103" s="91"/>
      <c r="D103" s="91"/>
      <c r="E103" s="91"/>
      <c r="F103" s="973"/>
      <c r="H103" s="91"/>
    </row>
    <row r="104" ht="15.75" customHeight="1" spans="1:8">
      <c r="A104" s="91"/>
      <c r="B104" s="91"/>
      <c r="D104" s="91"/>
      <c r="E104" s="91"/>
      <c r="F104" s="973"/>
      <c r="H104" s="91"/>
    </row>
    <row r="105" ht="15.75" customHeight="1" spans="1:8">
      <c r="A105" s="91"/>
      <c r="B105" s="91"/>
      <c r="D105" s="91"/>
      <c r="E105" s="91"/>
      <c r="F105" s="973"/>
      <c r="H105" s="91"/>
    </row>
    <row r="106" ht="15.75" customHeight="1" spans="1:8">
      <c r="A106" s="91"/>
      <c r="B106" s="91"/>
      <c r="D106" s="91"/>
      <c r="E106" s="91"/>
      <c r="F106" s="973"/>
      <c r="H106" s="91"/>
    </row>
    <row r="107" ht="15.75" customHeight="1" spans="1:8">
      <c r="A107" s="91"/>
      <c r="B107" s="91"/>
      <c r="D107" s="91"/>
      <c r="E107" s="91"/>
      <c r="F107" s="973"/>
      <c r="H107" s="91"/>
    </row>
    <row r="108" ht="15.75" customHeight="1" spans="1:8">
      <c r="A108" s="91"/>
      <c r="B108" s="91"/>
      <c r="D108" s="91"/>
      <c r="E108" s="91"/>
      <c r="F108" s="973"/>
      <c r="H108" s="91"/>
    </row>
    <row r="109" ht="15.75" customHeight="1" spans="1:8">
      <c r="A109" s="91"/>
      <c r="B109" s="91"/>
      <c r="D109" s="91"/>
      <c r="E109" s="91"/>
      <c r="F109" s="973"/>
      <c r="H109" s="91"/>
    </row>
    <row r="110" ht="15.75" customHeight="1" spans="1:8">
      <c r="A110" s="91"/>
      <c r="B110" s="91"/>
      <c r="D110" s="91"/>
      <c r="E110" s="91"/>
      <c r="F110" s="973"/>
      <c r="H110" s="91"/>
    </row>
    <row r="111" ht="15.75" customHeight="1" spans="1:8">
      <c r="A111" s="91"/>
      <c r="B111" s="91"/>
      <c r="D111" s="91"/>
      <c r="E111" s="91"/>
      <c r="F111" s="973"/>
      <c r="H111" s="91"/>
    </row>
    <row r="112" ht="15.75" customHeight="1" spans="1:8">
      <c r="A112" s="91"/>
      <c r="B112" s="91"/>
      <c r="D112" s="91"/>
      <c r="E112" s="91"/>
      <c r="F112" s="973"/>
      <c r="H112" s="91"/>
    </row>
    <row r="113" ht="15.75" customHeight="1" spans="1:8">
      <c r="A113" s="91"/>
      <c r="B113" s="91"/>
      <c r="D113" s="91"/>
      <c r="E113" s="91"/>
      <c r="F113" s="973"/>
      <c r="H113" s="91"/>
    </row>
    <row r="114" ht="15.75" customHeight="1" spans="1:8">
      <c r="A114" s="91"/>
      <c r="B114" s="91"/>
      <c r="D114" s="91"/>
      <c r="E114" s="91"/>
      <c r="F114" s="973"/>
      <c r="H114" s="91"/>
    </row>
    <row r="115" ht="15.75" customHeight="1" spans="1:8">
      <c r="A115" s="91"/>
      <c r="B115" s="91"/>
      <c r="D115" s="91"/>
      <c r="E115" s="91"/>
      <c r="F115" s="973"/>
      <c r="H115" s="91"/>
    </row>
    <row r="116" ht="15.75" customHeight="1" spans="1:8">
      <c r="A116" s="91"/>
      <c r="B116" s="91"/>
      <c r="D116" s="91"/>
      <c r="E116" s="91"/>
      <c r="F116" s="973"/>
      <c r="H116" s="91"/>
    </row>
    <row r="117" ht="15.75" customHeight="1" spans="1:8">
      <c r="A117" s="91"/>
      <c r="B117" s="91"/>
      <c r="D117" s="91"/>
      <c r="E117" s="91"/>
      <c r="F117" s="973"/>
      <c r="H117" s="91"/>
    </row>
    <row r="118" ht="15.75" customHeight="1" spans="1:8">
      <c r="A118" s="91"/>
      <c r="B118" s="91"/>
      <c r="D118" s="91"/>
      <c r="E118" s="91"/>
      <c r="F118" s="973"/>
      <c r="H118" s="91"/>
    </row>
    <row r="119" ht="15.75" customHeight="1" spans="1:8">
      <c r="A119" s="91"/>
      <c r="B119" s="91"/>
      <c r="D119" s="91"/>
      <c r="E119" s="91"/>
      <c r="F119" s="973"/>
      <c r="H119" s="91"/>
    </row>
    <row r="120" ht="15.75" customHeight="1" spans="1:8">
      <c r="A120" s="91"/>
      <c r="B120" s="91"/>
      <c r="D120" s="91"/>
      <c r="E120" s="91"/>
      <c r="F120" s="973"/>
      <c r="H120" s="91"/>
    </row>
    <row r="121" ht="15.75" customHeight="1" spans="1:8">
      <c r="A121" s="91"/>
      <c r="B121" s="91"/>
      <c r="D121" s="91"/>
      <c r="E121" s="91"/>
      <c r="F121" s="973"/>
      <c r="H121" s="91"/>
    </row>
    <row r="122" ht="15.75" customHeight="1" spans="1:8">
      <c r="A122" s="91"/>
      <c r="B122" s="91"/>
      <c r="D122" s="91"/>
      <c r="E122" s="91"/>
      <c r="F122" s="973"/>
      <c r="H122" s="91"/>
    </row>
    <row r="123" ht="15.75" customHeight="1" spans="1:8">
      <c r="A123" s="91"/>
      <c r="B123" s="91"/>
      <c r="D123" s="91"/>
      <c r="E123" s="91"/>
      <c r="F123" s="973"/>
      <c r="H123" s="91"/>
    </row>
    <row r="124" ht="15.75" customHeight="1" spans="1:8">
      <c r="A124" s="91"/>
      <c r="B124" s="91"/>
      <c r="D124" s="91"/>
      <c r="E124" s="91"/>
      <c r="F124" s="973"/>
      <c r="H124" s="91"/>
    </row>
    <row r="125" ht="15.75" customHeight="1" spans="1:8">
      <c r="A125" s="91"/>
      <c r="B125" s="91"/>
      <c r="D125" s="91"/>
      <c r="E125" s="91"/>
      <c r="F125" s="973"/>
      <c r="H125" s="91"/>
    </row>
    <row r="126" ht="15.75" customHeight="1" spans="1:8">
      <c r="A126" s="91"/>
      <c r="B126" s="91"/>
      <c r="D126" s="91"/>
      <c r="E126" s="91"/>
      <c r="F126" s="973"/>
      <c r="H126" s="91"/>
    </row>
    <row r="127" ht="15.75" customHeight="1" spans="1:8">
      <c r="A127" s="91"/>
      <c r="B127" s="91"/>
      <c r="D127" s="91"/>
      <c r="E127" s="91"/>
      <c r="F127" s="973"/>
      <c r="H127" s="91"/>
    </row>
    <row r="128" ht="15.75" customHeight="1" spans="1:8">
      <c r="A128" s="91"/>
      <c r="B128" s="91"/>
      <c r="D128" s="91"/>
      <c r="E128" s="91"/>
      <c r="F128" s="973"/>
      <c r="H128" s="91"/>
    </row>
    <row r="129" ht="15.75" customHeight="1" spans="1:8">
      <c r="A129" s="91"/>
      <c r="B129" s="91"/>
      <c r="D129" s="91"/>
      <c r="E129" s="91"/>
      <c r="F129" s="973"/>
      <c r="H129" s="91"/>
    </row>
    <row r="130" ht="15.75" customHeight="1" spans="1:8">
      <c r="A130" s="91"/>
      <c r="B130" s="91"/>
      <c r="D130" s="91"/>
      <c r="E130" s="91"/>
      <c r="F130" s="973"/>
      <c r="H130" s="91"/>
    </row>
    <row r="131" ht="15.75" customHeight="1" spans="1:8">
      <c r="A131" s="91"/>
      <c r="B131" s="91"/>
      <c r="D131" s="91"/>
      <c r="E131" s="91"/>
      <c r="F131" s="973"/>
      <c r="H131" s="91"/>
    </row>
    <row r="132" ht="15.75" customHeight="1" spans="1:8">
      <c r="A132" s="91"/>
      <c r="B132" s="91"/>
      <c r="D132" s="91"/>
      <c r="E132" s="91"/>
      <c r="F132" s="973"/>
      <c r="H132" s="91"/>
    </row>
    <row r="133" ht="15.75" customHeight="1" spans="1:8">
      <c r="A133" s="91"/>
      <c r="B133" s="91"/>
      <c r="D133" s="91"/>
      <c r="E133" s="91"/>
      <c r="F133" s="973"/>
      <c r="H133" s="91"/>
    </row>
    <row r="134" ht="15.75" customHeight="1" spans="1:8">
      <c r="A134" s="91"/>
      <c r="B134" s="91"/>
      <c r="D134" s="91"/>
      <c r="E134" s="91"/>
      <c r="F134" s="973"/>
      <c r="H134" s="91"/>
    </row>
    <row r="135" ht="15.75" customHeight="1" spans="1:8">
      <c r="A135" s="91"/>
      <c r="B135" s="91"/>
      <c r="D135" s="91"/>
      <c r="E135" s="91"/>
      <c r="F135" s="973"/>
      <c r="H135" s="91"/>
    </row>
    <row r="136" ht="15.75" customHeight="1" spans="1:8">
      <c r="A136" s="91"/>
      <c r="B136" s="91"/>
      <c r="D136" s="91"/>
      <c r="E136" s="91"/>
      <c r="F136" s="973"/>
      <c r="H136" s="91"/>
    </row>
    <row r="137" ht="15.75" customHeight="1" spans="1:8">
      <c r="A137" s="91"/>
      <c r="B137" s="91"/>
      <c r="D137" s="91"/>
      <c r="E137" s="91"/>
      <c r="F137" s="973"/>
      <c r="H137" s="91"/>
    </row>
    <row r="138" ht="15.75" customHeight="1" spans="1:8">
      <c r="A138" s="91"/>
      <c r="B138" s="91"/>
      <c r="D138" s="91"/>
      <c r="E138" s="91"/>
      <c r="F138" s="973"/>
      <c r="H138" s="91"/>
    </row>
    <row r="139" ht="15.75" customHeight="1" spans="1:8">
      <c r="A139" s="91"/>
      <c r="B139" s="91"/>
      <c r="D139" s="91"/>
      <c r="E139" s="91"/>
      <c r="F139" s="973"/>
      <c r="H139" s="91"/>
    </row>
    <row r="140" ht="15.75" customHeight="1" spans="1:8">
      <c r="A140" s="91"/>
      <c r="B140" s="91"/>
      <c r="D140" s="91"/>
      <c r="E140" s="91"/>
      <c r="F140" s="973"/>
      <c r="H140" s="91"/>
    </row>
    <row r="141" ht="15.75" customHeight="1" spans="1:8">
      <c r="A141" s="91"/>
      <c r="B141" s="91"/>
      <c r="D141" s="91"/>
      <c r="E141" s="91"/>
      <c r="F141" s="973"/>
      <c r="H141" s="91"/>
    </row>
    <row r="142" ht="15.75" customHeight="1" spans="1:8">
      <c r="A142" s="91"/>
      <c r="B142" s="91"/>
      <c r="D142" s="91"/>
      <c r="E142" s="91"/>
      <c r="F142" s="973"/>
      <c r="H142" s="91"/>
    </row>
    <row r="143" ht="15.75" customHeight="1" spans="1:8">
      <c r="A143" s="91"/>
      <c r="B143" s="91"/>
      <c r="D143" s="91"/>
      <c r="E143" s="91"/>
      <c r="F143" s="973"/>
      <c r="H143" s="91"/>
    </row>
    <row r="144" ht="15.75" customHeight="1" spans="1:8">
      <c r="A144" s="91"/>
      <c r="B144" s="91"/>
      <c r="D144" s="91"/>
      <c r="E144" s="91"/>
      <c r="F144" s="973"/>
      <c r="H144" s="91"/>
    </row>
    <row r="145" ht="15.75" customHeight="1" spans="1:8">
      <c r="A145" s="91"/>
      <c r="B145" s="91"/>
      <c r="D145" s="91"/>
      <c r="E145" s="91"/>
      <c r="F145" s="973"/>
      <c r="H145" s="91"/>
    </row>
    <row r="146" ht="15.75" customHeight="1" spans="1:8">
      <c r="A146" s="91"/>
      <c r="B146" s="91"/>
      <c r="D146" s="91"/>
      <c r="E146" s="91"/>
      <c r="F146" s="973"/>
      <c r="H146" s="91"/>
    </row>
    <row r="147" ht="15.75" customHeight="1" spans="1:8">
      <c r="A147" s="91"/>
      <c r="B147" s="91"/>
      <c r="D147" s="91"/>
      <c r="E147" s="91"/>
      <c r="F147" s="973"/>
      <c r="H147" s="91"/>
    </row>
    <row r="148" ht="15.75" customHeight="1" spans="1:8">
      <c r="A148" s="91"/>
      <c r="B148" s="91"/>
      <c r="D148" s="91"/>
      <c r="E148" s="91"/>
      <c r="F148" s="973"/>
      <c r="H148" s="91"/>
    </row>
    <row r="149" ht="15.75" customHeight="1" spans="1:8">
      <c r="A149" s="91"/>
      <c r="B149" s="91"/>
      <c r="D149" s="91"/>
      <c r="E149" s="91"/>
      <c r="F149" s="973"/>
      <c r="H149" s="91"/>
    </row>
    <row r="150" ht="15.75" customHeight="1" spans="1:8">
      <c r="A150" s="91"/>
      <c r="B150" s="91"/>
      <c r="D150" s="91"/>
      <c r="E150" s="91"/>
      <c r="F150" s="973"/>
      <c r="H150" s="91"/>
    </row>
    <row r="151" ht="15.75" customHeight="1" spans="1:8">
      <c r="A151" s="91"/>
      <c r="B151" s="91"/>
      <c r="D151" s="91"/>
      <c r="E151" s="91"/>
      <c r="F151" s="973"/>
      <c r="H151" s="91"/>
    </row>
    <row r="152" ht="15.75" customHeight="1" spans="1:8">
      <c r="A152" s="91"/>
      <c r="B152" s="91"/>
      <c r="D152" s="91"/>
      <c r="E152" s="91"/>
      <c r="F152" s="973"/>
      <c r="H152" s="91"/>
    </row>
    <row r="153" ht="15.75" customHeight="1" spans="1:8">
      <c r="A153" s="91"/>
      <c r="B153" s="91"/>
      <c r="D153" s="91"/>
      <c r="E153" s="91"/>
      <c r="F153" s="973"/>
      <c r="H153" s="91"/>
    </row>
    <row r="154" ht="15.75" customHeight="1" spans="1:8">
      <c r="A154" s="91"/>
      <c r="B154" s="91"/>
      <c r="D154" s="91"/>
      <c r="E154" s="91"/>
      <c r="F154" s="973"/>
      <c r="H154" s="91"/>
    </row>
    <row r="155" ht="15.75" customHeight="1" spans="1:8">
      <c r="A155" s="91"/>
      <c r="B155" s="91"/>
      <c r="D155" s="91"/>
      <c r="E155" s="91"/>
      <c r="F155" s="973"/>
      <c r="H155" s="91"/>
    </row>
    <row r="156" ht="15.75" customHeight="1" spans="1:8">
      <c r="A156" s="91"/>
      <c r="B156" s="91"/>
      <c r="D156" s="91"/>
      <c r="E156" s="91"/>
      <c r="F156" s="973"/>
      <c r="H156" s="91"/>
    </row>
    <row r="157" ht="15.75" customHeight="1" spans="1:8">
      <c r="A157" s="91"/>
      <c r="B157" s="91"/>
      <c r="D157" s="91"/>
      <c r="E157" s="91"/>
      <c r="F157" s="973"/>
      <c r="H157" s="91"/>
    </row>
    <row r="158" ht="15.75" customHeight="1" spans="1:8">
      <c r="A158" s="91"/>
      <c r="B158" s="91"/>
      <c r="D158" s="91"/>
      <c r="E158" s="91"/>
      <c r="F158" s="973"/>
      <c r="H158" s="91"/>
    </row>
    <row r="159" ht="15.75" customHeight="1" spans="1:8">
      <c r="A159" s="91"/>
      <c r="B159" s="91"/>
      <c r="D159" s="91"/>
      <c r="E159" s="91"/>
      <c r="F159" s="973"/>
      <c r="H159" s="91"/>
    </row>
    <row r="160" ht="15.75" customHeight="1" spans="1:8">
      <c r="A160" s="91"/>
      <c r="B160" s="91"/>
      <c r="D160" s="91"/>
      <c r="E160" s="91"/>
      <c r="F160" s="973"/>
      <c r="H160" s="91"/>
    </row>
    <row r="161" ht="15.75" customHeight="1" spans="1:8">
      <c r="A161" s="91"/>
      <c r="B161" s="91"/>
      <c r="D161" s="91"/>
      <c r="E161" s="91"/>
      <c r="F161" s="973"/>
      <c r="H161" s="91"/>
    </row>
    <row r="162" ht="15.75" customHeight="1" spans="1:8">
      <c r="A162" s="91"/>
      <c r="B162" s="91"/>
      <c r="D162" s="91"/>
      <c r="E162" s="91"/>
      <c r="F162" s="973"/>
      <c r="H162" s="91"/>
    </row>
    <row r="163" ht="15.75" customHeight="1" spans="1:8">
      <c r="A163" s="91"/>
      <c r="B163" s="91"/>
      <c r="D163" s="91"/>
      <c r="E163" s="91"/>
      <c r="F163" s="973"/>
      <c r="H163" s="91"/>
    </row>
    <row r="164" ht="15.75" customHeight="1" spans="1:8">
      <c r="A164" s="91"/>
      <c r="B164" s="91"/>
      <c r="D164" s="91"/>
      <c r="E164" s="91"/>
      <c r="F164" s="973"/>
      <c r="H164" s="91"/>
    </row>
    <row r="165" ht="15.75" customHeight="1" spans="1:8">
      <c r="A165" s="91"/>
      <c r="B165" s="91"/>
      <c r="D165" s="91"/>
      <c r="E165" s="91"/>
      <c r="F165" s="973"/>
      <c r="H165" s="91"/>
    </row>
    <row r="166" ht="15.75" customHeight="1" spans="1:8">
      <c r="A166" s="91"/>
      <c r="B166" s="91"/>
      <c r="D166" s="91"/>
      <c r="E166" s="91"/>
      <c r="F166" s="973"/>
      <c r="H166" s="91"/>
    </row>
    <row r="167" ht="15.75" customHeight="1" spans="1:8">
      <c r="A167" s="91"/>
      <c r="B167" s="91"/>
      <c r="D167" s="91"/>
      <c r="E167" s="91"/>
      <c r="F167" s="973"/>
      <c r="H167" s="91"/>
    </row>
    <row r="168" ht="15.75" customHeight="1" spans="1:8">
      <c r="A168" s="91"/>
      <c r="B168" s="91"/>
      <c r="D168" s="91"/>
      <c r="E168" s="91"/>
      <c r="F168" s="973"/>
      <c r="H168" s="91"/>
    </row>
    <row r="169" ht="15.75" customHeight="1" spans="1:8">
      <c r="A169" s="91"/>
      <c r="B169" s="91"/>
      <c r="D169" s="91"/>
      <c r="E169" s="91"/>
      <c r="F169" s="973"/>
      <c r="H169" s="91"/>
    </row>
    <row r="170" ht="15.75" customHeight="1" spans="1:8">
      <c r="A170" s="91"/>
      <c r="B170" s="91"/>
      <c r="D170" s="91"/>
      <c r="E170" s="91"/>
      <c r="F170" s="973"/>
      <c r="H170" s="91"/>
    </row>
    <row r="171" ht="15.75" customHeight="1" spans="1:8">
      <c r="A171" s="91"/>
      <c r="B171" s="91"/>
      <c r="D171" s="91"/>
      <c r="E171" s="91"/>
      <c r="F171" s="973"/>
      <c r="H171" s="91"/>
    </row>
    <row r="172" ht="15.75" customHeight="1" spans="1:8">
      <c r="A172" s="91"/>
      <c r="B172" s="91"/>
      <c r="D172" s="91"/>
      <c r="E172" s="91"/>
      <c r="F172" s="973"/>
      <c r="H172" s="91"/>
    </row>
    <row r="173" ht="15.75" customHeight="1" spans="1:8">
      <c r="A173" s="91"/>
      <c r="B173" s="91"/>
      <c r="D173" s="91"/>
      <c r="E173" s="91"/>
      <c r="F173" s="973"/>
      <c r="H173" s="91"/>
    </row>
    <row r="174" ht="15.75" customHeight="1" spans="1:8">
      <c r="A174" s="91"/>
      <c r="B174" s="91"/>
      <c r="D174" s="91"/>
      <c r="E174" s="91"/>
      <c r="F174" s="973"/>
      <c r="H174" s="91"/>
    </row>
    <row r="175" ht="15.75" customHeight="1" spans="1:8">
      <c r="A175" s="91"/>
      <c r="B175" s="91"/>
      <c r="D175" s="91"/>
      <c r="E175" s="91"/>
      <c r="F175" s="973"/>
      <c r="H175" s="91"/>
    </row>
    <row r="176" ht="15.75" customHeight="1" spans="1:8">
      <c r="A176" s="91"/>
      <c r="B176" s="91"/>
      <c r="D176" s="91"/>
      <c r="E176" s="91"/>
      <c r="F176" s="973"/>
      <c r="H176" s="91"/>
    </row>
    <row r="177" ht="15.75" customHeight="1" spans="1:8">
      <c r="A177" s="91"/>
      <c r="B177" s="91"/>
      <c r="D177" s="91"/>
      <c r="E177" s="91"/>
      <c r="F177" s="973"/>
      <c r="H177" s="91"/>
    </row>
    <row r="178" ht="15.75" customHeight="1" spans="1:8">
      <c r="A178" s="91"/>
      <c r="B178" s="91"/>
      <c r="D178" s="91"/>
      <c r="E178" s="91"/>
      <c r="F178" s="973"/>
      <c r="H178" s="91"/>
    </row>
    <row r="179" ht="15.75" customHeight="1" spans="1:8">
      <c r="A179" s="91"/>
      <c r="B179" s="91"/>
      <c r="D179" s="91"/>
      <c r="E179" s="91"/>
      <c r="F179" s="973"/>
      <c r="H179" s="91"/>
    </row>
    <row r="180" ht="15.75" customHeight="1" spans="1:8">
      <c r="A180" s="91"/>
      <c r="B180" s="91"/>
      <c r="D180" s="91"/>
      <c r="E180" s="91"/>
      <c r="F180" s="973"/>
      <c r="H180" s="91"/>
    </row>
    <row r="181" ht="15.75" customHeight="1" spans="1:8">
      <c r="A181" s="91"/>
      <c r="B181" s="91"/>
      <c r="D181" s="91"/>
      <c r="E181" s="91"/>
      <c r="F181" s="973"/>
      <c r="H181" s="91"/>
    </row>
    <row r="182" ht="15.75" customHeight="1" spans="1:8">
      <c r="A182" s="91"/>
      <c r="B182" s="91"/>
      <c r="D182" s="91"/>
      <c r="E182" s="91"/>
      <c r="F182" s="973"/>
      <c r="H182" s="91"/>
    </row>
    <row r="183" ht="15.75" customHeight="1" spans="1:8">
      <c r="A183" s="91"/>
      <c r="B183" s="91"/>
      <c r="D183" s="91"/>
      <c r="E183" s="91"/>
      <c r="F183" s="973"/>
      <c r="H183" s="91"/>
    </row>
    <row r="184" ht="15.75" customHeight="1" spans="1:8">
      <c r="A184" s="91"/>
      <c r="B184" s="91"/>
      <c r="D184" s="91"/>
      <c r="E184" s="91"/>
      <c r="F184" s="973"/>
      <c r="H184" s="91"/>
    </row>
    <row r="185" ht="15.75" customHeight="1" spans="1:8">
      <c r="A185" s="91"/>
      <c r="B185" s="91"/>
      <c r="D185" s="91"/>
      <c r="E185" s="91"/>
      <c r="F185" s="973"/>
      <c r="H185" s="91"/>
    </row>
    <row r="186" ht="15.75" customHeight="1" spans="1:8">
      <c r="A186" s="91"/>
      <c r="B186" s="91"/>
      <c r="D186" s="91"/>
      <c r="E186" s="91"/>
      <c r="F186" s="973"/>
      <c r="H186" s="91"/>
    </row>
    <row r="187" ht="15.75" customHeight="1" spans="1:8">
      <c r="A187" s="91"/>
      <c r="B187" s="91"/>
      <c r="D187" s="91"/>
      <c r="E187" s="91"/>
      <c r="F187" s="973"/>
      <c r="H187" s="91"/>
    </row>
    <row r="188" ht="15.75" customHeight="1" spans="1:8">
      <c r="A188" s="91"/>
      <c r="B188" s="91"/>
      <c r="D188" s="91"/>
      <c r="E188" s="91"/>
      <c r="F188" s="973"/>
      <c r="H188" s="91"/>
    </row>
    <row r="189" ht="15.75" customHeight="1" spans="1:8">
      <c r="A189" s="91"/>
      <c r="B189" s="91"/>
      <c r="D189" s="91"/>
      <c r="E189" s="91"/>
      <c r="F189" s="973"/>
      <c r="H189" s="91"/>
    </row>
    <row r="190" ht="15.75" customHeight="1" spans="1:8">
      <c r="A190" s="91"/>
      <c r="B190" s="91"/>
      <c r="D190" s="91"/>
      <c r="E190" s="91"/>
      <c r="F190" s="973"/>
      <c r="H190" s="91"/>
    </row>
    <row r="191" ht="15.75" customHeight="1" spans="1:8">
      <c r="A191" s="91"/>
      <c r="B191" s="91"/>
      <c r="D191" s="91"/>
      <c r="E191" s="91"/>
      <c r="F191" s="973"/>
      <c r="H191" s="91"/>
    </row>
    <row r="192" ht="15.75" customHeight="1" spans="1:8">
      <c r="A192" s="91"/>
      <c r="B192" s="91"/>
      <c r="D192" s="91"/>
      <c r="E192" s="91"/>
      <c r="F192" s="973"/>
      <c r="H192" s="91"/>
    </row>
    <row r="193" ht="15.75" customHeight="1" spans="1:8">
      <c r="A193" s="91"/>
      <c r="B193" s="91"/>
      <c r="D193" s="91"/>
      <c r="E193" s="91"/>
      <c r="F193" s="973"/>
      <c r="H193" s="91"/>
    </row>
    <row r="194" ht="15.75" customHeight="1" spans="1:8">
      <c r="A194" s="91"/>
      <c r="B194" s="91"/>
      <c r="D194" s="91"/>
      <c r="E194" s="91"/>
      <c r="F194" s="973"/>
      <c r="H194" s="91"/>
    </row>
    <row r="195" ht="15.75" customHeight="1" spans="1:8">
      <c r="A195" s="91"/>
      <c r="B195" s="91"/>
      <c r="D195" s="91"/>
      <c r="E195" s="91"/>
      <c r="F195" s="973"/>
      <c r="H195" s="91"/>
    </row>
    <row r="196" ht="15.75" customHeight="1" spans="1:8">
      <c r="A196" s="91"/>
      <c r="B196" s="91"/>
      <c r="D196" s="91"/>
      <c r="E196" s="91"/>
      <c r="F196" s="973"/>
      <c r="H196" s="91"/>
    </row>
    <row r="197" ht="15.75" customHeight="1" spans="1:8">
      <c r="A197" s="91"/>
      <c r="B197" s="91"/>
      <c r="D197" s="91"/>
      <c r="E197" s="91"/>
      <c r="F197" s="973"/>
      <c r="H197" s="91"/>
    </row>
    <row r="198" ht="15.75" customHeight="1" spans="1:8">
      <c r="A198" s="91"/>
      <c r="B198" s="91"/>
      <c r="D198" s="91"/>
      <c r="E198" s="91"/>
      <c r="F198" s="973"/>
      <c r="H198" s="91"/>
    </row>
    <row r="199" ht="15.75" customHeight="1" spans="1:8">
      <c r="A199" s="91"/>
      <c r="B199" s="91"/>
      <c r="D199" s="91"/>
      <c r="E199" s="91"/>
      <c r="F199" s="973"/>
      <c r="H199" s="91"/>
    </row>
    <row r="200" ht="15.75" customHeight="1" spans="1:8">
      <c r="A200" s="91"/>
      <c r="B200" s="91"/>
      <c r="D200" s="91"/>
      <c r="E200" s="91"/>
      <c r="F200" s="973"/>
      <c r="H200" s="91"/>
    </row>
    <row r="201" ht="15.75" customHeight="1" spans="1:8">
      <c r="A201" s="91"/>
      <c r="B201" s="91"/>
      <c r="D201" s="91"/>
      <c r="E201" s="91"/>
      <c r="F201" s="973"/>
      <c r="H201" s="91"/>
    </row>
    <row r="202" ht="15.75" customHeight="1" spans="1:8">
      <c r="A202" s="91"/>
      <c r="B202" s="91"/>
      <c r="D202" s="91"/>
      <c r="E202" s="91"/>
      <c r="F202" s="973"/>
      <c r="H202" s="91"/>
    </row>
    <row r="203" ht="15.75" customHeight="1" spans="1:8">
      <c r="A203" s="91"/>
      <c r="B203" s="91"/>
      <c r="D203" s="91"/>
      <c r="E203" s="91"/>
      <c r="F203" s="973"/>
      <c r="H203" s="91"/>
    </row>
    <row r="204" ht="15.75" customHeight="1" spans="1:8">
      <c r="A204" s="91"/>
      <c r="B204" s="91"/>
      <c r="D204" s="91"/>
      <c r="E204" s="91"/>
      <c r="F204" s="973"/>
      <c r="H204" s="91"/>
    </row>
    <row r="205" ht="15.75" customHeight="1" spans="1:8">
      <c r="A205" s="91"/>
      <c r="B205" s="91"/>
      <c r="D205" s="91"/>
      <c r="E205" s="91"/>
      <c r="F205" s="973"/>
      <c r="H205" s="91"/>
    </row>
    <row r="206" ht="15.75" customHeight="1" spans="1:8">
      <c r="A206" s="91"/>
      <c r="B206" s="91"/>
      <c r="D206" s="91"/>
      <c r="E206" s="91"/>
      <c r="F206" s="973"/>
      <c r="H206" s="91"/>
    </row>
    <row r="207" ht="15.75" customHeight="1" spans="1:8">
      <c r="A207" s="91"/>
      <c r="B207" s="91"/>
      <c r="D207" s="91"/>
      <c r="E207" s="91"/>
      <c r="F207" s="973"/>
      <c r="H207" s="91"/>
    </row>
    <row r="208" ht="15.75" customHeight="1" spans="1:8">
      <c r="A208" s="91"/>
      <c r="B208" s="91"/>
      <c r="D208" s="91"/>
      <c r="E208" s="91"/>
      <c r="F208" s="973"/>
      <c r="H208" s="91"/>
    </row>
    <row r="209" ht="15.75" customHeight="1" spans="1:8">
      <c r="A209" s="91"/>
      <c r="B209" s="91"/>
      <c r="D209" s="91"/>
      <c r="E209" s="91"/>
      <c r="F209" s="973"/>
      <c r="H209" s="91"/>
    </row>
    <row r="210" ht="15.75" customHeight="1" spans="1:8">
      <c r="A210" s="91"/>
      <c r="B210" s="91"/>
      <c r="D210" s="91"/>
      <c r="E210" s="91"/>
      <c r="F210" s="973"/>
      <c r="H210" s="91"/>
    </row>
    <row r="211" ht="15.75" customHeight="1" spans="1:8">
      <c r="A211" s="91"/>
      <c r="B211" s="91"/>
      <c r="D211" s="91"/>
      <c r="E211" s="91"/>
      <c r="F211" s="973"/>
      <c r="H211" s="91"/>
    </row>
    <row r="212" ht="15.75" customHeight="1" spans="1:8">
      <c r="A212" s="91"/>
      <c r="B212" s="91"/>
      <c r="D212" s="91"/>
      <c r="E212" s="91"/>
      <c r="F212" s="973"/>
      <c r="H212" s="91"/>
    </row>
    <row r="213" ht="15.75" customHeight="1" spans="1:8">
      <c r="A213" s="91"/>
      <c r="B213" s="91"/>
      <c r="D213" s="91"/>
      <c r="E213" s="91"/>
      <c r="F213" s="973"/>
      <c r="H213" s="91"/>
    </row>
    <row r="214" ht="15.75" customHeight="1" spans="1:8">
      <c r="A214" s="91"/>
      <c r="B214" s="91"/>
      <c r="D214" s="91"/>
      <c r="E214" s="91"/>
      <c r="F214" s="973"/>
      <c r="H214" s="91"/>
    </row>
    <row r="215" ht="15.75" customHeight="1" spans="1:8">
      <c r="A215" s="91"/>
      <c r="B215" s="91"/>
      <c r="D215" s="91"/>
      <c r="E215" s="91"/>
      <c r="F215" s="973"/>
      <c r="H215" s="91"/>
    </row>
    <row r="216" ht="15.75" customHeight="1" spans="1:8">
      <c r="A216" s="91"/>
      <c r="B216" s="91"/>
      <c r="D216" s="91"/>
      <c r="E216" s="91"/>
      <c r="F216" s="973"/>
      <c r="H216" s="91"/>
    </row>
    <row r="217" ht="15.75" customHeight="1" spans="1:8">
      <c r="A217" s="91"/>
      <c r="B217" s="91"/>
      <c r="D217" s="91"/>
      <c r="E217" s="91"/>
      <c r="F217" s="973"/>
      <c r="H217" s="91"/>
    </row>
    <row r="218" ht="15.75" customHeight="1" spans="1:8">
      <c r="A218" s="91"/>
      <c r="B218" s="91"/>
      <c r="D218" s="91"/>
      <c r="E218" s="91"/>
      <c r="F218" s="973"/>
      <c r="H218" s="91"/>
    </row>
    <row r="219" ht="15.75" customHeight="1" spans="1:8">
      <c r="A219" s="91"/>
      <c r="B219" s="91"/>
      <c r="D219" s="91"/>
      <c r="E219" s="91"/>
      <c r="F219" s="973"/>
      <c r="H219" s="91"/>
    </row>
    <row r="220" ht="15.75" customHeight="1" spans="1:8">
      <c r="A220" s="91"/>
      <c r="B220" s="91"/>
      <c r="D220" s="91"/>
      <c r="E220" s="91"/>
      <c r="F220" s="973"/>
      <c r="H220" s="91"/>
    </row>
    <row r="221" ht="15.75" customHeight="1" spans="1:8">
      <c r="A221" s="91"/>
      <c r="B221" s="91"/>
      <c r="D221" s="91"/>
      <c r="E221" s="91"/>
      <c r="F221" s="973"/>
      <c r="H221" s="91"/>
    </row>
    <row r="222" ht="15.75" customHeight="1" spans="1:8">
      <c r="A222" s="91"/>
      <c r="B222" s="91"/>
      <c r="D222" s="91"/>
      <c r="E222" s="91"/>
      <c r="F222" s="973"/>
      <c r="H222" s="91"/>
    </row>
    <row r="223" ht="15.75" customHeight="1" spans="1:8">
      <c r="A223" s="91"/>
      <c r="B223" s="91"/>
      <c r="D223" s="91"/>
      <c r="E223" s="91"/>
      <c r="F223" s="973"/>
      <c r="H223" s="91"/>
    </row>
    <row r="224" ht="15.75" customHeight="1" spans="1:8">
      <c r="A224" s="91"/>
      <c r="B224" s="91"/>
      <c r="D224" s="91"/>
      <c r="E224" s="91"/>
      <c r="F224" s="973"/>
      <c r="H224" s="91"/>
    </row>
    <row r="225" ht="15.75" customHeight="1" spans="1:8">
      <c r="A225" s="91"/>
      <c r="B225" s="91"/>
      <c r="D225" s="91"/>
      <c r="E225" s="91"/>
      <c r="F225" s="973"/>
      <c r="H225" s="91"/>
    </row>
    <row r="226" ht="15.75" customHeight="1" spans="1:8">
      <c r="A226" s="91"/>
      <c r="B226" s="91"/>
      <c r="D226" s="91"/>
      <c r="E226" s="91"/>
      <c r="F226" s="973"/>
      <c r="H226" s="91"/>
    </row>
    <row r="227" ht="15.75" customHeight="1" spans="1:8">
      <c r="A227" s="91"/>
      <c r="B227" s="91"/>
      <c r="D227" s="91"/>
      <c r="E227" s="91"/>
      <c r="F227" s="973"/>
      <c r="H227" s="91"/>
    </row>
    <row r="228" ht="15.75" customHeight="1" spans="1:8">
      <c r="A228" s="91"/>
      <c r="B228" s="91"/>
      <c r="D228" s="91"/>
      <c r="E228" s="91"/>
      <c r="F228" s="973"/>
      <c r="H228" s="91"/>
    </row>
    <row r="229" ht="15.75" customHeight="1" spans="1:8">
      <c r="A229" s="91"/>
      <c r="B229" s="91"/>
      <c r="D229" s="91"/>
      <c r="E229" s="91"/>
      <c r="F229" s="973"/>
      <c r="H229" s="91"/>
    </row>
    <row r="230" ht="15.75" customHeight="1" spans="1:8">
      <c r="A230" s="91"/>
      <c r="B230" s="91"/>
      <c r="D230" s="91"/>
      <c r="E230" s="91"/>
      <c r="F230" s="973"/>
      <c r="H230" s="91"/>
    </row>
    <row r="231" ht="15.75" customHeight="1" spans="1:8">
      <c r="A231" s="91"/>
      <c r="B231" s="91"/>
      <c r="D231" s="91"/>
      <c r="E231" s="91"/>
      <c r="F231" s="973"/>
      <c r="H231" s="91"/>
    </row>
    <row r="232" ht="15.75" customHeight="1" spans="1:8">
      <c r="A232" s="91"/>
      <c r="B232" s="91"/>
      <c r="D232" s="91"/>
      <c r="E232" s="91"/>
      <c r="F232" s="973"/>
      <c r="H232" s="91"/>
    </row>
    <row r="233" ht="15.75" customHeight="1" spans="1:8">
      <c r="A233" s="91"/>
      <c r="B233" s="91"/>
      <c r="D233" s="91"/>
      <c r="E233" s="91"/>
      <c r="F233" s="973"/>
      <c r="H233" s="91"/>
    </row>
    <row r="234" ht="15.75" customHeight="1" spans="1:8">
      <c r="A234" s="91"/>
      <c r="B234" s="91"/>
      <c r="D234" s="91"/>
      <c r="E234" s="91"/>
      <c r="F234" s="973"/>
      <c r="H234" s="91"/>
    </row>
    <row r="235" ht="15.75" customHeight="1" spans="1:8">
      <c r="A235" s="91"/>
      <c r="B235" s="91"/>
      <c r="D235" s="91"/>
      <c r="E235" s="91"/>
      <c r="F235" s="973"/>
      <c r="H235" s="91"/>
    </row>
    <row r="236" ht="15.75" customHeight="1" spans="1:8">
      <c r="A236" s="91"/>
      <c r="B236" s="91"/>
      <c r="D236" s="91"/>
      <c r="E236" s="91"/>
      <c r="F236" s="973"/>
      <c r="H236" s="91"/>
    </row>
    <row r="237" ht="15.75" customHeight="1" spans="1:8">
      <c r="A237" s="91"/>
      <c r="B237" s="91"/>
      <c r="D237" s="91"/>
      <c r="E237" s="91"/>
      <c r="F237" s="973"/>
      <c r="H237" s="91"/>
    </row>
    <row r="238" ht="15.75" customHeight="1" spans="1:8">
      <c r="A238" s="91"/>
      <c r="B238" s="91"/>
      <c r="D238" s="91"/>
      <c r="E238" s="91"/>
      <c r="F238" s="973"/>
      <c r="H238" s="91"/>
    </row>
    <row r="239" ht="15.75" customHeight="1" spans="1:8">
      <c r="A239" s="91"/>
      <c r="B239" s="91"/>
      <c r="D239" s="91"/>
      <c r="E239" s="91"/>
      <c r="F239" s="973"/>
      <c r="H239" s="91"/>
    </row>
    <row r="240" ht="15.75" customHeight="1" spans="1:8">
      <c r="A240" s="91"/>
      <c r="B240" s="91"/>
      <c r="D240" s="91"/>
      <c r="E240" s="91"/>
      <c r="F240" s="973"/>
      <c r="H240" s="91"/>
    </row>
    <row r="241" ht="15.75" customHeight="1" spans="1:8">
      <c r="A241" s="91"/>
      <c r="B241" s="91"/>
      <c r="D241" s="91"/>
      <c r="E241" s="91"/>
      <c r="F241" s="973"/>
      <c r="H241" s="91"/>
    </row>
    <row r="242" ht="15.75" customHeight="1" spans="1:8">
      <c r="A242" s="91"/>
      <c r="B242" s="91"/>
      <c r="D242" s="91"/>
      <c r="E242" s="91"/>
      <c r="F242" s="973"/>
      <c r="H242" s="91"/>
    </row>
    <row r="243" ht="15.75" customHeight="1" spans="1:8">
      <c r="A243" s="91"/>
      <c r="B243" s="91"/>
      <c r="D243" s="91"/>
      <c r="E243" s="91"/>
      <c r="F243" s="973"/>
      <c r="H243" s="91"/>
    </row>
    <row r="244" ht="15.75" customHeight="1" spans="1:8">
      <c r="A244" s="91"/>
      <c r="B244" s="91"/>
      <c r="D244" s="91"/>
      <c r="E244" s="91"/>
      <c r="F244" s="973"/>
      <c r="H244" s="91"/>
    </row>
    <row r="245" ht="15.75" customHeight="1" spans="1:8">
      <c r="A245" s="91"/>
      <c r="B245" s="91"/>
      <c r="D245" s="91"/>
      <c r="E245" s="91"/>
      <c r="F245" s="973"/>
      <c r="H245" s="91"/>
    </row>
    <row r="246" ht="15.75" customHeight="1" spans="1:8">
      <c r="A246" s="91"/>
      <c r="B246" s="91"/>
      <c r="D246" s="91"/>
      <c r="E246" s="91"/>
      <c r="F246" s="973"/>
      <c r="H246" s="91"/>
    </row>
    <row r="247" ht="15.75" customHeight="1" spans="1:8">
      <c r="A247" s="91"/>
      <c r="B247" s="91"/>
      <c r="D247" s="91"/>
      <c r="E247" s="91"/>
      <c r="F247" s="973"/>
      <c r="H247" s="91"/>
    </row>
    <row r="248" ht="15.75" customHeight="1" spans="1:8">
      <c r="A248" s="91"/>
      <c r="B248" s="91"/>
      <c r="D248" s="91"/>
      <c r="E248" s="91"/>
      <c r="F248" s="973"/>
      <c r="H248" s="91"/>
    </row>
    <row r="249" ht="15.75" customHeight="1" spans="1:8">
      <c r="A249" s="91"/>
      <c r="B249" s="91"/>
      <c r="D249" s="91"/>
      <c r="E249" s="91"/>
      <c r="F249" s="973"/>
      <c r="H249" s="91"/>
    </row>
    <row r="250" ht="15.75" customHeight="1" spans="1:8">
      <c r="A250" s="91"/>
      <c r="B250" s="91"/>
      <c r="D250" s="91"/>
      <c r="E250" s="91"/>
      <c r="F250" s="973"/>
      <c r="H250" s="91"/>
    </row>
    <row r="251" ht="15.75" customHeight="1" spans="1:8">
      <c r="A251" s="91"/>
      <c r="B251" s="91"/>
      <c r="D251" s="91"/>
      <c r="E251" s="91"/>
      <c r="F251" s="973"/>
      <c r="H251" s="91"/>
    </row>
    <row r="252" ht="15.75" customHeight="1" spans="1:8">
      <c r="A252" s="91"/>
      <c r="B252" s="91"/>
      <c r="D252" s="91"/>
      <c r="E252" s="91"/>
      <c r="F252" s="973"/>
      <c r="H252" s="91"/>
    </row>
    <row r="253" ht="15.75" customHeight="1" spans="1:8">
      <c r="A253" s="91"/>
      <c r="B253" s="91"/>
      <c r="D253" s="91"/>
      <c r="E253" s="91"/>
      <c r="F253" s="973"/>
      <c r="H253" s="91"/>
    </row>
    <row r="254" ht="15.75" customHeight="1" spans="1:8">
      <c r="A254" s="91"/>
      <c r="B254" s="91"/>
      <c r="D254" s="91"/>
      <c r="E254" s="91"/>
      <c r="F254" s="973"/>
      <c r="H254" s="91"/>
    </row>
    <row r="255" ht="15.75" customHeight="1" spans="1:8">
      <c r="A255" s="91"/>
      <c r="B255" s="91"/>
      <c r="D255" s="91"/>
      <c r="E255" s="91"/>
      <c r="F255" s="973"/>
      <c r="H255" s="91"/>
    </row>
    <row r="256" ht="15.75" customHeight="1" spans="1:8">
      <c r="A256" s="91"/>
      <c r="B256" s="91"/>
      <c r="D256" s="91"/>
      <c r="E256" s="91"/>
      <c r="F256" s="973"/>
      <c r="H256" s="91"/>
    </row>
    <row r="257" ht="15.75" customHeight="1" spans="1:8">
      <c r="A257" s="91"/>
      <c r="B257" s="91"/>
      <c r="D257" s="91"/>
      <c r="E257" s="91"/>
      <c r="F257" s="973"/>
      <c r="H257" s="91"/>
    </row>
    <row r="258" ht="15.75" customHeight="1" spans="1:8">
      <c r="A258" s="91"/>
      <c r="B258" s="91"/>
      <c r="D258" s="91"/>
      <c r="E258" s="91"/>
      <c r="F258" s="973"/>
      <c r="H258" s="91"/>
    </row>
    <row r="259" ht="15.75" customHeight="1" spans="1:8">
      <c r="A259" s="91"/>
      <c r="B259" s="91"/>
      <c r="D259" s="91"/>
      <c r="E259" s="91"/>
      <c r="F259" s="973"/>
      <c r="H259" s="91"/>
    </row>
    <row r="260" ht="15.75" customHeight="1" spans="1:8">
      <c r="A260" s="91"/>
      <c r="B260" s="91"/>
      <c r="D260" s="91"/>
      <c r="E260" s="91"/>
      <c r="F260" s="973"/>
      <c r="H260" s="91"/>
    </row>
    <row r="261" ht="15.75" customHeight="1" spans="1:8">
      <c r="A261" s="91"/>
      <c r="B261" s="91"/>
      <c r="D261" s="91"/>
      <c r="E261" s="91"/>
      <c r="F261" s="973"/>
      <c r="H261" s="91"/>
    </row>
    <row r="262" ht="15.75" customHeight="1" spans="1:8">
      <c r="A262" s="91"/>
      <c r="B262" s="91"/>
      <c r="D262" s="91"/>
      <c r="E262" s="91"/>
      <c r="F262" s="973"/>
      <c r="H262" s="91"/>
    </row>
    <row r="263" ht="15.75" customHeight="1" spans="1:8">
      <c r="A263" s="91"/>
      <c r="B263" s="91"/>
      <c r="D263" s="91"/>
      <c r="E263" s="91"/>
      <c r="F263" s="973"/>
      <c r="H263" s="91"/>
    </row>
    <row r="264" ht="15.75" customHeight="1" spans="1:8">
      <c r="A264" s="91"/>
      <c r="B264" s="91"/>
      <c r="D264" s="91"/>
      <c r="E264" s="91"/>
      <c r="F264" s="973"/>
      <c r="H264" s="91"/>
    </row>
    <row r="265" ht="15.75" customHeight="1" spans="1:8">
      <c r="A265" s="91"/>
      <c r="B265" s="91"/>
      <c r="D265" s="91"/>
      <c r="E265" s="91"/>
      <c r="F265" s="973"/>
      <c r="H265" s="91"/>
    </row>
    <row r="266" ht="15.75" customHeight="1" spans="1:8">
      <c r="A266" s="91"/>
      <c r="B266" s="91"/>
      <c r="D266" s="91"/>
      <c r="E266" s="91"/>
      <c r="F266" s="973"/>
      <c r="H266" s="91"/>
    </row>
    <row r="267" ht="15.75" customHeight="1" spans="1:8">
      <c r="A267" s="91"/>
      <c r="B267" s="91"/>
      <c r="D267" s="91"/>
      <c r="E267" s="91"/>
      <c r="F267" s="973"/>
      <c r="H267" s="91"/>
    </row>
    <row r="268" ht="15.75" customHeight="1" spans="1:8">
      <c r="A268" s="91"/>
      <c r="B268" s="91"/>
      <c r="D268" s="91"/>
      <c r="E268" s="91"/>
      <c r="F268" s="973"/>
      <c r="H268" s="91"/>
    </row>
    <row r="269" ht="15.75" customHeight="1" spans="1:8">
      <c r="A269" s="91"/>
      <c r="B269" s="91"/>
      <c r="D269" s="91"/>
      <c r="E269" s="91"/>
      <c r="F269" s="973"/>
      <c r="H269" s="91"/>
    </row>
    <row r="270" ht="15.75" customHeight="1" spans="1:8">
      <c r="A270" s="91"/>
      <c r="B270" s="91"/>
      <c r="D270" s="91"/>
      <c r="E270" s="91"/>
      <c r="F270" s="973"/>
      <c r="H270" s="91"/>
    </row>
    <row r="271" ht="15.75" customHeight="1" spans="1:8">
      <c r="A271" s="91"/>
      <c r="B271" s="91"/>
      <c r="D271" s="91"/>
      <c r="E271" s="91"/>
      <c r="F271" s="973"/>
      <c r="H271" s="91"/>
    </row>
    <row r="272" ht="15.75" customHeight="1" spans="1:8">
      <c r="A272" s="91"/>
      <c r="B272" s="91"/>
      <c r="D272" s="91"/>
      <c r="E272" s="91"/>
      <c r="F272" s="973"/>
      <c r="H272" s="91"/>
    </row>
    <row r="273" ht="15.75" customHeight="1" spans="1:8">
      <c r="A273" s="91"/>
      <c r="B273" s="91"/>
      <c r="D273" s="91"/>
      <c r="E273" s="91"/>
      <c r="F273" s="973"/>
      <c r="H273" s="91"/>
    </row>
    <row r="274" ht="15.75" customHeight="1" spans="1:8">
      <c r="A274" s="91"/>
      <c r="B274" s="91"/>
      <c r="D274" s="91"/>
      <c r="E274" s="91"/>
      <c r="F274" s="973"/>
      <c r="H274" s="91"/>
    </row>
    <row r="275" ht="15.75" customHeight="1" spans="1:8">
      <c r="A275" s="91"/>
      <c r="B275" s="91"/>
      <c r="D275" s="91"/>
      <c r="E275" s="91"/>
      <c r="F275" s="973"/>
      <c r="H275" s="91"/>
    </row>
    <row r="276" ht="15.75" customHeight="1" spans="1:8">
      <c r="A276" s="91"/>
      <c r="B276" s="91"/>
      <c r="D276" s="91"/>
      <c r="E276" s="91"/>
      <c r="F276" s="973"/>
      <c r="H276" s="91"/>
    </row>
    <row r="277" ht="15.75" customHeight="1" spans="1:8">
      <c r="A277" s="91"/>
      <c r="B277" s="91"/>
      <c r="D277" s="91"/>
      <c r="E277" s="91"/>
      <c r="F277" s="973"/>
      <c r="H277" s="91"/>
    </row>
    <row r="278" ht="15.75" customHeight="1" spans="1:8">
      <c r="A278" s="91"/>
      <c r="B278" s="91"/>
      <c r="D278" s="91"/>
      <c r="E278" s="91"/>
      <c r="F278" s="973"/>
      <c r="H278" s="91"/>
    </row>
    <row r="279" ht="15.75" customHeight="1" spans="1:8">
      <c r="A279" s="91"/>
      <c r="B279" s="91"/>
      <c r="D279" s="91"/>
      <c r="E279" s="91"/>
      <c r="F279" s="973"/>
      <c r="H279" s="91"/>
    </row>
    <row r="280" ht="15.75" customHeight="1" spans="1:8">
      <c r="A280" s="91"/>
      <c r="B280" s="91"/>
      <c r="D280" s="91"/>
      <c r="E280" s="91"/>
      <c r="F280" s="973"/>
      <c r="H280" s="91"/>
    </row>
    <row r="281" ht="15.75" customHeight="1" spans="1:8">
      <c r="A281" s="91"/>
      <c r="B281" s="91"/>
      <c r="D281" s="91"/>
      <c r="E281" s="91"/>
      <c r="F281" s="973"/>
      <c r="H281" s="91"/>
    </row>
    <row r="282" ht="15.75" customHeight="1" spans="1:8">
      <c r="A282" s="91"/>
      <c r="B282" s="91"/>
      <c r="D282" s="91"/>
      <c r="E282" s="91"/>
      <c r="F282" s="973"/>
      <c r="H282" s="91"/>
    </row>
    <row r="283" ht="15.75" customHeight="1" spans="1:8">
      <c r="A283" s="91"/>
      <c r="B283" s="91"/>
      <c r="D283" s="91"/>
      <c r="E283" s="91"/>
      <c r="F283" s="973"/>
      <c r="H283" s="91"/>
    </row>
    <row r="284" ht="15.75" customHeight="1" spans="1:8">
      <c r="A284" s="91"/>
      <c r="B284" s="91"/>
      <c r="D284" s="91"/>
      <c r="E284" s="91"/>
      <c r="F284" s="973"/>
      <c r="H284" s="91"/>
    </row>
    <row r="285" ht="15.75" customHeight="1" spans="1:8">
      <c r="A285" s="91"/>
      <c r="B285" s="91"/>
      <c r="D285" s="91"/>
      <c r="E285" s="91"/>
      <c r="F285" s="973"/>
      <c r="H285" s="91"/>
    </row>
    <row r="286" ht="15.75" customHeight="1" spans="1:8">
      <c r="A286" s="91"/>
      <c r="B286" s="91"/>
      <c r="D286" s="91"/>
      <c r="E286" s="91"/>
      <c r="F286" s="973"/>
      <c r="H286" s="91"/>
    </row>
    <row r="287" ht="15.75" customHeight="1" spans="1:8">
      <c r="A287" s="91"/>
      <c r="B287" s="91"/>
      <c r="D287" s="91"/>
      <c r="E287" s="91"/>
      <c r="F287" s="973"/>
      <c r="H287" s="91"/>
    </row>
    <row r="288" ht="15.75" customHeight="1" spans="1:8">
      <c r="A288" s="91"/>
      <c r="B288" s="91"/>
      <c r="D288" s="91"/>
      <c r="E288" s="91"/>
      <c r="F288" s="973"/>
      <c r="H288" s="91"/>
    </row>
    <row r="289" ht="15.75" customHeight="1" spans="1:8">
      <c r="A289" s="91"/>
      <c r="B289" s="91"/>
      <c r="D289" s="91"/>
      <c r="E289" s="91"/>
      <c r="F289" s="973"/>
      <c r="H289" s="91"/>
    </row>
    <row r="290" ht="15.75" customHeight="1" spans="1:8">
      <c r="A290" s="91"/>
      <c r="B290" s="91"/>
      <c r="D290" s="91"/>
      <c r="E290" s="91"/>
      <c r="F290" s="973"/>
      <c r="H290" s="91"/>
    </row>
    <row r="291" ht="15.75" customHeight="1" spans="1:8">
      <c r="A291" s="91"/>
      <c r="B291" s="91"/>
      <c r="D291" s="91"/>
      <c r="E291" s="91"/>
      <c r="F291" s="973"/>
      <c r="H291" s="91"/>
    </row>
    <row r="292" ht="15.75" customHeight="1" spans="1:8">
      <c r="A292" s="91"/>
      <c r="B292" s="91"/>
      <c r="D292" s="91"/>
      <c r="E292" s="91"/>
      <c r="F292" s="973"/>
      <c r="H292" s="91"/>
    </row>
    <row r="293" ht="15.75" customHeight="1" spans="1:8">
      <c r="A293" s="91"/>
      <c r="B293" s="91"/>
      <c r="D293" s="91"/>
      <c r="E293" s="91"/>
      <c r="F293" s="973"/>
      <c r="H293" s="91"/>
    </row>
    <row r="294" ht="15.75" customHeight="1" spans="1:8">
      <c r="A294" s="91"/>
      <c r="B294" s="91"/>
      <c r="D294" s="91"/>
      <c r="E294" s="91"/>
      <c r="F294" s="973"/>
      <c r="H294" s="91"/>
    </row>
    <row r="295" ht="15.75" customHeight="1" spans="1:8">
      <c r="A295" s="91"/>
      <c r="B295" s="91"/>
      <c r="D295" s="91"/>
      <c r="E295" s="91"/>
      <c r="F295" s="973"/>
      <c r="H295" s="91"/>
    </row>
    <row r="296" ht="15.75" customHeight="1" spans="1:8">
      <c r="A296" s="91"/>
      <c r="B296" s="91"/>
      <c r="D296" s="91"/>
      <c r="E296" s="91"/>
      <c r="F296" s="973"/>
      <c r="H296" s="91"/>
    </row>
    <row r="297" ht="15.75" customHeight="1" spans="1:8">
      <c r="A297" s="91"/>
      <c r="B297" s="91"/>
      <c r="D297" s="91"/>
      <c r="E297" s="91"/>
      <c r="F297" s="973"/>
      <c r="H297" s="91"/>
    </row>
    <row r="298" ht="15.75" customHeight="1" spans="1:8">
      <c r="A298" s="91"/>
      <c r="B298" s="91"/>
      <c r="D298" s="91"/>
      <c r="E298" s="91"/>
      <c r="F298" s="973"/>
      <c r="H298" s="91"/>
    </row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8">
    <mergeCell ref="A6:I6"/>
    <mergeCell ref="A7:I7"/>
    <mergeCell ref="A8:I8"/>
    <mergeCell ref="A9:I9"/>
    <mergeCell ref="A10:I10"/>
    <mergeCell ref="A11:I11"/>
    <mergeCell ref="A13:I13"/>
    <mergeCell ref="A16:H16"/>
    <mergeCell ref="A21:H21"/>
    <mergeCell ref="A71:H71"/>
    <mergeCell ref="A76:H76"/>
    <mergeCell ref="A80:H80"/>
    <mergeCell ref="A82:H82"/>
    <mergeCell ref="A91:H91"/>
    <mergeCell ref="A96:H96"/>
    <mergeCell ref="A98:H98"/>
    <mergeCell ref="A100:C100"/>
    <mergeCell ref="A101:C10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73</vt:i4>
      </vt:variant>
    </vt:vector>
  </HeadingPairs>
  <TitlesOfParts>
    <vt:vector size="73" baseType="lpstr">
      <vt:lpstr>Relatório de Pagamentos16jan24</vt:lpstr>
      <vt:lpstr>Relatório de Pagamentos19jan24</vt:lpstr>
      <vt:lpstr>Relatório de Pagamentos26jan24</vt:lpstr>
      <vt:lpstr>Relatório de Pagamentos30jan24</vt:lpstr>
      <vt:lpstr>Relatório de Pagamentos06fev24</vt:lpstr>
      <vt:lpstr>Relatório de Pagamentos09fev24</vt:lpstr>
      <vt:lpstr>Relatório de Pagamentos15fev24</vt:lpstr>
      <vt:lpstr>Relatório de Pagamentos19fev24</vt:lpstr>
      <vt:lpstr>Relatório de Pagamentos26fev24</vt:lpstr>
      <vt:lpstr>Relatório de Pagamentos04mar24</vt:lpstr>
      <vt:lpstr>Relatório de Pagamentos05mar24</vt:lpstr>
      <vt:lpstr>Relatório de Pagamentos08mar24</vt:lpstr>
      <vt:lpstr>Relatório de Pagamentos12mar24</vt:lpstr>
      <vt:lpstr>Relatório de Pagamentos18mar24</vt:lpstr>
      <vt:lpstr>Relatório de Pagamentos21mar24</vt:lpstr>
      <vt:lpstr>Relatório de Pagamentos25mar24</vt:lpstr>
      <vt:lpstr>Relatório de Pagamentos27mar24</vt:lpstr>
      <vt:lpstr>Relatório de Pagamentos01abr24</vt:lpstr>
      <vt:lpstr>Relatório de Pagamentos08abr24</vt:lpstr>
      <vt:lpstr>Relatório de Pagamentos15abr24</vt:lpstr>
      <vt:lpstr>Relatório de Pagamentos22abr24</vt:lpstr>
      <vt:lpstr>Relatório de Pagamentos29abr24</vt:lpstr>
      <vt:lpstr>Relatório de Pagamentos07maio24</vt:lpstr>
      <vt:lpstr>Relatório de Pagamentos13maio24</vt:lpstr>
      <vt:lpstr>Relatório de Pagamentos21maio24</vt:lpstr>
      <vt:lpstr>Relatório de Pagamentos27maio24</vt:lpstr>
      <vt:lpstr>Relatório de Pagamentos28maio24</vt:lpstr>
      <vt:lpstr>Relatório de Pagamentos04jun24</vt:lpstr>
      <vt:lpstr>Relatório de Pagamentos10jun24</vt:lpstr>
      <vt:lpstr>Relatório de Pagamentos17jun24</vt:lpstr>
      <vt:lpstr>Relatório de Pagamentos24jun24</vt:lpstr>
      <vt:lpstr>Relatório de Pagamentos28jun24</vt:lpstr>
      <vt:lpstr>Relatório de Pagamentos03jul24</vt:lpstr>
      <vt:lpstr>Relatório de Pagamentos10jul24</vt:lpstr>
      <vt:lpstr>Relatório de Pagamentos15jul24</vt:lpstr>
      <vt:lpstr>Relatório de Pagamentos22jul24</vt:lpstr>
      <vt:lpstr>Relatório de Pagamentos29jul24</vt:lpstr>
      <vt:lpstr>Relatório de Pagamentos05ago24</vt:lpstr>
      <vt:lpstr>Relatório de Pagamentos13ago24</vt:lpstr>
      <vt:lpstr>Relatório de Pagamentos15ago24</vt:lpstr>
      <vt:lpstr>Relatório de Pagamentos19ago24</vt:lpstr>
      <vt:lpstr>Relatório de Pagamentos26ago24</vt:lpstr>
      <vt:lpstr>Relatório de Pagamentos02set24</vt:lpstr>
      <vt:lpstr>Relatório de Pagamentos06set24</vt:lpstr>
      <vt:lpstr>Relatório de Pagamentos10set24</vt:lpstr>
      <vt:lpstr>Relatório de Pagamentos13set24</vt:lpstr>
      <vt:lpstr>Relatório de Pagamentos16set24</vt:lpstr>
      <vt:lpstr>Relatório de Pagamentos20set24</vt:lpstr>
      <vt:lpstr>Relatório de Pagamentos23set24</vt:lpstr>
      <vt:lpstr>Relatório de Pagamentos25set24</vt:lpstr>
      <vt:lpstr>Relatório de Pagamentos27set24</vt:lpstr>
      <vt:lpstr>Relatório de Pagamentos01out24</vt:lpstr>
      <vt:lpstr>Relatório de Pagamentos04out24</vt:lpstr>
      <vt:lpstr>Relatório de Pagamentos07out24</vt:lpstr>
      <vt:lpstr>Relatório de Pagamentos14out24</vt:lpstr>
      <vt:lpstr>Relatório de Pagamentos21out24</vt:lpstr>
      <vt:lpstr>Relatório de Pagamentos24out24</vt:lpstr>
      <vt:lpstr>Relatório de Pagamentos29out24</vt:lpstr>
      <vt:lpstr>Relatório de Pagamentos31out24</vt:lpstr>
      <vt:lpstr>Relatório de Pagamentos04nov24</vt:lpstr>
      <vt:lpstr>Relatório de Pagamentos08nov24</vt:lpstr>
      <vt:lpstr>Relatório de Pagamentos11nov24</vt:lpstr>
      <vt:lpstr>Relatório de Pagamentos14nov24</vt:lpstr>
      <vt:lpstr>Relatório de Pagamentos18nov24</vt:lpstr>
      <vt:lpstr>Relatório de Pagamentos25nov24</vt:lpstr>
      <vt:lpstr>Relatório de Pagamentos28nov24</vt:lpstr>
      <vt:lpstr>Relatório de Pagamentos03dez24</vt:lpstr>
      <vt:lpstr>Relatório de Pagamentos06dez24</vt:lpstr>
      <vt:lpstr>Relatório de Pagamentos09dez24</vt:lpstr>
      <vt:lpstr>Relatório de Pagamentos16dez24</vt:lpstr>
      <vt:lpstr>Relatório de Pagamentos19dez24</vt:lpstr>
      <vt:lpstr>Relatório de Pagamentos27dez24</vt:lpstr>
      <vt:lpstr>Relatório de Pagamentos30dez24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Simonne Saraiva</cp:lastModifiedBy>
  <dcterms:created xsi:type="dcterms:W3CDTF">2024-01-16T19:35:00Z</dcterms:created>
  <dcterms:modified xsi:type="dcterms:W3CDTF">2025-01-10T14:04:20Z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53A1EAD64F1C485FBAEA127137EDFFBE_13</vt:lpwstr>
  </property>
  <property fmtid="{D5CDD505-2E9C-101B-9397-08002B2CF9AE}" pid="3" name="KSOProductBuildVer">
    <vt:lpwstr>1046-12.2.0.19307</vt:lpwstr>
  </property>
</Properties>
</file>